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9.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4.xml" ContentType="application/vnd.openxmlformats-officedocument.drawing+xml"/>
  <Override PartName="/xl/worksheets/sheet13.xml" ContentType="application/vnd.openxmlformats-officedocument.spreadsheetml.worksheet+xml"/>
  <Override PartName="/xl/drawings/drawing16.xml" ContentType="application/vnd.openxmlformats-officedocument.drawing+xml"/>
  <Override PartName="/xl/worksheets/sheet14.xml" ContentType="application/vnd.openxmlformats-officedocument.spreadsheetml.worksheet+xml"/>
  <Override PartName="/xl/drawings/drawing18.xml" ContentType="application/vnd.openxmlformats-officedocument.drawing+xml"/>
  <Override PartName="/xl/worksheets/sheet15.xml" ContentType="application/vnd.openxmlformats-officedocument.spreadsheetml.worksheet+xml"/>
  <Override PartName="/xl/drawings/drawing20.xml" ContentType="application/vnd.openxmlformats-officedocument.drawing+xml"/>
  <Override PartName="/xl/worksheets/sheet16.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style9.xml" ContentType="application/vnd.ms-office.chartstyle+xml"/>
  <Override PartName="/xl/charts/colors9.xml" ContentType="application/vnd.ms-office.chartcolorstyle+xml"/>
  <Override PartName="/xl/charts/style10.xml" ContentType="application/vnd.ms-office.chartstyle+xml"/>
  <Override PartName="/xl/charts/colors10.xml" ContentType="application/vnd.ms-office.chartcolorstyle+xml"/>
  <Override PartName="/xl/charts/style11.xml" ContentType="application/vnd.ms-office.chartstyle+xml"/>
  <Override PartName="/xl/charts/colors11.xml" ContentType="application/vnd.ms-office.chartcolorstyle+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codeName="ThisWorkbook" filterPrivacy="1"/>
  <bookViews>
    <workbookView xWindow="660" yWindow="795" windowWidth="27660" windowHeight="15870" tabRatio="863" activeTab="0"/>
  </bookViews>
  <sheets>
    <sheet name="Map 1 (dynamic graph)" sheetId="77" r:id="rId1"/>
    <sheet name="Figure 1" sheetId="69" r:id="rId2"/>
    <sheet name="Table 1" sheetId="78" r:id="rId3"/>
    <sheet name="Figure 2" sheetId="70" r:id="rId4"/>
    <sheet name="Figure 3" sheetId="48" r:id="rId5"/>
    <sheet name="Figure 4" sheetId="62" r:id="rId6"/>
    <sheet name="Table 3 (new)" sheetId="53" state="hidden" r:id="rId7"/>
    <sheet name="Table 2" sheetId="58" r:id="rId8"/>
    <sheet name="Table 3" sheetId="80" r:id="rId9"/>
    <sheet name="Figure 5" sheetId="15" r:id="rId10"/>
    <sheet name="Tab-employ 2023 by sex age edu" sheetId="79" r:id="rId11"/>
    <sheet name="Fig - cult evo by age" sheetId="63" r:id="rId12"/>
    <sheet name="Fig - employ evo by age" sheetId="67" r:id="rId13"/>
    <sheet name="Fig - employ evo by sex" sheetId="65" r:id="rId14"/>
    <sheet name="Fig - cult evo by edu" sheetId="64" r:id="rId15"/>
    <sheet name="Fig - employ evo by edu" sheetId="68" r:id="rId16"/>
  </sheets>
  <externalReferences>
    <externalReference r:id="rId19"/>
    <externalReference r:id="rId20"/>
  </externalReferences>
  <definedNames>
    <definedName name="__asc1" localSheetId="6">#REF!</definedName>
    <definedName name="_asc1" localSheetId="6">#REF!</definedName>
    <definedName name="AGRISConsistency" localSheetId="6">#REF!</definedName>
    <definedName name="aqw" localSheetId="6">#REF!</definedName>
    <definedName name="asc" localSheetId="6">#REF!</definedName>
    <definedName name="az" localSheetId="6">#REF!</definedName>
    <definedName name="azert" localSheetId="6">#REF!</definedName>
    <definedName name="dsfs" localSheetId="6">#REF!</definedName>
    <definedName name="expenditure" localSheetId="6">#REF!</definedName>
    <definedName name="ff" localSheetId="6">#REF!</definedName>
    <definedName name="hhh" localSheetId="6">#REF!</definedName>
    <definedName name="hightech" localSheetId="6">#REF!</definedName>
    <definedName name="MYPAYS" localSheetId="6">#REF!</definedName>
    <definedName name="nnn" localSheetId="6">#REF!</definedName>
    <definedName name="PERSONNEL" localSheetId="6">#REF!</definedName>
    <definedName name="pp" localSheetId="6">#REF!</definedName>
    <definedName name="ppp" localSheetId="6">#REF!</definedName>
    <definedName name="PRINT_AREA_MI" localSheetId="6">#REF!</definedName>
    <definedName name="PRINT_TITLES_MI" localSheetId="6">#REF!</definedName>
    <definedName name="sd" localSheetId="6">#REF!</definedName>
    <definedName name="SPSS" localSheetId="6">#REF!</definedName>
    <definedName name="TABLE1" localSheetId="6">#REF!</definedName>
    <definedName name="TABLE10" localSheetId="6">#REF!</definedName>
    <definedName name="TABLE11" localSheetId="6">#REF!</definedName>
    <definedName name="TABLE12" localSheetId="6">#REF!</definedName>
    <definedName name="TABLE13" localSheetId="6">#REF!</definedName>
    <definedName name="TABLE14" localSheetId="6">#REF!</definedName>
    <definedName name="TABLE15" localSheetId="6">#REF!</definedName>
    <definedName name="TABLE16" localSheetId="6">#REF!</definedName>
    <definedName name="TABLE17" localSheetId="6">#REF!</definedName>
    <definedName name="TABLE18" localSheetId="6">#REF!</definedName>
    <definedName name="TABLE19" localSheetId="6">#REF!</definedName>
    <definedName name="TABLE2" localSheetId="6">#REF!</definedName>
    <definedName name="TABLE20" localSheetId="6">#REF!</definedName>
    <definedName name="TABLE21" localSheetId="6">#REF!</definedName>
    <definedName name="TABLE22" localSheetId="6">#REF!</definedName>
    <definedName name="TABLE3" localSheetId="6">#REF!</definedName>
    <definedName name="TABLE4" localSheetId="6">#REF!</definedName>
    <definedName name="TABLE5" localSheetId="6">#REF!</definedName>
    <definedName name="TABLE6" localSheetId="6">#REF!</definedName>
    <definedName name="TABLE6_1" localSheetId="6">#REF!</definedName>
    <definedName name="TABLE6_2" localSheetId="6">#REF!</definedName>
    <definedName name="TABLE7" localSheetId="6">#REF!</definedName>
    <definedName name="TABLE8" localSheetId="6">#REF!</definedName>
    <definedName name="TABLE9" localSheetId="6">#REF!</definedName>
    <definedName name="TABLESS" localSheetId="6">#REF!</definedName>
    <definedName name="TABLEV" localSheetId="6">#REF!</definedName>
    <definedName name="TITLES" localSheetId="6">#REF!</definedName>
    <definedName name="ttt" localSheetId="6">#REF!</definedName>
  </definedNames>
  <calcPr calcId="191029"/>
  <extLst/>
</workbook>
</file>

<file path=xl/sharedStrings.xml><?xml version="1.0" encoding="utf-8"?>
<sst xmlns="http://schemas.openxmlformats.org/spreadsheetml/2006/main" count="738" uniqueCount="266">
  <si>
    <t>Belgium</t>
  </si>
  <si>
    <t>Denmark</t>
  </si>
  <si>
    <t>Estonia</t>
  </si>
  <si>
    <t>Ireland</t>
  </si>
  <si>
    <t>Greece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</si>
  <si>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</si>
  <si>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</si>
  <si>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</si>
  <si>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</si>
  <si>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</si>
  <si>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</si>
  <si>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</si>
  <si>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</si>
  <si>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</si>
  <si>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</si>
  <si>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</si>
  <si>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</si>
  <si>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</si>
  <si>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</si>
  <si>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</si>
  <si>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</si>
  <si>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</si>
  <si>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Iceland</t>
  </si>
  <si>
    <t>Norway</t>
  </si>
  <si>
    <t>Switzerland</t>
  </si>
  <si>
    <t>Turkey</t>
  </si>
  <si>
    <t>(% of total employment)</t>
  </si>
  <si>
    <t>(%)</t>
  </si>
  <si>
    <t>Montenegro</t>
  </si>
  <si>
    <t>Czechia</t>
  </si>
  <si>
    <t>Total employment</t>
  </si>
  <si>
    <t>Men</t>
  </si>
  <si>
    <t>Women</t>
  </si>
  <si>
    <t>Cultural employment</t>
  </si>
  <si>
    <t>North Macedonia</t>
  </si>
  <si>
    <t>Bookmark:</t>
  </si>
  <si>
    <t>Serbia</t>
  </si>
  <si>
    <t>Bookmarks:</t>
  </si>
  <si>
    <t>Total 
employment</t>
  </si>
  <si>
    <t>Lower secondary education or less (ISCED 0-2)</t>
  </si>
  <si>
    <t xml:space="preserve">Upper secondary and post-secondary non-tertiary education (ISCED 3-4) </t>
  </si>
  <si>
    <t>Tertiary education (ISCED 5-8)</t>
  </si>
  <si>
    <t>Number</t>
  </si>
  <si>
    <t>Share of total employment</t>
  </si>
  <si>
    <t>A</t>
  </si>
  <si>
    <t>B</t>
  </si>
  <si>
    <t>C</t>
  </si>
  <si>
    <t>No response</t>
  </si>
  <si>
    <t>:</t>
  </si>
  <si>
    <t>Bulgaria</t>
  </si>
  <si>
    <t>EU</t>
  </si>
  <si>
    <t>Germany (¹)</t>
  </si>
  <si>
    <t>(thousands)</t>
  </si>
  <si>
    <t>Printing and reproduction of recorded media (NACE, C18)</t>
  </si>
  <si>
    <t>Programming and broadcasting activities (NACE, J60)</t>
  </si>
  <si>
    <t>Creative, arts and entertainment activities (NACE, R90)</t>
  </si>
  <si>
    <t>Libraries, archives, museums and other cultural activities (NACE, R91)</t>
  </si>
  <si>
    <t>Spain (²)</t>
  </si>
  <si>
    <t>France (²)</t>
  </si>
  <si>
    <t>(²) Definition differs.</t>
  </si>
  <si>
    <t>(¹) Provisional data.</t>
  </si>
  <si>
    <t>Croatia (³)</t>
  </si>
  <si>
    <t>educational attaintment level:</t>
  </si>
  <si>
    <t>age:</t>
  </si>
  <si>
    <t>sex:</t>
  </si>
  <si>
    <t>65 or over</t>
  </si>
  <si>
    <t>50-64</t>
  </si>
  <si>
    <t>15-29</t>
  </si>
  <si>
    <t>sex</t>
  </si>
  <si>
    <t>age</t>
  </si>
  <si>
    <t>Sex</t>
  </si>
  <si>
    <t>Age</t>
  </si>
  <si>
    <t>Employees with a permanent job</t>
  </si>
  <si>
    <t>Self-employed persons</t>
  </si>
  <si>
    <t>Employed persons working full-time</t>
  </si>
  <si>
    <t>Employed persons with one job only</t>
  </si>
  <si>
    <t>https://ec.europa.eu/eurostat/databrowser/bookmark/f08db892-5184-4409-ba7e-8e66f6c6ef1b?lang=en&amp;page=time:2021</t>
  </si>
  <si>
    <t>Table 3N: Selected labour market characteristics of cultural employment and total employment, EU, 2021</t>
  </si>
  <si>
    <t>(³) Cultural employment - self emploted persons: low reliability.</t>
  </si>
  <si>
    <t>Authors, journalists, linguists and creative and performing artists</t>
  </si>
  <si>
    <t>30-39</t>
  </si>
  <si>
    <t>40-49</t>
  </si>
  <si>
    <t>%</t>
  </si>
  <si>
    <t>From 15 to 29 years</t>
  </si>
  <si>
    <t>From 30 to 39 years</t>
  </si>
  <si>
    <t>From 40 to 49 years</t>
  </si>
  <si>
    <t>65 years or over</t>
  </si>
  <si>
    <t>Less than primary, primary and lower secondary education (levels 0-2)</t>
  </si>
  <si>
    <t>Upper secondary and post-secondary non-tertiary education (levels 3 and 4)</t>
  </si>
  <si>
    <t>Tertiary education (levels 5-8)</t>
  </si>
  <si>
    <t>Cultural employment - men</t>
  </si>
  <si>
    <t>Cultural employment - women</t>
  </si>
  <si>
    <t>cult employment</t>
  </si>
  <si>
    <t>total employment</t>
  </si>
  <si>
    <t>Total employment - men</t>
  </si>
  <si>
    <t>Total employment - women</t>
  </si>
  <si>
    <t>From 50 to 64 years</t>
  </si>
  <si>
    <t>(% of employees)</t>
  </si>
  <si>
    <t>Cultural employment - from 15 to 29 years</t>
  </si>
  <si>
    <t>Cultural employment - from 30 to 39 years</t>
  </si>
  <si>
    <t>Cultural employment - from 40 to 49 years</t>
  </si>
  <si>
    <t>Cultural employment - from 50 to 64 years</t>
  </si>
  <si>
    <t>Cultural employment - 65 years or over</t>
  </si>
  <si>
    <t>Total employment - from 15 to 29 years</t>
  </si>
  <si>
    <t>Total employment - from 30 to 39 years</t>
  </si>
  <si>
    <t>Total employment - from 40 to 49 years</t>
  </si>
  <si>
    <t>Total employment - from 50 to 64 years</t>
  </si>
  <si>
    <t>Total employment - 65 years or over</t>
  </si>
  <si>
    <t>Cultural employment - less than primary, primary and lower secondary education (levels 0-2)</t>
  </si>
  <si>
    <t>Cultural employment - upper secondary and post-secondary non-tertiary education (levels 3 and 4)</t>
  </si>
  <si>
    <t>Cultural employment - tertiary education (levels 5-8)</t>
  </si>
  <si>
    <t>Cultural employment - no response</t>
  </si>
  <si>
    <t>Total employment - less than primary, primary and lower secondary education (levels 0-2)</t>
  </si>
  <si>
    <t>Total employment - upper secondary and post-secondary non-tertiary education (levels 3 and 4)</t>
  </si>
  <si>
    <t>Total employment - tertiary education (levels 5-8)</t>
  </si>
  <si>
    <t>Total employment - no response</t>
  </si>
  <si>
    <t>Educational attainment</t>
  </si>
  <si>
    <t>Figure 5: Definition of the scope of cultural employment — examples</t>
  </si>
  <si>
    <t>Türkiye</t>
  </si>
  <si>
    <t>Germany</t>
  </si>
  <si>
    <t>pp</t>
  </si>
  <si>
    <t>2020-2021</t>
  </si>
  <si>
    <t>2021-2022</t>
  </si>
  <si>
    <t>cultural employment</t>
  </si>
  <si>
    <t>annual rate of change</t>
  </si>
  <si>
    <t>France (¹)</t>
  </si>
  <si>
    <t>Spain (¹)</t>
  </si>
  <si>
    <t>https://ec.europa.eu/eurostat/databrowser/bookmark/164dbe0a-80b9-44ce-8baf-8830689cc185?lang=en</t>
  </si>
  <si>
    <t>(¹) Age: 15-74</t>
  </si>
  <si>
    <t>Total employment (¹)</t>
  </si>
  <si>
    <t>https://ec.europa.eu/eurostat/databrowser/bookmark/bd97fc38-2443-4e5a-9f8f-a8bdc5b6aea4?lang=en</t>
  </si>
  <si>
    <t>educational 
atainment</t>
  </si>
  <si>
    <t xml:space="preserve">Upper secondary and post-secondary 
non-tertiary education (ISCED 3-4) </t>
  </si>
  <si>
    <t>Lower secondary education 
or less (ISCED 0-2)</t>
  </si>
  <si>
    <t>https://ec.europa.eu/eurostat/databrowser/bookmark/6c272144-8111-4562-af00-13b435e25fa9?lang=en</t>
  </si>
  <si>
    <t>Motion picture, video and television programme production, sound recording and music publishing activities (NACE, J59)</t>
  </si>
  <si>
    <t>Other professional, scientific and technical activities (NACE, M74.1, M74.2, M74.3)</t>
  </si>
  <si>
    <t>Selected publishing activities (NACE, part of J58)</t>
  </si>
  <si>
    <t>(thousands, %)</t>
  </si>
  <si>
    <t>(% of employed persons)</t>
  </si>
  <si>
    <r>
      <t>Source:</t>
    </r>
    <r>
      <rPr>
        <sz val="10"/>
        <color theme="1"/>
        <rFont val="Arial"/>
        <family val="2"/>
      </rPr>
      <t xml:space="preserve"> Eurostat (online data code: cult_emp_sex)</t>
    </r>
  </si>
  <si>
    <r>
      <rPr>
        <i/>
        <sz val="10"/>
        <color indexed="8"/>
        <rFont val="Arial"/>
        <family val="2"/>
      </rPr>
      <t xml:space="preserve">Source: </t>
    </r>
    <r>
      <rPr>
        <sz val="10"/>
        <color indexed="8"/>
        <rFont val="Arial"/>
        <family val="2"/>
      </rPr>
      <t>Eurostat (online data code: cult_emp_sex)</t>
    </r>
  </si>
  <si>
    <r>
      <t>Source:</t>
    </r>
    <r>
      <rPr>
        <sz val="10"/>
        <color theme="1"/>
        <rFont val="Arial"/>
        <family val="2"/>
      </rPr>
      <t xml:space="preserve"> Eurostat (online data codes: cult_emp_sex, lfsa_egan2, cult_emp_age, lfsa_egan, cult_emp_edu, lfsa_egaed)</t>
    </r>
  </si>
  <si>
    <r>
      <t>Source:</t>
    </r>
    <r>
      <rPr>
        <sz val="10"/>
        <color theme="1"/>
        <rFont val="Arial"/>
        <family val="2"/>
      </rPr>
      <t xml:space="preserve"> Eurostat (online data code: cult_emp_wsta)</t>
    </r>
  </si>
  <si>
    <r>
      <t>Source:</t>
    </r>
    <r>
      <rPr>
        <sz val="10"/>
        <color theme="1"/>
        <rFont val="Arial"/>
        <family val="2"/>
      </rPr>
      <t xml:space="preserve"> Eurostat (online data codes: cult_emp_art, cult_emp_artpc)</t>
    </r>
  </si>
  <si>
    <r>
      <t>Source:</t>
    </r>
    <r>
      <rPr>
        <sz val="10"/>
        <color theme="1"/>
        <rFont val="Arial"/>
        <family val="2"/>
      </rPr>
      <t xml:space="preserve"> Eurostat (online data code: cult_emp_sex lfsa_egan2)</t>
    </r>
  </si>
  <si>
    <r>
      <t>Source:</t>
    </r>
    <r>
      <rPr>
        <sz val="10"/>
        <color theme="1"/>
        <rFont val="Arial"/>
        <family val="2"/>
      </rPr>
      <t xml:space="preserve"> Eurostat (online data code: cult_emp_age)</t>
    </r>
  </si>
  <si>
    <r>
      <t>Source:</t>
    </r>
    <r>
      <rPr>
        <sz val="10"/>
        <color theme="1"/>
        <rFont val="Arial"/>
        <family val="2"/>
      </rPr>
      <t xml:space="preserve"> Eurostat (online data code: cult_emp_age lfsa_egan)</t>
    </r>
  </si>
  <si>
    <r>
      <t>Source:</t>
    </r>
    <r>
      <rPr>
        <sz val="10"/>
        <color theme="1"/>
        <rFont val="Arial"/>
        <family val="2"/>
      </rPr>
      <t xml:space="preserve"> Eurostat (online data code: cult_emp_edu)</t>
    </r>
  </si>
  <si>
    <r>
      <t>Source:</t>
    </r>
    <r>
      <rPr>
        <sz val="10"/>
        <color theme="1"/>
        <rFont val="Arial"/>
        <family val="2"/>
      </rPr>
      <t xml:space="preserve"> Eurostat (online data codes: cult_emp_edu lfsa_egaed)</t>
    </r>
  </si>
  <si>
    <t>Culture statistics — 2024</t>
  </si>
  <si>
    <t>2022-2023</t>
  </si>
  <si>
    <t>Table 1: Cultural employment, 2020 to 2023</t>
  </si>
  <si>
    <t>Change in the number of employees
2022-2023</t>
  </si>
  <si>
    <t xml:space="preserve">Change in the share of total employment
2022-2023 </t>
  </si>
  <si>
    <t xml:space="preserve">Figure 3: Cultural and total employment by sex, age and educational attainment, EU, 2023
</t>
  </si>
  <si>
    <t>Persons working as creative and performing artists, authors, journalists and linguists in 2023</t>
  </si>
  <si>
    <t>Table 3: Characteristics of persons working as creative and performing artists, authors, journalists and linguists, 2023</t>
  </si>
  <si>
    <t>https://ec.europa.eu/eurostat/databrowser/bookmark/e1e1779d-bbc1-4f68-9b67-79ddc7c83c10?lang=en</t>
  </si>
  <si>
    <t>https://ec.europa.eu/eurostat/databrowser/bookmark/c21b4a9e-10b2-4d21-bd15-bf86fe251928?lang=en</t>
  </si>
  <si>
    <t>https://ec.europa.eu/eurostat/databrowser/bookmark/8fc19240-f0fa-48d5-a660-dbe149171c1d?lang=en</t>
  </si>
  <si>
    <t>https://ec.europa.eu/eurostat/databrowser/bookmark/1257da60-5739-426e-945b-5a090d027998?lang=en</t>
  </si>
  <si>
    <t>https://ec.europa.eu/eurostat/databrowser/bookmark/982fb0d1-4728-48d1-ae9d-11e266097909?lang=en</t>
  </si>
  <si>
    <t>https://ec.europa.eu/eurostat/databrowser/bookmark/762f6f55-a2c1-4e0c-b57e-eb1bcd1c0202?lang=en</t>
  </si>
  <si>
    <t>`</t>
  </si>
  <si>
    <t>Bulgaria (¹)</t>
  </si>
  <si>
    <t>Spain (³)</t>
  </si>
  <si>
    <t>France (³)</t>
  </si>
  <si>
    <t>(¹) Break in time series.</t>
  </si>
  <si>
    <t>(²) Educational attaintment - break in time series.</t>
  </si>
  <si>
    <t>(³) Definition differs (see LFS metadata).</t>
  </si>
  <si>
    <t>Greece (⁴)</t>
  </si>
  <si>
    <t>Austria (⁴)</t>
  </si>
  <si>
    <t>Portugal (⁴)</t>
  </si>
  <si>
    <t>(⁴) Cultural employment - employees aged 65 or over: low reliability.</t>
  </si>
  <si>
    <t>(⁵) Cultural employment - employees aged 50-64: low reliability.</t>
  </si>
  <si>
    <t>(⁶) Cultural employment - employees aged 15-29: low reliability.</t>
  </si>
  <si>
    <t>(⁷) Total employment - employees aged 65 or over: low reliability.</t>
  </si>
  <si>
    <t>Croatia (¹)(⁴)(⁵)(⁶)(⁸)</t>
  </si>
  <si>
    <t>Cyprus (⁴)(⁵)(⁸)</t>
  </si>
  <si>
    <t>Hungary (⁸)</t>
  </si>
  <si>
    <t>Serbia (¹)(⁴)(⁸)</t>
  </si>
  <si>
    <t>(⁸) Cultural employment - less than primary, primary and lower secondary education levels: low reliability.</t>
  </si>
  <si>
    <t>Evolution of the socio-economic structure of employment in the EU by age, 2012-2023</t>
  </si>
  <si>
    <t>https://ec.europa.eu/eurostat/databrowser/bookmark/f0b319fe-e0fd-4c75-99ef-16fe42b9cac5?lang=en</t>
  </si>
  <si>
    <t>https://ec.europa.eu/eurostat/databrowser/bookmark/ce926438-15ce-42d4-89f6-42ed2e0425d0?lang=en</t>
  </si>
  <si>
    <t>https://ec.europa.eu/eurostat/databrowser/bookmark/4f0709e0-ea25-4edc-8051-f0ec1abf8269?lang=en</t>
  </si>
  <si>
    <t>https://ec.europa.eu/eurostat/databrowser/bookmark/e110563f-21ea-4dab-9262-bab5cf017ea9?lang=en</t>
  </si>
  <si>
    <t>https://ec.europa.eu/eurostat/databrowser/bookmark/122499b8-4a62-41a7-8d16-865da68e4f56?lang=en</t>
  </si>
  <si>
    <t>https://ec.europa.eu/eurostat/databrowser/bookmark/7eab482b-5efa-42cb-b035-2b77b1597b9d?lang=en</t>
  </si>
  <si>
    <t>Dynamic Map: Cultural employment, 2023</t>
  </si>
  <si>
    <t>Denmark, Croatia, Serbia - break in time series. Spain and France - defnition difers (see LFS metadata).</t>
  </si>
  <si>
    <t>https://ec.europa.eu/eurostat/databrowser/bookmark/5e35674a-bc19-4f01-80af-6ab62eb547ab?lang=en</t>
  </si>
  <si>
    <t>Selected other manufacturing activities (NACE, part of C32)</t>
  </si>
  <si>
    <t>https://ec.europa.eu/eurostat/databrowser/bookmark/2e415584-5ca4-43b7-ac76-6a94e720e9f1?lang=en</t>
  </si>
  <si>
    <t>https://ec.europa.eu/eurostat/databrowser/bookmark/babc77af-481e-43ea-aeff-6d53f56250a5?lang=en</t>
  </si>
  <si>
    <t>https://ec.europa.eu/eurostat/databrowser/bookmark/5f11fbc2-1944-479b-875b-7b1316f62076?lang=en</t>
  </si>
  <si>
    <t>https://ec.europa.eu/eurostat/databrowser/bookmark/3fc899a4-7f31-4401-9eec-07cb93851a40?lang=en</t>
  </si>
  <si>
    <t>Females</t>
  </si>
  <si>
    <t>Males</t>
  </si>
  <si>
    <t>https://ec.europa.eu/eurostat/databrowser/bookmark/e61e9d7e-757c-44a6-ab59-c5e4e3d7c620?lang=en</t>
  </si>
  <si>
    <t>https://ec.europa.eu/eurostat/databrowser/bookmark/155bf78a-9907-4432-9032-27b6f84e881a?lang=en</t>
  </si>
  <si>
    <t>https://ec.europa.eu/eurostat/databrowser/bookmark/4e3fd02d-3332-4bbd-9498-650cfdfc7415?lang=en</t>
  </si>
  <si>
    <t>https://ec.europa.eu/eurostat/databrowser/bookmark/e94f1f38-00a5-4eff-a98a-82df49197c5b?lang=en</t>
  </si>
  <si>
    <t>Denmark (¹)</t>
  </si>
  <si>
    <t>Croatia (¹)</t>
  </si>
  <si>
    <t>Serbia (¹)</t>
  </si>
  <si>
    <t>(²) Definition differs (see LFS metadata).</t>
  </si>
  <si>
    <t>https://ec.europa.eu/eurostat/databrowser/bookmark/cccd5034-c422-4316-aabf-7d1aee90ac81?lang=en</t>
  </si>
  <si>
    <t>https://ec.europa.eu/eurostat/databrowser/bookmark/67a27b45-9515-48e3-a55e-a80222869099?lang=en</t>
  </si>
  <si>
    <t>Czechia (¹)</t>
  </si>
  <si>
    <t>(¹) Employees with a permanent job (authors, journalists, linguists and creative and performing artists): low reliability.</t>
  </si>
  <si>
    <t>Denmark (²)</t>
  </si>
  <si>
    <t>Serbia (²)</t>
  </si>
  <si>
    <t>(²) Break in time series.</t>
  </si>
  <si>
    <t>Croatia (¹)(²)(⁴)</t>
  </si>
  <si>
    <t>Cyprus (¹)(⁴)</t>
  </si>
  <si>
    <t>Luxembourg (⁴)</t>
  </si>
  <si>
    <t>Romania (⁴)</t>
  </si>
  <si>
    <t>Slovenia (¹)(⁴)</t>
  </si>
  <si>
    <t>Slovakia (¹)(⁴)</t>
  </si>
  <si>
    <t>(⁴) Self-employed authors, journalists, linguists and creative and performing artists: low reliability.</t>
  </si>
  <si>
    <r>
      <t>Source:</t>
    </r>
    <r>
      <rPr>
        <sz val="10"/>
        <rFont val="Arial"/>
        <family val="2"/>
      </rPr>
      <t xml:space="preserve"> Eurostat (online data code: cult_emp_n2)</t>
    </r>
  </si>
  <si>
    <t>(¹) 2022: break in time series.</t>
  </si>
  <si>
    <t>Croatia (²)</t>
  </si>
  <si>
    <t>(²) 2023: break in time series.</t>
  </si>
  <si>
    <t>Germany (³)</t>
  </si>
  <si>
    <t>Iceland (³)</t>
  </si>
  <si>
    <t>(³) 2020: break in time series.</t>
  </si>
  <si>
    <t>Spain (⁴)</t>
  </si>
  <si>
    <t>France (⁴)</t>
  </si>
  <si>
    <t>(⁴) 2021, 2022, 2023: definition differs (see LFS metadata).</t>
  </si>
  <si>
    <t>https://ec.europa.eu/eurostat/databrowser/bookmark/864fb2a4-1d2c-4f4e-a0bd-0695b88aa84f?lang=en</t>
  </si>
  <si>
    <r>
      <t xml:space="preserve">Source: </t>
    </r>
    <r>
      <rPr>
        <sz val="10"/>
        <color theme="1"/>
        <rFont val="Arial"/>
        <family val="2"/>
      </rPr>
      <t>ESSnet-Culture final report (2012)</t>
    </r>
  </si>
  <si>
    <t>https://ec.europa.eu/assets/eac/culture/library/reports/ess-net-report_en.pdf</t>
  </si>
  <si>
    <t xml:space="preserve"> &gt; 5.3 </t>
  </si>
  <si>
    <t xml:space="preserve"> &lt; 2.3</t>
  </si>
  <si>
    <t>(³) Cultural employment - self-employed persons: low reliability.</t>
  </si>
  <si>
    <t>Luxembourg (³)</t>
  </si>
  <si>
    <t xml:space="preserve">Switzerland </t>
  </si>
  <si>
    <t>Norway (⁴)(⁵)</t>
  </si>
  <si>
    <t xml:space="preserve">Iceland </t>
  </si>
  <si>
    <t xml:space="preserve">Sweden </t>
  </si>
  <si>
    <t xml:space="preserve">Finland </t>
  </si>
  <si>
    <t>Slovenia (²)(⁵)(⁸)</t>
  </si>
  <si>
    <t xml:space="preserve">Netherlands </t>
  </si>
  <si>
    <t>Malta (⁴)(⁸)</t>
  </si>
  <si>
    <t>Luxembourg (⁶)(⁷)</t>
  </si>
  <si>
    <t>Latvia (⁴)(⁵)(⁸)</t>
  </si>
  <si>
    <t>Ireland (⁴)(⁵)</t>
  </si>
  <si>
    <t>Estonia (⁵)</t>
  </si>
  <si>
    <t xml:space="preserve">Germany </t>
  </si>
  <si>
    <t xml:space="preserve">Czechia </t>
  </si>
  <si>
    <t>Evolution of the socio-economic structure of employment in the EU by sex, 2011-2023</t>
  </si>
  <si>
    <t>Evolution of cultural employment in the EU by educational attaintment, 2012-23</t>
  </si>
  <si>
    <t xml:space="preserve">Evolution of the socio-economic structure of employment in the EU by educational attaintment, 2012-23
(% of employees)
</t>
  </si>
  <si>
    <t>Note: break in time series for all countries in 2021 due to the implementation of Regulation (EU) 2019/1700 (see LFS metadata).</t>
  </si>
  <si>
    <t>Note: a break in time series for all countries for which 2014 data are available. Due to the changes in coding of education attaintment approach data until 2013 are classified according to ISCED 1997 and data as from 2014 according to ISCED 2011. 
Note: break in time series for all countries in 2021 due to the implementation of Regulation (EU) 2019/1700 (see LFS metadata)..</t>
  </si>
  <si>
    <t>(⁵) Persons working as creative and performing artists, authors, journalists and linguists in 2023: low reliability.</t>
  </si>
  <si>
    <t xml:space="preserve">Malta (⁵) </t>
  </si>
  <si>
    <t xml:space="preserve">Evolution of cultural employment in the EU by age, 2012-23
</t>
  </si>
  <si>
    <t xml:space="preserve">Cultural and total employment by sex, age and educational attainment, 2023
</t>
  </si>
  <si>
    <t xml:space="preserve">Figure 1: Cultural employment ‒ annual rates of change, 2021-2023 
</t>
  </si>
  <si>
    <t xml:space="preserve">Figure 2: Evolution of cultural employment by selected NACE Rev. 2 activities, EU, 2012-2023
</t>
  </si>
  <si>
    <t>Figure 4: Evolution of cultural employment in the EU by sex, 2012-2023</t>
  </si>
  <si>
    <t>Table 2: Selected labour market characteristics of cultural employment and total employment,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</si>
</sst>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43" formatCode="_(* #,##0.00_);_(* \(#,##0.00\);_(* &quot;-&quot;??_);_(@_)"/>
    <numFmt numFmtId="164" formatCode="#,##0.0"/>
    <numFmt numFmtId="165" formatCode="0.0"/>
    <numFmt numFmtId="166" formatCode="#,##0.0_i"/>
    <numFmt numFmtId="167" formatCode="_(&quot;$&quot;* #,##0_);_(&quot;$&quot;* \(#,##0\);_(&quot;$&quot;* &quot;-&quot;_);_(@_)"/>
    <numFmt numFmtId="168" formatCode="_(&quot;$&quot;* #,##0.00_);_(&quot;$&quot;* \(#,##0.00\);_(&quot;$&quot;* &quot;-&quot;??_);_(@_)"/>
    <numFmt numFmtId="169" formatCode="#,##0_i"/>
    <numFmt numFmtId="170" formatCode="0.00000"/>
    <numFmt numFmtId="171" formatCode="0.0000"/>
  </numFmts>
  <fonts count="53">
    <font>
      <sz val="9"/>
      <name val="Arial"/>
      <family val="2"/>
    </font>
    <font>
      <sz val="10"/>
      <name val="Arial"/>
      <family val="2"/>
    </font>
    <font>
      <sz val="11"/>
      <color theme="1"/>
      <name val="Calibri"/>
      <family val="2"/>
      <scheme val="minor"/>
    </font>
    <font>
      <sz val="11"/>
      <name val="Arial"/>
      <family val="2"/>
    </font>
    <font>
      <sz val="9"/>
      <color theme="1"/>
      <name val="Arial"/>
      <family val="2"/>
    </font>
    <font>
      <u val="single"/>
      <sz val="11"/>
      <color theme="10"/>
      <name val="Calibri"/>
      <family val="2"/>
      <scheme val="minor"/>
    </font>
    <font>
      <sz val="11"/>
      <color indexed="9"/>
      <name val="Calibri"/>
      <family val="2"/>
    </font>
    <font>
      <sz val="11"/>
      <color indexed="12"/>
      <name val="Calibri"/>
      <family val="2"/>
    </font>
    <font>
      <sz val="11"/>
      <color indexed="11"/>
      <name val="Calibri"/>
      <family val="2"/>
    </font>
    <font>
      <b/>
      <sz val="11"/>
      <color indexed="15"/>
      <name val="Calibri"/>
      <family val="2"/>
    </font>
    <font>
      <b/>
      <sz val="11"/>
      <color indexed="12"/>
      <name val="Calibri"/>
      <family val="2"/>
    </font>
    <font>
      <sz val="11"/>
      <color indexed="15"/>
      <name val="Calibri"/>
      <family val="2"/>
    </font>
    <font>
      <b/>
      <sz val="11"/>
      <color indexed="20"/>
      <name val="Calibri"/>
      <family val="2"/>
    </font>
    <font>
      <sz val="11"/>
      <color indexed="43"/>
      <name val="Calibri"/>
      <family val="2"/>
    </font>
    <font>
      <sz val="11"/>
      <color indexed="20"/>
      <name val="Calibri"/>
      <family val="2"/>
    </font>
    <font>
      <sz val="10"/>
      <name val="MS Sans Serif"/>
      <family val="2"/>
    </font>
    <font>
      <sz val="12"/>
      <name val="Arial"/>
      <family val="2"/>
    </font>
    <font>
      <b/>
      <sz val="11"/>
      <color indexed="47"/>
      <name val="Calibri"/>
      <family val="2"/>
    </font>
    <font>
      <i/>
      <sz val="11"/>
      <color indexed="43"/>
      <name val="Calibri"/>
      <family val="2"/>
    </font>
    <font>
      <b/>
      <sz val="18"/>
      <color indexed="20"/>
      <name val="Cambria"/>
      <family val="2"/>
    </font>
    <font>
      <b/>
      <sz val="15"/>
      <color indexed="20"/>
      <name val="Calibri"/>
      <family val="2"/>
    </font>
    <font>
      <b/>
      <sz val="13"/>
      <color indexed="20"/>
      <name val="Calibri"/>
      <family val="2"/>
    </font>
    <font>
      <sz val="11"/>
      <color indexed="8"/>
      <name val="Calibri"/>
      <family val="2"/>
      <scheme val="minor"/>
    </font>
    <font>
      <sz val="10"/>
      <color theme="1"/>
      <name val="Arial"/>
      <family val="2"/>
    </font>
    <font>
      <b/>
      <sz val="10"/>
      <color theme="1"/>
      <name val="Arial"/>
      <family val="2"/>
    </font>
    <font>
      <b/>
      <sz val="10"/>
      <name val="Arial"/>
      <family val="2"/>
    </font>
    <font>
      <sz val="10"/>
      <color theme="0" tint="-0.3499799966812134"/>
      <name val="Arial"/>
      <family val="2"/>
    </font>
    <font>
      <i/>
      <sz val="10"/>
      <color theme="1"/>
      <name val="Arial"/>
      <family val="2"/>
    </font>
    <font>
      <u val="single"/>
      <sz val="10"/>
      <color theme="10"/>
      <name val="Arial"/>
      <family val="2"/>
    </font>
    <font>
      <sz val="10"/>
      <color indexed="8"/>
      <name val="Arial"/>
      <family val="2"/>
    </font>
    <font>
      <i/>
      <sz val="10"/>
      <color indexed="8"/>
      <name val="Arial"/>
      <family val="2"/>
    </font>
    <font>
      <b/>
      <sz val="10"/>
      <color indexed="8"/>
      <name val="Arial"/>
      <family val="2"/>
    </font>
    <font>
      <b/>
      <sz val="10"/>
      <color rgb="FFFF0000"/>
      <name val="Arial"/>
      <family val="2"/>
    </font>
    <font>
      <sz val="10"/>
      <color rgb="FFFF0000"/>
      <name val="Arial"/>
      <family val="2"/>
    </font>
    <font>
      <i/>
      <sz val="10"/>
      <name val="Arial"/>
      <family val="2"/>
    </font>
    <font>
      <sz val="10"/>
      <color theme="0"/>
      <name val="Arial"/>
      <family val="2"/>
    </font>
    <font>
      <b/>
      <sz val="10"/>
      <color rgb="FF000000"/>
      <name val="Arial"/>
      <family val="2"/>
    </font>
    <font>
      <sz val="10"/>
      <color rgb="FF000000"/>
      <name val="Arial"/>
      <family val="2"/>
    </font>
    <font>
      <sz val="10"/>
      <color theme="0" tint="-0.24997000396251678"/>
      <name val="Arial"/>
      <family val="2"/>
    </font>
    <font>
      <vertAlign val="superscript"/>
      <sz val="10"/>
      <color theme="1"/>
      <name val="Arial"/>
      <family val="2"/>
    </font>
    <font>
      <sz val="12"/>
      <color rgb="FF000000"/>
      <name val="Arial"/>
      <family val="2"/>
    </font>
    <font>
      <b/>
      <sz val="18"/>
      <color rgb="FF000000"/>
      <name val="Arial"/>
      <family val="2"/>
    </font>
    <font>
      <sz val="9"/>
      <color rgb="FF000000"/>
      <name val="Arial"/>
      <family val="2"/>
    </font>
    <font>
      <i/>
      <sz val="9"/>
      <name val="Arial"/>
      <family val="2"/>
    </font>
    <font>
      <b/>
      <sz val="12"/>
      <color rgb="FF000000"/>
      <name val="Arial"/>
      <family val="2"/>
    </font>
    <font>
      <i/>
      <sz val="12"/>
      <name val="Arial"/>
      <family val="2"/>
    </font>
    <font>
      <b/>
      <sz val="9"/>
      <color theme="0"/>
      <name val="Arial"/>
      <family val="2"/>
    </font>
    <font>
      <sz val="9"/>
      <color theme="0"/>
      <name val="Arial"/>
      <family val="2"/>
    </font>
    <font>
      <sz val="11"/>
      <color theme="0"/>
      <name val="Calibri"/>
      <family val="2"/>
    </font>
    <font>
      <b/>
      <sz val="14"/>
      <color rgb="FF000000"/>
      <name val="Arial"/>
      <family val="2"/>
    </font>
    <font>
      <sz val="11"/>
      <color rgb="FF000000"/>
      <name val="Arial"/>
      <family val="2"/>
    </font>
    <font>
      <b/>
      <sz val="9"/>
      <color rgb="FF000000"/>
      <name val="Arial"/>
      <family val="2"/>
    </font>
    <font>
      <sz val="9"/>
      <color theme="0"/>
      <name val="Arial"/>
      <family val="2"/>
      <scheme val="minor"/>
    </font>
  </fonts>
  <fills count="24">
    <fill>
      <patternFill/>
    </fill>
    <fill>
      <patternFill patternType="gray125"/>
    </fill>
    <fill>
      <patternFill patternType="solid">
        <fgColor indexed="12"/>
        <bgColor indexed="64"/>
      </patternFill>
    </fill>
    <fill>
      <patternFill patternType="solid">
        <fgColor indexed="24"/>
        <bgColor indexed="64"/>
      </patternFill>
    </fill>
    <fill>
      <patternFill patternType="solid">
        <fgColor indexed="15"/>
        <bgColor indexed="64"/>
      </patternFill>
    </fill>
    <fill>
      <patternFill patternType="solid">
        <fgColor indexed="41"/>
        <bgColor indexed="64"/>
      </patternFill>
    </fill>
    <fill>
      <patternFill patternType="solid">
        <fgColor indexed="8"/>
        <bgColor indexed="64"/>
      </patternFill>
    </fill>
    <fill>
      <patternFill patternType="solid">
        <fgColor indexed="46"/>
        <bgColor indexed="64"/>
      </patternFill>
    </fill>
    <fill>
      <patternFill patternType="solid">
        <fgColor indexed="11"/>
        <bgColor indexed="64"/>
      </patternFill>
    </fill>
    <fill>
      <patternFill patternType="solid">
        <fgColor indexed="42"/>
        <bgColor indexed="64"/>
      </patternFill>
    </fill>
    <fill>
      <patternFill patternType="solid">
        <fgColor indexed="25"/>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gradientFill>
        <stop position="0">
          <color theme="4" tint="0.40000998973846436"/>
        </stop>
        <stop position="1">
          <color theme="4" tint="0.5999900102615356"/>
        </stop>
      </gradientFill>
    </fill>
    <fill>
      <gradientFill>
        <stop position="0">
          <color rgb="FFF9F9F9"/>
        </stop>
        <stop position="1">
          <color theme="0"/>
        </stop>
      </gradientFill>
    </fill>
    <fill>
      <gradientFill>
        <stop position="0">
          <color rgb="FFF9F9F9"/>
        </stop>
        <stop position="1">
          <color theme="0"/>
        </stop>
      </gradientFill>
    </fill>
    <fill>
      <gradientFill>
        <stop position="0">
          <color rgb="FFEED5EF"/>
        </stop>
        <stop position="1">
          <color theme="4" tint="0.8000100255012512"/>
        </stop>
      </gradientFill>
    </fill>
    <fill>
      <gradientFill>
        <stop position="0">
          <color rgb="FFEED5EF"/>
        </stop>
        <stop position="1">
          <color theme="4" tint="0.8000100255012512"/>
        </stop>
      </gradientFill>
    </fill>
    <fill>
      <gradientFill>
        <stop position="0">
          <color rgb="FFEED5EF"/>
        </stop>
        <stop position="1">
          <color theme="4" tint="0.8000100255012512"/>
        </stop>
      </gradientFill>
    </fill>
    <fill>
      <patternFill patternType="solid">
        <fgColor theme="4" tint="0.39998000860214233"/>
        <bgColor indexed="64"/>
      </patternFill>
    </fill>
    <fill>
      <patternFill patternType="solid">
        <fgColor theme="4"/>
        <bgColor indexed="64"/>
      </patternFill>
    </fill>
    <fill>
      <patternFill patternType="solid">
        <fgColor theme="4" tint="-0.4999699890613556"/>
        <bgColor indexed="64"/>
      </patternFill>
    </fill>
    <fill>
      <patternFill patternType="solid">
        <fgColor theme="4" tint="-0.24997000396251678"/>
        <bgColor indexed="64"/>
      </patternFill>
    </fill>
  </fills>
  <borders count="56">
    <border>
      <left/>
      <right/>
      <top/>
      <bottom/>
      <diagonal/>
    </border>
    <border>
      <left style="thin">
        <color indexed="43"/>
      </left>
      <right style="thin">
        <color indexed="43"/>
      </right>
      <top style="thin">
        <color indexed="43"/>
      </top>
      <bottom style="thin">
        <color indexed="43"/>
      </bottom>
    </border>
    <border>
      <left style="double">
        <color indexed="47"/>
      </left>
      <right style="double">
        <color indexed="47"/>
      </right>
      <top style="double">
        <color indexed="47"/>
      </top>
      <bottom style="double">
        <color indexed="47"/>
      </bottom>
    </border>
    <border>
      <left/>
      <right/>
      <top/>
      <bottom style="double">
        <color indexed="15"/>
      </bottom>
    </border>
    <border>
      <left style="thin">
        <color indexed="46"/>
      </left>
      <right style="thin">
        <color indexed="46"/>
      </right>
      <top style="thin">
        <color indexed="46"/>
      </top>
      <bottom style="thin">
        <color indexed="46"/>
      </bottom>
    </border>
    <border>
      <left style="thin">
        <color indexed="47"/>
      </left>
      <right style="thin">
        <color indexed="47"/>
      </right>
      <top style="thin">
        <color indexed="47"/>
      </top>
      <bottom style="thin">
        <color indexed="47"/>
      </bottom>
    </border>
    <border>
      <left/>
      <right/>
      <top/>
      <bottom style="thick">
        <color indexed="42"/>
      </bottom>
    </border>
    <border>
      <left/>
      <right/>
      <top/>
      <bottom style="thick">
        <color indexed="41"/>
      </bottom>
    </border>
    <border>
      <left/>
      <right/>
      <top/>
      <bottom style="medium">
        <color indexed="46"/>
      </bottom>
    </border>
    <border>
      <left/>
      <right/>
      <top style="thin">
        <color rgb="FF000000"/>
      </top>
      <bottom style="hair">
        <color rgb="FFC0C0C0"/>
      </bottom>
    </border>
    <border>
      <left/>
      <right/>
      <top style="hair">
        <color rgb="FFC0C0C0"/>
      </top>
      <bottom style="hair">
        <color rgb="FFC0C0C0"/>
      </bottom>
    </border>
    <border>
      <left style="hair">
        <color rgb="FFA6A6A6"/>
      </left>
      <right/>
      <top style="hair">
        <color rgb="FFC0C0C0"/>
      </top>
      <bottom style="hair">
        <color rgb="FFC0C0C0"/>
      </bottom>
    </border>
    <border>
      <left/>
      <right/>
      <top/>
      <bottom style="hair">
        <color rgb="FFC0C0C0"/>
      </bottom>
    </border>
    <border>
      <left style="hair">
        <color rgb="FFA6A6A6"/>
      </left>
      <right/>
      <top/>
      <bottom style="hair">
        <color rgb="FFC0C0C0"/>
      </bottom>
    </border>
    <border>
      <left style="hair">
        <color rgb="FFA6A6A6"/>
      </left>
      <right/>
      <top style="hair">
        <color rgb="FFC0C0C0"/>
      </top>
      <bottom/>
    </border>
    <border>
      <left/>
      <right/>
      <top style="hair">
        <color rgb="FFC0C0C0"/>
      </top>
      <bottom style="thin">
        <color rgb="FF000000"/>
      </bottom>
    </border>
    <border>
      <left style="hair">
        <color rgb="FFA6A6A6"/>
      </left>
      <right/>
      <top style="hair">
        <color rgb="FFC0C0C0"/>
      </top>
      <bottom style="thin">
        <color rgb="FF000000"/>
      </bottom>
    </border>
    <border>
      <left/>
      <right/>
      <top style="hair">
        <color rgb="FFC0C0C0"/>
      </top>
      <bottom/>
    </border>
    <border>
      <left/>
      <right style="hair">
        <color rgb="FFA6A6A6"/>
      </right>
      <top style="hair">
        <color rgb="FFC0C0C0"/>
      </top>
      <bottom/>
    </border>
    <border>
      <left/>
      <right style="hair">
        <color rgb="FFA6A6A6"/>
      </right>
      <top style="hair">
        <color rgb="FFC0C0C0"/>
      </top>
      <bottom style="thin">
        <color rgb="FF000000"/>
      </bottom>
    </border>
    <border>
      <left/>
      <right/>
      <top/>
      <bottom style="thin">
        <color rgb="FF000000"/>
      </bottom>
    </border>
    <border>
      <left style="hair">
        <color rgb="FFA6A6A6"/>
      </left>
      <right/>
      <top style="thin">
        <color rgb="FF000000"/>
      </top>
      <bottom/>
    </border>
    <border>
      <left/>
      <right/>
      <top style="thin">
        <color rgb="FF000000"/>
      </top>
      <bottom/>
    </border>
    <border>
      <left/>
      <right style="hair">
        <color rgb="FFA6A6A6"/>
      </right>
      <top style="thin">
        <color rgb="FF000000"/>
      </top>
      <bottom/>
    </border>
    <border>
      <left/>
      <right style="hair">
        <color rgb="FFA6A6A6"/>
      </right>
      <top/>
      <bottom style="thin">
        <color rgb="FF000000"/>
      </bottom>
    </border>
    <border>
      <left/>
      <right style="hair">
        <color rgb="FFA6A6A6"/>
      </right>
      <top/>
      <bottom style="hair">
        <color rgb="FFC0C0C0"/>
      </bottom>
    </border>
    <border>
      <left/>
      <right style="hair">
        <color rgb="FFA6A6A6"/>
      </right>
      <top style="hair">
        <color rgb="FFC0C0C0"/>
      </top>
      <bottom style="hair">
        <color rgb="FFC0C0C0"/>
      </bottom>
    </border>
    <border>
      <left/>
      <right/>
      <top style="hair">
        <color rgb="FFC0C0C0"/>
      </top>
      <bottom style="thin"/>
    </border>
    <border>
      <left/>
      <right style="hair">
        <color rgb="FFA6A6A6"/>
      </right>
      <top style="hair">
        <color rgb="FFC0C0C0"/>
      </top>
      <bottom style="thin"/>
    </border>
    <border>
      <left style="hair">
        <color rgb="FFA6A6A6"/>
      </left>
      <right/>
      <top style="thin"/>
      <bottom/>
    </border>
    <border>
      <left/>
      <right/>
      <top style="thin"/>
      <bottom/>
    </border>
    <border>
      <left/>
      <right style="hair">
        <color rgb="FFA6A6A6"/>
      </right>
      <top style="thin"/>
      <bottom/>
    </border>
    <border>
      <left style="hair">
        <color rgb="FFA6A6A6"/>
      </left>
      <right/>
      <top/>
      <bottom/>
    </border>
    <border>
      <left/>
      <right style="hair">
        <color rgb="FFA6A6A6"/>
      </right>
      <top/>
      <bottom/>
    </border>
    <border>
      <left style="hair">
        <color rgb="FFA6A6A6"/>
      </left>
      <right/>
      <top style="thin">
        <color rgb="FF000000"/>
      </top>
      <bottom style="hair">
        <color rgb="FFC0C0C0"/>
      </bottom>
    </border>
    <border>
      <left style="hair">
        <color rgb="FFA6A6A6"/>
      </left>
      <right style="hair">
        <color rgb="FFA6A6A6"/>
      </right>
      <top style="thin">
        <color rgb="FF000000"/>
      </top>
      <bottom/>
    </border>
    <border>
      <left style="hair">
        <color rgb="FFA6A6A6"/>
      </left>
      <right style="hair">
        <color rgb="FFA6A6A6"/>
      </right>
      <top style="thin">
        <color rgb="FF000000"/>
      </top>
      <bottom style="hair">
        <color rgb="FFC0C0C0"/>
      </bottom>
    </border>
    <border>
      <left style="hair">
        <color rgb="FFA6A6A6"/>
      </left>
      <right style="hair">
        <color rgb="FFA6A6A6"/>
      </right>
      <top style="hair">
        <color rgb="FFC0C0C0"/>
      </top>
      <bottom style="thin">
        <color rgb="FF000000"/>
      </bottom>
    </border>
    <border>
      <left style="hair">
        <color rgb="FFA6A6A6"/>
      </left>
      <right style="hair">
        <color rgb="FFA6A6A6"/>
      </right>
      <top/>
      <bottom/>
    </border>
    <border>
      <left style="hair">
        <color rgb="FFA6A6A6"/>
      </left>
      <right style="hair">
        <color rgb="FFA6A6A6"/>
      </right>
      <top style="hair">
        <color rgb="FFC0C0C0"/>
      </top>
      <bottom style="hair">
        <color rgb="FFC0C0C0"/>
      </bottom>
    </border>
    <border>
      <left style="hair">
        <color rgb="FFA6A6A6"/>
      </left>
      <right/>
      <top style="hair">
        <color rgb="FFC0C0C0"/>
      </top>
      <bottom style="thin"/>
    </border>
    <border>
      <left style="hair">
        <color rgb="FFA6A6A6"/>
      </left>
      <right style="hair">
        <color rgb="FFA6A6A6"/>
      </right>
      <top/>
      <bottom style="thin">
        <color rgb="FF000000"/>
      </bottom>
    </border>
    <border>
      <left style="hair">
        <color rgb="FFA6A6A6"/>
      </left>
      <right style="hair">
        <color rgb="FFA6A6A6"/>
      </right>
      <top/>
      <bottom style="hair">
        <color rgb="FFC0C0C0"/>
      </bottom>
    </border>
    <border>
      <left/>
      <right style="hair">
        <color rgb="FFA6A6A6"/>
      </right>
      <top style="thin">
        <color rgb="FF000000"/>
      </top>
      <bottom style="hair">
        <color rgb="FFC0C0C0"/>
      </bottom>
    </border>
    <border>
      <left style="hair">
        <color rgb="FFA6A6A6"/>
      </left>
      <right style="hair">
        <color rgb="FFA6A6A6"/>
      </right>
      <top style="hair">
        <color rgb="FFC0C0C0"/>
      </top>
      <bottom/>
    </border>
    <border>
      <left style="hair">
        <color rgb="FFA6A6A6"/>
      </left>
      <right/>
      <top/>
      <bottom style="thin">
        <color rgb="FF000000"/>
      </bottom>
    </border>
    <border>
      <left/>
      <right/>
      <top style="thin">
        <color rgb="FF000000"/>
      </top>
      <bottom style="thin">
        <color rgb="FF000000"/>
      </bottom>
    </border>
    <border>
      <left/>
      <right/>
      <top/>
      <bottom style="thin"/>
    </border>
    <border>
      <left/>
      <right/>
      <top style="thin"/>
      <bottom style="thin"/>
    </border>
    <border>
      <left/>
      <right/>
      <top/>
      <bottom style="thin">
        <color theme="0"/>
      </bottom>
    </border>
    <border>
      <left/>
      <right style="thin">
        <color theme="0"/>
      </right>
      <top/>
      <bottom/>
    </border>
    <border>
      <left style="thin">
        <color theme="0"/>
      </left>
      <right style="thin">
        <color theme="0"/>
      </right>
      <top style="thin">
        <color theme="0"/>
      </top>
      <bottom style="thin">
        <color theme="0"/>
      </bottom>
    </border>
    <border>
      <left style="thin">
        <color theme="0"/>
      </left>
      <right style="thin"/>
      <top/>
      <bottom style="thin">
        <color theme="0"/>
      </bottom>
    </border>
    <border>
      <left style="thin"/>
      <right/>
      <top/>
      <bottom style="thin"/>
    </border>
    <border>
      <left style="hair">
        <color rgb="FFA6A6A6"/>
      </left>
      <right/>
      <top style="thin">
        <color rgb="FF000000"/>
      </top>
      <bottom style="thin">
        <color rgb="FF000000"/>
      </bottom>
    </border>
    <border>
      <left/>
      <right style="hair">
        <color rgb="FFA6A6A6"/>
      </right>
      <top style="thin">
        <color rgb="FF000000"/>
      </top>
      <bottom style="thin">
        <color rgb="FF000000"/>
      </bottom>
    </border>
  </borders>
  <cellStyleXfs count="98">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166" fontId="4" fillId="0" borderId="0" applyFill="0" applyBorder="0" applyProtection="0">
      <alignment horizontal="right"/>
    </xf>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7" fillId="7"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8" fillId="8" borderId="0" applyNumberFormat="0" applyBorder="0" applyAlignment="0" applyProtection="0"/>
    <xf numFmtId="0" fontId="9" fillId="2" borderId="1" applyNumberFormat="0" applyAlignment="0" applyProtection="0"/>
    <xf numFmtId="0" fontId="10" fillId="9" borderId="2" applyNumberFormat="0" applyAlignment="0" applyProtection="0"/>
    <xf numFmtId="0" fontId="11" fillId="0" borderId="3" applyNumberFormat="0" applyFill="0" applyAlignment="0" applyProtection="0"/>
    <xf numFmtId="0" fontId="12" fillId="0" borderId="0" applyNumberFormat="0" applyFill="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13" fillId="4" borderId="1" applyNumberFormat="0" applyAlignment="0" applyProtection="0"/>
    <xf numFmtId="0" fontId="14" fillId="5" borderId="0" applyNumberFormat="0" applyBorder="0" applyAlignment="0" applyProtection="0"/>
    <xf numFmtId="41"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0" fontId="2" fillId="0" borderId="0">
      <alignment/>
      <protection/>
    </xf>
    <xf numFmtId="0" fontId="15" fillId="0" borderId="0">
      <alignment/>
      <protection/>
    </xf>
    <xf numFmtId="0" fontId="16"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8" borderId="4" applyNumberFormat="0" applyFont="0" applyAlignment="0" applyProtection="0"/>
    <xf numFmtId="9" fontId="2" fillId="0" borderId="0" applyFont="0" applyFill="0" applyBorder="0" applyAlignment="0" applyProtection="0"/>
    <xf numFmtId="0" fontId="17" fillId="2" borderId="5" applyNumberFormat="0" applyAlignment="0" applyProtection="0"/>
    <xf numFmtId="0" fontId="11"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0" borderId="7" applyNumberFormat="0" applyFill="0" applyAlignment="0" applyProtection="0"/>
    <xf numFmtId="0" fontId="12" fillId="0" borderId="8" applyNumberFormat="0" applyFill="0" applyAlignment="0" applyProtection="0"/>
    <xf numFmtId="0" fontId="3" fillId="0" borderId="0">
      <alignment/>
      <protection/>
    </xf>
    <xf numFmtId="0" fontId="3"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2" fillId="0" borderId="0">
      <alignment/>
      <protection/>
    </xf>
    <xf numFmtId="0" fontId="3" fillId="0" borderId="0">
      <alignment/>
      <protection/>
    </xf>
    <xf numFmtId="0" fontId="0" fillId="0" borderId="0" applyNumberFormat="0" applyFill="0" applyBorder="0" applyProtection="0">
      <alignment vertical="center"/>
    </xf>
    <xf numFmtId="0" fontId="3" fillId="0" borderId="0">
      <alignment/>
      <protection/>
    </xf>
    <xf numFmtId="0" fontId="3" fillId="0" borderId="0">
      <alignment/>
      <protection/>
    </xf>
    <xf numFmtId="166" fontId="0" fillId="0" borderId="0" applyFill="0" applyBorder="0" applyProtection="0">
      <alignment horizontal="right"/>
    </xf>
    <xf numFmtId="0" fontId="3" fillId="0" borderId="0">
      <alignment/>
      <protection/>
    </xf>
    <xf numFmtId="0" fontId="22" fillId="0" borderId="0">
      <alignment/>
      <protection/>
    </xf>
    <xf numFmtId="0" fontId="2" fillId="0" borderId="0">
      <alignment/>
      <protection/>
    </xf>
    <xf numFmtId="0" fontId="0" fillId="0" borderId="0" applyNumberFormat="0" applyFill="0" applyBorder="0" applyProtection="0">
      <alignment vertical="center"/>
    </xf>
    <xf numFmtId="0" fontId="22" fillId="0" borderId="0">
      <alignment/>
      <protection/>
    </xf>
    <xf numFmtId="0" fontId="2" fillId="0" borderId="0">
      <alignment/>
      <protection/>
    </xf>
  </cellStyleXfs>
  <cellXfs count="507">
    <xf numFmtId="0" fontId="0" fillId="0" borderId="0" xfId="0" applyAlignment="1">
      <alignment vertical="center"/>
    </xf>
    <xf numFmtId="0" fontId="23" fillId="0" borderId="0" xfId="0" applyFont="1" applyAlignment="1">
      <alignment vertical="center"/>
    </xf>
    <xf numFmtId="0" fontId="24" fillId="0" borderId="0" xfId="0" applyFont="1" applyAlignment="1">
      <alignment horizontal="left"/>
    </xf>
    <xf numFmtId="0" fontId="25" fillId="0" borderId="0" xfId="88" applyFont="1" applyAlignment="1">
      <alignment vertical="center"/>
    </xf>
    <xf numFmtId="0" fontId="23" fillId="0" borderId="0" xfId="0" applyFont="1" applyAlignment="1">
      <alignment horizontal="left"/>
    </xf>
    <xf numFmtId="0" fontId="25" fillId="11" borderId="0" xfId="20" applyNumberFormat="1" applyFont="1" applyFill="1" applyBorder="1" applyAlignment="1">
      <alignment horizontal="center" vertical="center"/>
      <protection/>
    </xf>
    <xf numFmtId="0" fontId="1" fillId="11" borderId="0" xfId="20" applyNumberFormat="1" applyFont="1" applyFill="1" applyBorder="1" applyAlignment="1">
      <alignment horizontal="right" vertical="center" indent="2"/>
      <protection/>
    </xf>
    <xf numFmtId="0" fontId="25" fillId="12" borderId="9" xfId="20" applyNumberFormat="1" applyFont="1" applyFill="1" applyBorder="1" applyAlignment="1">
      <alignment horizontal="left" vertical="center"/>
      <protection/>
    </xf>
    <xf numFmtId="164" fontId="25" fillId="12" borderId="9" xfId="20" applyNumberFormat="1" applyFont="1" applyFill="1" applyBorder="1" applyAlignment="1">
      <alignment horizontal="left" vertical="center" indent="2"/>
      <protection/>
    </xf>
    <xf numFmtId="0" fontId="26" fillId="0" borderId="0" xfId="0" applyFont="1" applyAlignment="1">
      <alignment vertical="center"/>
    </xf>
    <xf numFmtId="0" fontId="25" fillId="0" borderId="10" xfId="20" applyNumberFormat="1" applyFont="1" applyFill="1" applyBorder="1" applyAlignment="1">
      <alignment horizontal="left"/>
      <protection/>
    </xf>
    <xf numFmtId="164" fontId="1" fillId="0" borderId="11" xfId="20" applyNumberFormat="1" applyFont="1" applyFill="1" applyBorder="1" applyAlignment="1">
      <alignment horizontal="left" indent="2"/>
      <protection/>
    </xf>
    <xf numFmtId="0" fontId="25" fillId="0" borderId="12" xfId="20" applyNumberFormat="1" applyFont="1" applyFill="1" applyBorder="1" applyAlignment="1">
      <alignment horizontal="left"/>
      <protection/>
    </xf>
    <xf numFmtId="164" fontId="1" fillId="0" borderId="13" xfId="20" applyNumberFormat="1" applyFont="1" applyFill="1" applyBorder="1" applyAlignment="1">
      <alignment horizontal="left" indent="2"/>
      <protection/>
    </xf>
    <xf numFmtId="0" fontId="25" fillId="11" borderId="10" xfId="20" applyNumberFormat="1" applyFont="1" applyFill="1" applyBorder="1" applyAlignment="1">
      <alignment horizontal="left"/>
      <protection/>
    </xf>
    <xf numFmtId="0" fontId="1" fillId="0" borderId="0" xfId="0" applyFont="1" applyFill="1" applyBorder="1" applyAlignment="1">
      <alignment vertical="center"/>
    </xf>
    <xf numFmtId="0" fontId="1" fillId="0" borderId="0" xfId="20" applyNumberFormat="1" applyFont="1" applyFill="1" applyBorder="1" applyAlignment="1">
      <alignment/>
      <protection/>
    </xf>
    <xf numFmtId="164" fontId="1" fillId="0" borderId="0" xfId="20" applyNumberFormat="1" applyFont="1" applyFill="1" applyBorder="1" applyAlignment="1">
      <alignment/>
      <protection/>
    </xf>
    <xf numFmtId="164" fontId="1" fillId="0" borderId="14" xfId="20" applyNumberFormat="1" applyFont="1" applyFill="1" applyBorder="1" applyAlignment="1">
      <alignment horizontal="left" indent="2"/>
      <protection/>
    </xf>
    <xf numFmtId="0" fontId="25" fillId="11" borderId="15" xfId="20" applyNumberFormat="1" applyFont="1" applyFill="1" applyBorder="1" applyAlignment="1">
      <alignment horizontal="left" wrapText="1"/>
      <protection/>
    </xf>
    <xf numFmtId="164" fontId="1" fillId="0" borderId="16" xfId="20" applyNumberFormat="1" applyFont="1" applyFill="1" applyBorder="1" applyAlignment="1">
      <alignment horizontal="left" indent="2"/>
      <protection/>
    </xf>
    <xf numFmtId="0" fontId="23" fillId="11" borderId="0" xfId="80" applyFont="1" applyFill="1" applyAlignment="1">
      <alignment vertical="center"/>
      <protection/>
    </xf>
    <xf numFmtId="0" fontId="1" fillId="0" borderId="0" xfId="20" applyFont="1" applyFill="1" applyBorder="1">
      <alignment/>
      <protection/>
    </xf>
    <xf numFmtId="0" fontId="27" fillId="0" borderId="0" xfId="0" applyFont="1" applyAlignment="1">
      <alignment vertical="center"/>
    </xf>
    <xf numFmtId="0" fontId="1" fillId="11" borderId="0" xfId="0" applyFont="1" applyFill="1" applyBorder="1" applyAlignment="1">
      <alignment vertical="center"/>
    </xf>
    <xf numFmtId="0" fontId="25" fillId="0" borderId="0" xfId="0" applyFont="1" applyAlignment="1">
      <alignment vertical="center"/>
    </xf>
    <xf numFmtId="0" fontId="1" fillId="0" borderId="0" xfId="0" applyFont="1" applyAlignment="1">
      <alignment vertical="center"/>
    </xf>
    <xf numFmtId="0" fontId="28" fillId="0" borderId="0" xfId="24" applyFont="1" applyAlignment="1">
      <alignment vertical="center"/>
    </xf>
    <xf numFmtId="0" fontId="1" fillId="0" borderId="0" xfId="96" applyFont="1" applyAlignment="1">
      <alignment horizontal="left" vertical="center"/>
      <protection/>
    </xf>
    <xf numFmtId="0" fontId="29" fillId="0" borderId="0" xfId="96" applyFont="1">
      <alignment/>
      <protection/>
    </xf>
    <xf numFmtId="0" fontId="25" fillId="0" borderId="0" xfId="96" applyFont="1" applyAlignment="1">
      <alignment horizontal="left" vertical="center"/>
      <protection/>
    </xf>
    <xf numFmtId="0" fontId="25" fillId="11" borderId="0" xfId="88" applyFont="1" applyFill="1" applyAlignment="1">
      <alignment vertical="center"/>
    </xf>
    <xf numFmtId="0" fontId="1" fillId="0" borderId="0" xfId="88" applyFont="1" applyAlignment="1">
      <alignment vertical="center"/>
    </xf>
    <xf numFmtId="0" fontId="24" fillId="11" borderId="0" xfId="95" applyFont="1" applyFill="1" applyBorder="1" applyAlignment="1">
      <alignment horizontal="left"/>
    </xf>
    <xf numFmtId="0" fontId="1" fillId="0" borderId="0" xfId="88" applyFont="1" applyAlignment="1">
      <alignment horizontal="left"/>
    </xf>
    <xf numFmtId="0" fontId="29" fillId="0" borderId="0" xfId="96" applyFont="1" applyBorder="1">
      <alignment/>
      <protection/>
    </xf>
    <xf numFmtId="0" fontId="29" fillId="0" borderId="0" xfId="96" applyFont="1" applyAlignment="1">
      <alignment horizontal="center"/>
      <protection/>
    </xf>
    <xf numFmtId="164" fontId="29" fillId="0" borderId="0" xfId="96" applyNumberFormat="1" applyFont="1" applyFill="1">
      <alignment/>
      <protection/>
    </xf>
    <xf numFmtId="3" fontId="1" fillId="0" borderId="11" xfId="20" applyNumberFormat="1" applyFont="1" applyFill="1" applyBorder="1" applyAlignment="1">
      <alignment horizontal="right" indent="2"/>
      <protection/>
    </xf>
    <xf numFmtId="3" fontId="1" fillId="0" borderId="10" xfId="20" applyNumberFormat="1" applyFont="1" applyFill="1" applyBorder="1" applyAlignment="1">
      <alignment horizontal="right" indent="2"/>
      <protection/>
    </xf>
    <xf numFmtId="164" fontId="1" fillId="0" borderId="11" xfId="20" applyNumberFormat="1" applyFont="1" applyFill="1" applyBorder="1" applyAlignment="1">
      <alignment horizontal="right" indent="3"/>
      <protection/>
    </xf>
    <xf numFmtId="164" fontId="1" fillId="0" borderId="10" xfId="20" applyNumberFormat="1" applyFont="1" applyFill="1" applyBorder="1" applyAlignment="1">
      <alignment horizontal="right" indent="3"/>
      <protection/>
    </xf>
    <xf numFmtId="0" fontId="25" fillId="11" borderId="17" xfId="20" applyNumberFormat="1" applyFont="1" applyFill="1" applyBorder="1" applyAlignment="1">
      <alignment horizontal="left"/>
      <protection/>
    </xf>
    <xf numFmtId="3" fontId="1" fillId="0" borderId="14" xfId="20" applyNumberFormat="1" applyFont="1" applyFill="1" applyBorder="1" applyAlignment="1">
      <alignment horizontal="right" indent="2"/>
      <protection/>
    </xf>
    <xf numFmtId="3" fontId="1" fillId="0" borderId="17" xfId="20" applyNumberFormat="1" applyFont="1" applyFill="1" applyBorder="1" applyAlignment="1">
      <alignment horizontal="right" indent="2"/>
      <protection/>
    </xf>
    <xf numFmtId="164" fontId="1" fillId="0" borderId="14" xfId="20" applyNumberFormat="1" applyFont="1" applyFill="1" applyBorder="1" applyAlignment="1">
      <alignment horizontal="right" indent="3"/>
      <protection/>
    </xf>
    <xf numFmtId="164" fontId="1" fillId="0" borderId="17" xfId="20" applyNumberFormat="1" applyFont="1" applyFill="1" applyBorder="1" applyAlignment="1">
      <alignment horizontal="right" indent="3"/>
      <protection/>
    </xf>
    <xf numFmtId="0" fontId="25" fillId="11" borderId="15" xfId="20" applyNumberFormat="1" applyFont="1" applyFill="1" applyBorder="1" applyAlignment="1">
      <alignment horizontal="left"/>
      <protection/>
    </xf>
    <xf numFmtId="3" fontId="1" fillId="0" borderId="16" xfId="20" applyNumberFormat="1" applyFont="1" applyFill="1" applyBorder="1" applyAlignment="1">
      <alignment horizontal="right" indent="2"/>
      <protection/>
    </xf>
    <xf numFmtId="3" fontId="1" fillId="0" borderId="15" xfId="20" applyNumberFormat="1" applyFont="1" applyFill="1" applyBorder="1" applyAlignment="1">
      <alignment horizontal="right" indent="2"/>
      <protection/>
    </xf>
    <xf numFmtId="164" fontId="1" fillId="0" borderId="16" xfId="20" applyNumberFormat="1" applyFont="1" applyFill="1" applyBorder="1" applyAlignment="1">
      <alignment horizontal="right" indent="3"/>
      <protection/>
    </xf>
    <xf numFmtId="164" fontId="1" fillId="0" borderId="15" xfId="20" applyNumberFormat="1" applyFont="1" applyFill="1" applyBorder="1" applyAlignment="1">
      <alignment horizontal="right" indent="3"/>
      <protection/>
    </xf>
    <xf numFmtId="164" fontId="29" fillId="0" borderId="0" xfId="96" applyNumberFormat="1" applyFont="1" applyFill="1" applyBorder="1">
      <alignment/>
      <protection/>
    </xf>
    <xf numFmtId="0" fontId="29" fillId="0" borderId="0" xfId="96" applyFont="1" applyAlignment="1">
      <alignment horizontal="right" indent="2"/>
      <protection/>
    </xf>
    <xf numFmtId="164" fontId="29" fillId="0" borderId="0" xfId="96" applyNumberFormat="1" applyFont="1" applyAlignment="1">
      <alignment horizontal="right"/>
      <protection/>
    </xf>
    <xf numFmtId="0" fontId="29" fillId="0" borderId="0" xfId="96" applyFont="1" applyFill="1">
      <alignment/>
      <protection/>
    </xf>
    <xf numFmtId="0" fontId="31" fillId="0" borderId="0" xfId="96" applyFont="1">
      <alignment/>
      <protection/>
    </xf>
    <xf numFmtId="0" fontId="23" fillId="0" borderId="0" xfId="0" applyFont="1" applyAlignment="1">
      <alignment horizontal="right"/>
    </xf>
    <xf numFmtId="0" fontId="23" fillId="0" borderId="0" xfId="0" applyFont="1" applyAlignment="1">
      <alignment vertical="center" wrapText="1"/>
    </xf>
    <xf numFmtId="165" fontId="23" fillId="0" borderId="0" xfId="0" applyNumberFormat="1" applyFont="1" applyAlignment="1">
      <alignment vertical="center"/>
    </xf>
    <xf numFmtId="169" fontId="23" fillId="0" borderId="0" xfId="0" applyNumberFormat="1" applyFont="1" applyAlignment="1">
      <alignment vertical="center"/>
    </xf>
    <xf numFmtId="0" fontId="23" fillId="0" borderId="0" xfId="0" applyFont="1" applyBorder="1" applyAlignment="1">
      <alignment vertical="center" wrapText="1"/>
    </xf>
    <xf numFmtId="0" fontId="24" fillId="12" borderId="9" xfId="0" applyFont="1" applyFill="1" applyBorder="1" applyAlignment="1">
      <alignment vertical="center" wrapText="1"/>
    </xf>
    <xf numFmtId="0" fontId="24" fillId="12" borderId="10" xfId="0" applyFont="1" applyFill="1" applyBorder="1" applyAlignment="1">
      <alignment horizontal="center" vertical="center" wrapText="1"/>
    </xf>
    <xf numFmtId="0" fontId="24" fillId="12" borderId="14" xfId="0" applyFont="1" applyFill="1" applyBorder="1" applyAlignment="1">
      <alignment horizontal="left" vertical="center" indent="3"/>
    </xf>
    <xf numFmtId="0" fontId="24" fillId="12" borderId="17" xfId="0" applyFont="1" applyFill="1" applyBorder="1" applyAlignment="1">
      <alignment horizontal="left" vertical="center" indent="3"/>
    </xf>
    <xf numFmtId="0" fontId="24" fillId="12" borderId="18" xfId="0" applyFont="1" applyFill="1" applyBorder="1" applyAlignment="1">
      <alignment horizontal="left" vertical="center" indent="3"/>
    </xf>
    <xf numFmtId="0" fontId="24" fillId="12" borderId="15" xfId="0" applyFont="1" applyFill="1" applyBorder="1" applyAlignment="1">
      <alignment horizontal="left" vertical="center" indent="3"/>
    </xf>
    <xf numFmtId="0" fontId="24" fillId="12" borderId="19" xfId="0" applyFont="1" applyFill="1" applyBorder="1" applyAlignment="1">
      <alignment horizontal="left" vertical="center" indent="3"/>
    </xf>
    <xf numFmtId="0" fontId="24" fillId="12" borderId="15" xfId="0" applyFont="1" applyFill="1" applyBorder="1" applyAlignment="1">
      <alignment horizontal="right" vertical="center" indent="5"/>
    </xf>
    <xf numFmtId="0" fontId="24" fillId="13" borderId="20" xfId="0" applyFont="1" applyFill="1" applyBorder="1" applyAlignment="1">
      <alignment horizontal="left"/>
    </xf>
    <xf numFmtId="169" fontId="23" fillId="13" borderId="21" xfId="25" applyNumberFormat="1" applyFont="1" applyFill="1" applyBorder="1" applyAlignment="1">
      <alignment horizontal="right" indent="2"/>
    </xf>
    <xf numFmtId="169" fontId="23" fillId="13" borderId="22" xfId="25" applyNumberFormat="1" applyFont="1" applyFill="1" applyBorder="1" applyAlignment="1">
      <alignment horizontal="right" indent="2"/>
    </xf>
    <xf numFmtId="169" fontId="23" fillId="13" borderId="23" xfId="25" applyNumberFormat="1" applyFont="1" applyFill="1" applyBorder="1" applyAlignment="1">
      <alignment horizontal="right" indent="2"/>
    </xf>
    <xf numFmtId="164" fontId="23" fillId="13" borderId="20" xfId="25" applyNumberFormat="1" applyFont="1" applyFill="1" applyBorder="1" applyAlignment="1">
      <alignment horizontal="left" indent="4"/>
    </xf>
    <xf numFmtId="164" fontId="23" fillId="13" borderId="24" xfId="25" applyNumberFormat="1" applyFont="1" applyFill="1" applyBorder="1" applyAlignment="1">
      <alignment horizontal="left" indent="4"/>
    </xf>
    <xf numFmtId="164" fontId="23" fillId="14" borderId="20" xfId="25" applyNumberFormat="1" applyFont="1" applyFill="1" applyBorder="1" applyAlignment="1">
      <alignment horizontal="right" indent="5"/>
    </xf>
    <xf numFmtId="164" fontId="23" fillId="13" borderId="20" xfId="25" applyNumberFormat="1" applyFont="1" applyFill="1" applyBorder="1" applyAlignment="1">
      <alignment horizontal="right" vertical="center" indent="5"/>
    </xf>
    <xf numFmtId="0" fontId="24" fillId="0" borderId="12" xfId="0" applyFont="1" applyBorder="1" applyAlignment="1">
      <alignment horizontal="left"/>
    </xf>
    <xf numFmtId="169" fontId="23" fillId="0" borderId="21" xfId="25" applyNumberFormat="1" applyFont="1" applyBorder="1" applyAlignment="1">
      <alignment horizontal="right" indent="2"/>
    </xf>
    <xf numFmtId="169" fontId="23" fillId="0" borderId="22" xfId="25" applyNumberFormat="1" applyFont="1" applyBorder="1" applyAlignment="1">
      <alignment horizontal="right" indent="2"/>
    </xf>
    <xf numFmtId="169" fontId="23" fillId="0" borderId="23" xfId="25" applyNumberFormat="1" applyFont="1" applyBorder="1" applyAlignment="1">
      <alignment horizontal="right" indent="2"/>
    </xf>
    <xf numFmtId="164" fontId="23" fillId="0" borderId="12" xfId="25" applyNumberFormat="1" applyFont="1" applyBorder="1" applyAlignment="1">
      <alignment horizontal="left" indent="4"/>
    </xf>
    <xf numFmtId="164" fontId="23" fillId="0" borderId="25" xfId="25" applyNumberFormat="1" applyFont="1" applyBorder="1" applyAlignment="1">
      <alignment horizontal="left" indent="4"/>
    </xf>
    <xf numFmtId="164" fontId="23" fillId="15" borderId="12" xfId="25" applyNumberFormat="1" applyFont="1" applyFill="1" applyBorder="1" applyAlignment="1">
      <alignment horizontal="right" indent="5"/>
    </xf>
    <xf numFmtId="164" fontId="23" fillId="0" borderId="12" xfId="25" applyNumberFormat="1" applyFont="1" applyBorder="1" applyAlignment="1">
      <alignment horizontal="right" vertical="center" indent="5"/>
    </xf>
    <xf numFmtId="0" fontId="24" fillId="0" borderId="10" xfId="0" applyFont="1" applyBorder="1" applyAlignment="1">
      <alignment horizontal="left"/>
    </xf>
    <xf numFmtId="169" fontId="23" fillId="0" borderId="14" xfId="25" applyNumberFormat="1" applyFont="1" applyBorder="1" applyAlignment="1">
      <alignment horizontal="right" indent="2"/>
    </xf>
    <xf numFmtId="169" fontId="23" fillId="0" borderId="17" xfId="25" applyNumberFormat="1" applyFont="1" applyBorder="1" applyAlignment="1">
      <alignment horizontal="right" indent="2"/>
    </xf>
    <xf numFmtId="169" fontId="23" fillId="0" borderId="18" xfId="25" applyNumberFormat="1" applyFont="1" applyBorder="1" applyAlignment="1">
      <alignment horizontal="right" indent="2"/>
    </xf>
    <xf numFmtId="164" fontId="23" fillId="0" borderId="10" xfId="25" applyNumberFormat="1" applyFont="1" applyBorder="1" applyAlignment="1">
      <alignment horizontal="left" indent="4"/>
    </xf>
    <xf numFmtId="164" fontId="23" fillId="0" borderId="26" xfId="25" applyNumberFormat="1" applyFont="1" applyBorder="1" applyAlignment="1">
      <alignment horizontal="left" indent="4"/>
    </xf>
    <xf numFmtId="0" fontId="24" fillId="0" borderId="27" xfId="0" applyFont="1" applyBorder="1" applyAlignment="1">
      <alignment horizontal="left"/>
    </xf>
    <xf numFmtId="164" fontId="23" fillId="0" borderId="27" xfId="25" applyNumberFormat="1" applyFont="1" applyBorder="1" applyAlignment="1">
      <alignment horizontal="left" indent="4"/>
    </xf>
    <xf numFmtId="164" fontId="23" fillId="0" borderId="28" xfId="25" applyNumberFormat="1" applyFont="1" applyBorder="1" applyAlignment="1">
      <alignment horizontal="left" indent="4"/>
    </xf>
    <xf numFmtId="164" fontId="23" fillId="16" borderId="27" xfId="25" applyNumberFormat="1" applyFont="1" applyFill="1" applyBorder="1" applyAlignment="1">
      <alignment horizontal="right" indent="5"/>
    </xf>
    <xf numFmtId="164" fontId="23" fillId="0" borderId="27" xfId="25" applyNumberFormat="1" applyFont="1" applyBorder="1" applyAlignment="1">
      <alignment horizontal="right" vertical="center" indent="5"/>
    </xf>
    <xf numFmtId="169" fontId="23" fillId="0" borderId="29" xfId="25" applyNumberFormat="1" applyFont="1" applyBorder="1" applyAlignment="1">
      <alignment horizontal="right" indent="2"/>
    </xf>
    <xf numFmtId="169" fontId="23" fillId="0" borderId="30" xfId="25" applyNumberFormat="1" applyFont="1" applyBorder="1" applyAlignment="1">
      <alignment horizontal="right" indent="2"/>
    </xf>
    <xf numFmtId="169" fontId="23" fillId="0" borderId="31" xfId="25" applyNumberFormat="1" applyFont="1" applyBorder="1" applyAlignment="1">
      <alignment horizontal="right" indent="2"/>
    </xf>
    <xf numFmtId="0" fontId="24" fillId="0" borderId="17" xfId="0" applyFont="1" applyBorder="1" applyAlignment="1">
      <alignment horizontal="left"/>
    </xf>
    <xf numFmtId="164" fontId="23" fillId="0" borderId="17" xfId="25" applyNumberFormat="1" applyFont="1" applyBorder="1" applyAlignment="1">
      <alignment horizontal="left" indent="4"/>
    </xf>
    <xf numFmtId="164" fontId="23" fillId="0" borderId="18" xfId="25" applyNumberFormat="1" applyFont="1" applyBorder="1" applyAlignment="1">
      <alignment horizontal="left" indent="4"/>
    </xf>
    <xf numFmtId="0" fontId="24" fillId="0" borderId="15" xfId="0" applyFont="1" applyBorder="1" applyAlignment="1">
      <alignment horizontal="left"/>
    </xf>
    <xf numFmtId="164" fontId="23" fillId="0" borderId="15" xfId="25" applyNumberFormat="1" applyFont="1" applyBorder="1" applyAlignment="1">
      <alignment horizontal="left" indent="4"/>
    </xf>
    <xf numFmtId="164" fontId="23" fillId="0" borderId="19" xfId="25" applyNumberFormat="1" applyFont="1" applyBorder="1" applyAlignment="1">
      <alignment horizontal="left" indent="4"/>
    </xf>
    <xf numFmtId="0" fontId="24" fillId="0" borderId="0" xfId="0" applyFont="1" applyBorder="1" applyAlignment="1">
      <alignment horizontal="left"/>
    </xf>
    <xf numFmtId="164" fontId="23" fillId="0" borderId="0" xfId="25" applyNumberFormat="1" applyFont="1" applyBorder="1" applyAlignment="1">
      <alignment horizontal="left" indent="4"/>
    </xf>
    <xf numFmtId="169" fontId="23" fillId="0" borderId="22" xfId="25" applyNumberFormat="1" applyFont="1" applyBorder="1" applyAlignment="1">
      <alignment horizontal="left" indent="7"/>
    </xf>
    <xf numFmtId="169" fontId="23" fillId="0" borderId="23" xfId="25" applyNumberFormat="1" applyFont="1" applyBorder="1" applyAlignment="1">
      <alignment horizontal="left" indent="7"/>
    </xf>
    <xf numFmtId="0" fontId="24" fillId="0" borderId="10" xfId="0" applyFont="1" applyBorder="1" applyAlignment="1">
      <alignment horizontal="left" wrapText="1"/>
    </xf>
    <xf numFmtId="169" fontId="23" fillId="0" borderId="11" xfId="25" applyNumberFormat="1" applyFont="1" applyBorder="1" applyAlignment="1">
      <alignment horizontal="right" vertical="center" indent="2"/>
    </xf>
    <xf numFmtId="169" fontId="23" fillId="0" borderId="10" xfId="25" applyNumberFormat="1" applyFont="1" applyBorder="1" applyAlignment="1">
      <alignment horizontal="right" vertical="center" indent="2"/>
    </xf>
    <xf numFmtId="169" fontId="23" fillId="0" borderId="26" xfId="25" applyNumberFormat="1" applyFont="1" applyBorder="1" applyAlignment="1">
      <alignment horizontal="right" vertical="center" indent="2"/>
    </xf>
    <xf numFmtId="164" fontId="23" fillId="0" borderId="10" xfId="25" applyNumberFormat="1" applyFont="1" applyBorder="1" applyAlignment="1">
      <alignment horizontal="left" vertical="center" indent="4"/>
    </xf>
    <xf numFmtId="169" fontId="23" fillId="0" borderId="17" xfId="25" applyNumberFormat="1" applyFont="1" applyBorder="1" applyAlignment="1">
      <alignment horizontal="left" vertical="center" indent="7"/>
    </xf>
    <xf numFmtId="169" fontId="23" fillId="0" borderId="18" xfId="25" applyNumberFormat="1" applyFont="1" applyBorder="1" applyAlignment="1">
      <alignment horizontal="left" vertical="center" indent="7"/>
    </xf>
    <xf numFmtId="169" fontId="23" fillId="0" borderId="32" xfId="25" applyNumberFormat="1" applyFont="1" applyBorder="1" applyAlignment="1">
      <alignment horizontal="right" vertical="center" indent="2"/>
    </xf>
    <xf numFmtId="169" fontId="23" fillId="0" borderId="0" xfId="25" applyNumberFormat="1" applyFont="1" applyBorder="1" applyAlignment="1">
      <alignment horizontal="right" vertical="center" indent="2"/>
    </xf>
    <xf numFmtId="169" fontId="23" fillId="0" borderId="33" xfId="25" applyNumberFormat="1" applyFont="1" applyBorder="1" applyAlignment="1">
      <alignment horizontal="right" vertical="center" indent="2"/>
    </xf>
    <xf numFmtId="164" fontId="23" fillId="0" borderId="26" xfId="25" applyNumberFormat="1" applyFont="1" applyBorder="1" applyAlignment="1">
      <alignment horizontal="left" vertical="center" indent="4"/>
    </xf>
    <xf numFmtId="0" fontId="23" fillId="11" borderId="0" xfId="0" applyFont="1" applyFill="1" applyAlignment="1">
      <alignment vertical="center"/>
    </xf>
    <xf numFmtId="169" fontId="23" fillId="0" borderId="16" xfId="25" applyNumberFormat="1" applyFont="1" applyBorder="1" applyAlignment="1">
      <alignment horizontal="right" indent="2"/>
    </xf>
    <xf numFmtId="169" fontId="23" fillId="0" borderId="15" xfId="25" applyNumberFormat="1" applyFont="1" applyBorder="1" applyAlignment="1">
      <alignment horizontal="right" indent="2"/>
    </xf>
    <xf numFmtId="169" fontId="23" fillId="0" borderId="19" xfId="25" applyNumberFormat="1" applyFont="1" applyBorder="1" applyAlignment="1">
      <alignment horizontal="right" indent="2"/>
    </xf>
    <xf numFmtId="164" fontId="23" fillId="0" borderId="20" xfId="25" applyNumberFormat="1" applyFont="1" applyBorder="1" applyAlignment="1">
      <alignment horizontal="left" indent="4"/>
    </xf>
    <xf numFmtId="169" fontId="23" fillId="0" borderId="15" xfId="25" applyNumberFormat="1" applyFont="1" applyBorder="1" applyAlignment="1">
      <alignment horizontal="left" indent="7"/>
    </xf>
    <xf numFmtId="169" fontId="23" fillId="0" borderId="19" xfId="25" applyNumberFormat="1" applyFont="1" applyBorder="1" applyAlignment="1">
      <alignment horizontal="left" indent="7"/>
    </xf>
    <xf numFmtId="0" fontId="1" fillId="0" borderId="0" xfId="0" applyFont="1" applyAlignment="1">
      <alignment horizontal="left"/>
    </xf>
    <xf numFmtId="0" fontId="23" fillId="11" borderId="0" xfId="0" applyFont="1" applyFill="1" applyAlignment="1">
      <alignment horizontal="right"/>
    </xf>
    <xf numFmtId="0" fontId="23" fillId="11" borderId="0" xfId="0" applyFont="1" applyFill="1" applyAlignment="1">
      <alignment/>
    </xf>
    <xf numFmtId="0" fontId="1" fillId="11" borderId="0" xfId="0" applyFont="1" applyFill="1" applyAlignment="1">
      <alignment vertical="center"/>
    </xf>
    <xf numFmtId="0" fontId="29" fillId="11" borderId="0" xfId="93" applyFont="1" applyFill="1">
      <alignment/>
      <protection/>
    </xf>
    <xf numFmtId="0" fontId="25" fillId="11" borderId="0" xfId="88" applyFont="1" applyFill="1" applyBorder="1" applyAlignment="1">
      <alignment vertical="center"/>
    </xf>
    <xf numFmtId="0" fontId="24" fillId="11" borderId="0" xfId="93" applyFont="1" applyFill="1" applyBorder="1" applyAlignment="1">
      <alignment horizontal="left" vertical="top" wrapText="1"/>
      <protection/>
    </xf>
    <xf numFmtId="0" fontId="23" fillId="11" borderId="0" xfId="93" applyFont="1" applyFill="1" applyBorder="1" applyAlignment="1">
      <alignment horizontal="left"/>
      <protection/>
    </xf>
    <xf numFmtId="0" fontId="25" fillId="0" borderId="0" xfId="88" applyFont="1" applyBorder="1" applyAlignment="1">
      <alignment vertical="center"/>
    </xf>
    <xf numFmtId="0" fontId="24" fillId="12" borderId="22" xfId="93" applyFont="1" applyFill="1" applyBorder="1" applyAlignment="1">
      <alignment horizontal="right" vertical="top"/>
      <protection/>
    </xf>
    <xf numFmtId="0" fontId="31" fillId="12" borderId="22" xfId="93" applyFont="1" applyFill="1" applyBorder="1" applyAlignment="1">
      <alignment horizontal="center" vertical="center"/>
      <protection/>
    </xf>
    <xf numFmtId="0" fontId="31" fillId="12" borderId="21" xfId="93" applyFont="1" applyFill="1" applyBorder="1" applyAlignment="1">
      <alignment horizontal="right" vertical="center"/>
      <protection/>
    </xf>
    <xf numFmtId="0" fontId="31" fillId="12" borderId="22" xfId="93" applyFont="1" applyFill="1" applyBorder="1" applyAlignment="1">
      <alignment horizontal="right" vertical="center"/>
      <protection/>
    </xf>
    <xf numFmtId="0" fontId="24" fillId="11" borderId="9" xfId="93" applyFont="1" applyFill="1" applyBorder="1" applyAlignment="1">
      <alignment horizontal="left"/>
      <protection/>
    </xf>
    <xf numFmtId="0" fontId="29" fillId="11" borderId="9" xfId="93" applyFont="1" applyFill="1" applyBorder="1">
      <alignment/>
      <protection/>
    </xf>
    <xf numFmtId="3" fontId="29" fillId="11" borderId="34" xfId="93" applyNumberFormat="1" applyFont="1" applyFill="1" applyBorder="1">
      <alignment/>
      <protection/>
    </xf>
    <xf numFmtId="3" fontId="29" fillId="11" borderId="9" xfId="93" applyNumberFormat="1" applyFont="1" applyFill="1" applyBorder="1">
      <alignment/>
      <protection/>
    </xf>
    <xf numFmtId="0" fontId="24" fillId="11" borderId="10" xfId="93" applyFont="1" applyFill="1" applyBorder="1" applyAlignment="1">
      <alignment horizontal="left"/>
      <protection/>
    </xf>
    <xf numFmtId="0" fontId="29" fillId="11" borderId="10" xfId="93" applyFont="1" applyFill="1" applyBorder="1">
      <alignment/>
      <protection/>
    </xf>
    <xf numFmtId="3" fontId="29" fillId="11" borderId="11" xfId="93" applyNumberFormat="1" applyFont="1" applyFill="1" applyBorder="1">
      <alignment/>
      <protection/>
    </xf>
    <xf numFmtId="3" fontId="29" fillId="11" borderId="10" xfId="93" applyNumberFormat="1" applyFont="1" applyFill="1" applyBorder="1">
      <alignment/>
      <protection/>
    </xf>
    <xf numFmtId="0" fontId="24" fillId="11" borderId="17" xfId="93" applyFont="1" applyFill="1" applyBorder="1" applyAlignment="1">
      <alignment horizontal="left"/>
      <protection/>
    </xf>
    <xf numFmtId="0" fontId="29" fillId="11" borderId="17" xfId="93" applyFont="1" applyFill="1" applyBorder="1">
      <alignment/>
      <protection/>
    </xf>
    <xf numFmtId="3" fontId="29" fillId="11" borderId="14" xfId="93" applyNumberFormat="1" applyFont="1" applyFill="1" applyBorder="1">
      <alignment/>
      <protection/>
    </xf>
    <xf numFmtId="3" fontId="29" fillId="11" borderId="17" xfId="93" applyNumberFormat="1" applyFont="1" applyFill="1" applyBorder="1">
      <alignment/>
      <protection/>
    </xf>
    <xf numFmtId="0" fontId="24" fillId="11" borderId="15" xfId="93" applyFont="1" applyFill="1" applyBorder="1" applyAlignment="1">
      <alignment horizontal="left"/>
      <protection/>
    </xf>
    <xf numFmtId="0" fontId="29" fillId="11" borderId="15" xfId="93" applyFont="1" applyFill="1" applyBorder="1">
      <alignment/>
      <protection/>
    </xf>
    <xf numFmtId="3" fontId="29" fillId="11" borderId="16" xfId="93" applyNumberFormat="1" applyFont="1" applyFill="1" applyBorder="1">
      <alignment/>
      <protection/>
    </xf>
    <xf numFmtId="3" fontId="29" fillId="11" borderId="15" xfId="93" applyNumberFormat="1" applyFont="1" applyFill="1" applyBorder="1">
      <alignment/>
      <protection/>
    </xf>
    <xf numFmtId="3" fontId="29" fillId="11" borderId="0" xfId="93" applyNumberFormat="1" applyFont="1" applyFill="1">
      <alignment/>
      <protection/>
    </xf>
    <xf numFmtId="0" fontId="27" fillId="11" borderId="0" xfId="93" applyFont="1" applyFill="1" applyBorder="1" applyAlignment="1">
      <alignment horizontal="left"/>
      <protection/>
    </xf>
    <xf numFmtId="0" fontId="31" fillId="11" borderId="0" xfId="93" applyFont="1" applyFill="1">
      <alignment/>
      <protection/>
    </xf>
    <xf numFmtId="0" fontId="32" fillId="0" borderId="0" xfId="88" applyFont="1" applyAlignment="1">
      <alignment horizontal="left"/>
    </xf>
    <xf numFmtId="0" fontId="1" fillId="11" borderId="0" xfId="88" applyFont="1" applyFill="1" applyBorder="1" applyAlignment="1">
      <alignment vertical="center"/>
    </xf>
    <xf numFmtId="0" fontId="23" fillId="11" borderId="0" xfId="88" applyFont="1" applyFill="1" applyBorder="1" applyAlignment="1">
      <alignment horizontal="left"/>
    </xf>
    <xf numFmtId="0" fontId="23" fillId="11" borderId="0" xfId="88" applyNumberFormat="1" applyFont="1" applyFill="1" applyBorder="1" applyAlignment="1">
      <alignment vertical="center"/>
    </xf>
    <xf numFmtId="165" fontId="1" fillId="11" borderId="0" xfId="88" applyNumberFormat="1" applyFont="1" applyFill="1" applyBorder="1" applyAlignment="1">
      <alignment vertical="center"/>
    </xf>
    <xf numFmtId="165" fontId="1" fillId="0" borderId="0" xfId="71" applyNumberFormat="1" applyFont="1" applyFill="1" applyBorder="1" applyAlignment="1">
      <alignment horizontal="right" indent="1"/>
    </xf>
    <xf numFmtId="165" fontId="1" fillId="0" borderId="0" xfId="88" applyNumberFormat="1" applyFont="1" applyAlignment="1">
      <alignment vertical="center"/>
    </xf>
    <xf numFmtId="0" fontId="1" fillId="11" borderId="0" xfId="88" applyFont="1" applyFill="1" applyAlignment="1">
      <alignment vertical="center"/>
    </xf>
    <xf numFmtId="165" fontId="1" fillId="11" borderId="0" xfId="71" applyNumberFormat="1" applyFont="1" applyFill="1" applyBorder="1" applyAlignment="1">
      <alignment horizontal="right" indent="1"/>
    </xf>
    <xf numFmtId="165" fontId="1" fillId="11" borderId="0" xfId="88" applyNumberFormat="1" applyFont="1" applyFill="1" applyAlignment="1">
      <alignment vertical="center"/>
    </xf>
    <xf numFmtId="165" fontId="1" fillId="0" borderId="0" xfId="88" applyNumberFormat="1" applyFont="1" applyFill="1" applyBorder="1" applyAlignment="1">
      <alignment horizontal="right" indent="1"/>
    </xf>
    <xf numFmtId="0" fontId="25" fillId="11" borderId="0" xfId="88" applyFont="1" applyFill="1" applyAlignment="1">
      <alignment horizontal="left"/>
    </xf>
    <xf numFmtId="0" fontId="1" fillId="0" borderId="0" xfId="88" applyFont="1" applyBorder="1" applyAlignment="1">
      <alignment vertical="center"/>
    </xf>
    <xf numFmtId="0" fontId="33" fillId="0" borderId="0" xfId="88" applyFont="1" applyAlignment="1">
      <alignment vertical="center"/>
    </xf>
    <xf numFmtId="165" fontId="25" fillId="12" borderId="22" xfId="88" applyNumberFormat="1" applyFont="1" applyFill="1" applyBorder="1" applyAlignment="1">
      <alignment horizontal="center" vertical="center"/>
    </xf>
    <xf numFmtId="165" fontId="25" fillId="12" borderId="35" xfId="88" applyNumberFormat="1" applyFont="1" applyFill="1" applyBorder="1" applyAlignment="1">
      <alignment horizontal="center" vertical="center" wrapText="1"/>
    </xf>
    <xf numFmtId="165" fontId="25" fillId="12" borderId="22" xfId="88" applyNumberFormat="1" applyFont="1" applyFill="1" applyBorder="1" applyAlignment="1">
      <alignment horizontal="center" vertical="center" wrapText="1"/>
    </xf>
    <xf numFmtId="165" fontId="1" fillId="0" borderId="0" xfId="88" applyNumberFormat="1" applyFont="1" applyFill="1" applyBorder="1" applyAlignment="1">
      <alignment horizontal="left"/>
    </xf>
    <xf numFmtId="170" fontId="1" fillId="0" borderId="0" xfId="89" applyNumberFormat="1" applyFont="1">
      <alignment/>
      <protection/>
    </xf>
    <xf numFmtId="165" fontId="25" fillId="11" borderId="9" xfId="89" applyNumberFormat="1" applyFont="1" applyFill="1" applyBorder="1" applyAlignment="1">
      <alignment horizontal="left" vertical="center"/>
      <protection/>
    </xf>
    <xf numFmtId="165" fontId="1" fillId="11" borderId="36" xfId="89" applyNumberFormat="1" applyFont="1" applyFill="1" applyBorder="1" applyAlignment="1">
      <alignment vertical="center"/>
      <protection/>
    </xf>
    <xf numFmtId="165" fontId="1" fillId="11" borderId="9" xfId="89" applyNumberFormat="1" applyFont="1" applyFill="1" applyBorder="1" applyAlignment="1">
      <alignment vertical="center"/>
      <protection/>
    </xf>
    <xf numFmtId="165" fontId="1" fillId="0" borderId="0" xfId="89" applyNumberFormat="1" applyFont="1" applyFill="1">
      <alignment/>
      <protection/>
    </xf>
    <xf numFmtId="0" fontId="25" fillId="11" borderId="15" xfId="88" applyFont="1" applyFill="1" applyBorder="1" applyAlignment="1">
      <alignment horizontal="left" vertical="center"/>
    </xf>
    <xf numFmtId="165" fontId="1" fillId="11" borderId="37" xfId="89" applyNumberFormat="1" applyFont="1" applyFill="1" applyBorder="1" applyAlignment="1">
      <alignment vertical="center"/>
      <protection/>
    </xf>
    <xf numFmtId="165" fontId="1" fillId="11" borderId="15" xfId="89" applyNumberFormat="1" applyFont="1" applyFill="1" applyBorder="1" applyAlignment="1">
      <alignment vertical="center"/>
      <protection/>
    </xf>
    <xf numFmtId="165" fontId="25" fillId="12" borderId="0" xfId="88" applyNumberFormat="1" applyFont="1" applyFill="1" applyBorder="1" applyAlignment="1">
      <alignment horizontal="center" vertical="center"/>
    </xf>
    <xf numFmtId="165" fontId="25" fillId="12" borderId="38" xfId="88" applyNumberFormat="1" applyFont="1" applyFill="1" applyBorder="1" applyAlignment="1">
      <alignment horizontal="center" vertical="center" wrapText="1"/>
    </xf>
    <xf numFmtId="165" fontId="25" fillId="12" borderId="0" xfId="88" applyNumberFormat="1" applyFont="1" applyFill="1" applyBorder="1" applyAlignment="1">
      <alignment horizontal="center" vertical="center" wrapText="1"/>
    </xf>
    <xf numFmtId="165" fontId="1" fillId="11" borderId="36" xfId="89" applyNumberFormat="1" applyFont="1" applyFill="1" applyBorder="1" applyAlignment="1">
      <alignment horizontal="right" vertical="center"/>
      <protection/>
    </xf>
    <xf numFmtId="165" fontId="1" fillId="11" borderId="9" xfId="89" applyNumberFormat="1" applyFont="1" applyFill="1" applyBorder="1" applyAlignment="1">
      <alignment horizontal="right" vertical="center"/>
      <protection/>
    </xf>
    <xf numFmtId="165" fontId="25" fillId="11" borderId="10" xfId="89" applyNumberFormat="1" applyFont="1" applyFill="1" applyBorder="1" applyAlignment="1">
      <alignment horizontal="left" vertical="center"/>
      <protection/>
    </xf>
    <xf numFmtId="165" fontId="1" fillId="11" borderId="39" xfId="89" applyNumberFormat="1" applyFont="1" applyFill="1" applyBorder="1" applyAlignment="1">
      <alignment horizontal="right" vertical="center"/>
      <protection/>
    </xf>
    <xf numFmtId="165" fontId="1" fillId="11" borderId="10" xfId="89" applyNumberFormat="1" applyFont="1" applyFill="1" applyBorder="1" applyAlignment="1">
      <alignment horizontal="right" vertical="center"/>
      <protection/>
    </xf>
    <xf numFmtId="165" fontId="23" fillId="11" borderId="0" xfId="25" applyNumberFormat="1" applyFont="1" applyFill="1" applyBorder="1" applyAlignment="1">
      <alignment horizontal="right" indent="1"/>
    </xf>
    <xf numFmtId="164" fontId="23" fillId="11" borderId="0" xfId="25" applyNumberFormat="1" applyFont="1" applyFill="1" applyBorder="1" applyAlignment="1">
      <alignment horizontal="right" indent="1"/>
    </xf>
    <xf numFmtId="165" fontId="25" fillId="11" borderId="15" xfId="89" applyNumberFormat="1" applyFont="1" applyFill="1" applyBorder="1" applyAlignment="1">
      <alignment horizontal="left" vertical="center"/>
      <protection/>
    </xf>
    <xf numFmtId="165" fontId="1" fillId="11" borderId="37" xfId="89" applyNumberFormat="1" applyFont="1" applyFill="1" applyBorder="1" applyAlignment="1">
      <alignment horizontal="right" vertical="center"/>
      <protection/>
    </xf>
    <xf numFmtId="165" fontId="1" fillId="11" borderId="15" xfId="89" applyNumberFormat="1" applyFont="1" applyFill="1" applyBorder="1" applyAlignment="1">
      <alignment horizontal="right" vertical="center"/>
      <protection/>
    </xf>
    <xf numFmtId="165" fontId="25" fillId="11" borderId="9" xfId="89" applyNumberFormat="1" applyFont="1" applyFill="1" applyBorder="1" applyAlignment="1">
      <alignment horizontal="left" vertical="center" wrapText="1"/>
      <protection/>
    </xf>
    <xf numFmtId="0" fontId="25" fillId="11" borderId="10" xfId="89" applyNumberFormat="1" applyFont="1" applyFill="1" applyBorder="1" applyAlignment="1">
      <alignment horizontal="left" vertical="center" wrapText="1"/>
      <protection/>
    </xf>
    <xf numFmtId="165" fontId="1" fillId="11" borderId="39" xfId="89" applyNumberFormat="1" applyFont="1" applyFill="1" applyBorder="1" applyAlignment="1">
      <alignment vertical="center"/>
      <protection/>
    </xf>
    <xf numFmtId="165" fontId="1" fillId="11" borderId="10" xfId="88" applyNumberFormat="1" applyFont="1" applyFill="1" applyBorder="1" applyAlignment="1">
      <alignment horizontal="right" vertical="center"/>
    </xf>
    <xf numFmtId="165" fontId="25" fillId="11" borderId="10" xfId="89" applyNumberFormat="1" applyFont="1" applyFill="1" applyBorder="1" applyAlignment="1">
      <alignment horizontal="left" vertical="center" wrapText="1"/>
      <protection/>
    </xf>
    <xf numFmtId="165" fontId="1" fillId="11" borderId="10" xfId="89" applyNumberFormat="1" applyFont="1" applyFill="1" applyBorder="1" applyAlignment="1">
      <alignment vertical="center"/>
      <protection/>
    </xf>
    <xf numFmtId="0" fontId="25" fillId="11" borderId="15" xfId="89" applyFont="1" applyFill="1" applyBorder="1" applyAlignment="1">
      <alignment horizontal="left" vertical="center"/>
      <protection/>
    </xf>
    <xf numFmtId="165" fontId="1" fillId="11" borderId="15" xfId="88" applyNumberFormat="1" applyFont="1" applyFill="1" applyBorder="1" applyAlignment="1">
      <alignment horizontal="right" vertical="center"/>
    </xf>
    <xf numFmtId="165" fontId="1" fillId="0" borderId="0" xfId="88" applyNumberFormat="1" applyFont="1" applyFill="1" applyAlignment="1">
      <alignment horizontal="right" vertical="center"/>
    </xf>
    <xf numFmtId="0" fontId="27" fillId="0" borderId="0" xfId="0" applyFont="1" applyAlignment="1">
      <alignment/>
    </xf>
    <xf numFmtId="0" fontId="34" fillId="0" borderId="0" xfId="88" applyFont="1" applyAlignment="1">
      <alignment horizontal="left"/>
    </xf>
    <xf numFmtId="0" fontId="25" fillId="0" borderId="0" xfId="88" applyFont="1" applyAlignment="1">
      <alignment vertical="center"/>
    </xf>
    <xf numFmtId="0" fontId="23" fillId="0" borderId="0" xfId="94" applyFont="1" applyAlignment="1">
      <alignment vertical="center"/>
      <protection/>
    </xf>
    <xf numFmtId="0" fontId="24" fillId="11" borderId="0" xfId="93" applyFont="1" applyFill="1" applyBorder="1" applyAlignment="1">
      <alignment horizontal="left" vertical="top"/>
      <protection/>
    </xf>
    <xf numFmtId="0" fontId="24" fillId="11" borderId="22" xfId="93" applyFont="1" applyFill="1" applyBorder="1" applyAlignment="1">
      <alignment horizontal="left"/>
      <protection/>
    </xf>
    <xf numFmtId="3" fontId="29" fillId="11" borderId="21" xfId="93" applyNumberFormat="1" applyFont="1" applyFill="1" applyBorder="1">
      <alignment/>
      <protection/>
    </xf>
    <xf numFmtId="3" fontId="29" fillId="11" borderId="22" xfId="93" applyNumberFormat="1" applyFont="1" applyFill="1" applyBorder="1">
      <alignment/>
      <protection/>
    </xf>
    <xf numFmtId="0" fontId="24" fillId="11" borderId="0" xfId="93" applyFont="1" applyFill="1" applyBorder="1" applyAlignment="1">
      <alignment horizontal="left"/>
      <protection/>
    </xf>
    <xf numFmtId="3" fontId="29" fillId="11" borderId="0" xfId="93" applyNumberFormat="1" applyFont="1" applyFill="1" applyBorder="1">
      <alignment/>
      <protection/>
    </xf>
    <xf numFmtId="0" fontId="1" fillId="11" borderId="0" xfId="79" applyFont="1" applyFill="1">
      <alignment/>
      <protection/>
    </xf>
    <xf numFmtId="0" fontId="23" fillId="11" borderId="0" xfId="0" applyFont="1" applyFill="1" applyAlignment="1">
      <alignment horizontal="left"/>
    </xf>
    <xf numFmtId="0" fontId="24" fillId="0" borderId="0" xfId="0" applyFont="1" applyAlignment="1">
      <alignment horizontal="left" vertical="center"/>
    </xf>
    <xf numFmtId="0" fontId="25" fillId="11" borderId="0" xfId="79" applyFont="1" applyFill="1" applyAlignment="1">
      <alignment horizontal="left"/>
      <protection/>
    </xf>
    <xf numFmtId="0" fontId="24" fillId="12" borderId="22" xfId="0" applyFont="1" applyFill="1" applyBorder="1" applyAlignment="1">
      <alignment horizontal="center"/>
    </xf>
    <xf numFmtId="0" fontId="24" fillId="12" borderId="20" xfId="0" applyFont="1" applyFill="1" applyBorder="1" applyAlignment="1">
      <alignment horizontal="center"/>
    </xf>
    <xf numFmtId="0" fontId="24" fillId="12" borderId="16" xfId="0" applyFont="1" applyFill="1" applyBorder="1" applyAlignment="1">
      <alignment horizontal="center" vertical="center" wrapText="1"/>
    </xf>
    <xf numFmtId="0" fontId="24" fillId="12" borderId="15" xfId="0" applyFont="1" applyFill="1" applyBorder="1" applyAlignment="1">
      <alignment horizontal="center" vertical="center" wrapText="1"/>
    </xf>
    <xf numFmtId="0" fontId="24" fillId="13" borderId="0" xfId="0" applyFont="1" applyFill="1" applyBorder="1" applyAlignment="1">
      <alignment horizontal="left"/>
    </xf>
    <xf numFmtId="169" fontId="23" fillId="13" borderId="32" xfId="0" applyNumberFormat="1" applyFont="1" applyFill="1" applyBorder="1" applyAlignment="1">
      <alignment horizontal="right" vertical="center" indent="5"/>
    </xf>
    <xf numFmtId="169" fontId="23" fillId="13" borderId="0" xfId="0" applyNumberFormat="1" applyFont="1" applyFill="1" applyBorder="1" applyAlignment="1">
      <alignment horizontal="right" vertical="center" indent="5"/>
    </xf>
    <xf numFmtId="1" fontId="23" fillId="0" borderId="0" xfId="0" applyNumberFormat="1" applyFont="1" applyAlignment="1">
      <alignment vertical="center"/>
    </xf>
    <xf numFmtId="0" fontId="24" fillId="0" borderId="9" xfId="0" applyFont="1" applyBorder="1" applyAlignment="1">
      <alignment horizontal="left"/>
    </xf>
    <xf numFmtId="169" fontId="23" fillId="0" borderId="34" xfId="0" applyNumberFormat="1" applyFont="1" applyBorder="1" applyAlignment="1">
      <alignment horizontal="right" vertical="center" indent="5"/>
    </xf>
    <xf numFmtId="169" fontId="23" fillId="0" borderId="9" xfId="0" applyNumberFormat="1" applyFont="1" applyBorder="1" applyAlignment="1">
      <alignment horizontal="right" vertical="center" indent="5"/>
    </xf>
    <xf numFmtId="169" fontId="23" fillId="11" borderId="34" xfId="0" applyNumberFormat="1" applyFont="1" applyFill="1" applyBorder="1" applyAlignment="1">
      <alignment horizontal="right" vertical="center" indent="5"/>
    </xf>
    <xf numFmtId="169" fontId="23" fillId="11" borderId="9" xfId="0" applyNumberFormat="1" applyFont="1" applyFill="1" applyBorder="1" applyAlignment="1">
      <alignment horizontal="right" vertical="center" indent="5"/>
    </xf>
    <xf numFmtId="169" fontId="23" fillId="0" borderId="11" xfId="0" applyNumberFormat="1" applyFont="1" applyBorder="1" applyAlignment="1">
      <alignment horizontal="right" vertical="center" indent="5"/>
    </xf>
    <xf numFmtId="169" fontId="23" fillId="0" borderId="10" xfId="0" applyNumberFormat="1" applyFont="1" applyBorder="1" applyAlignment="1">
      <alignment horizontal="right" vertical="center" indent="5"/>
    </xf>
    <xf numFmtId="169" fontId="23" fillId="11" borderId="11" xfId="0" applyNumberFormat="1" applyFont="1" applyFill="1" applyBorder="1" applyAlignment="1">
      <alignment horizontal="right" vertical="center" indent="5"/>
    </xf>
    <xf numFmtId="169" fontId="23" fillId="11" borderId="10" xfId="0" applyNumberFormat="1" applyFont="1" applyFill="1" applyBorder="1" applyAlignment="1">
      <alignment horizontal="right" vertical="center" indent="5"/>
    </xf>
    <xf numFmtId="169" fontId="23" fillId="0" borderId="11" xfId="0" applyNumberFormat="1" applyFont="1" applyFill="1" applyBorder="1" applyAlignment="1">
      <alignment horizontal="right" vertical="center" indent="5"/>
    </xf>
    <xf numFmtId="169" fontId="23" fillId="0" borderId="40" xfId="0" applyNumberFormat="1" applyFont="1" applyBorder="1" applyAlignment="1">
      <alignment horizontal="right" vertical="center" indent="5"/>
    </xf>
    <xf numFmtId="169" fontId="23" fillId="0" borderId="27" xfId="0" applyNumberFormat="1" applyFont="1" applyBorder="1" applyAlignment="1">
      <alignment horizontal="right" vertical="center" indent="5"/>
    </xf>
    <xf numFmtId="169" fontId="23" fillId="0" borderId="40" xfId="0" applyNumberFormat="1" applyFont="1" applyFill="1" applyBorder="1" applyAlignment="1">
      <alignment horizontal="right" vertical="center" indent="5"/>
    </xf>
    <xf numFmtId="169" fontId="23" fillId="11" borderId="27" xfId="0" applyNumberFormat="1" applyFont="1" applyFill="1" applyBorder="1" applyAlignment="1">
      <alignment horizontal="right" vertical="center" indent="5"/>
    </xf>
    <xf numFmtId="169" fontId="23" fillId="0" borderId="13" xfId="0" applyNumberFormat="1" applyFont="1" applyBorder="1" applyAlignment="1">
      <alignment horizontal="right" vertical="center" indent="5"/>
    </xf>
    <xf numFmtId="169" fontId="23" fillId="0" borderId="12" xfId="0" applyNumberFormat="1" applyFont="1" applyBorder="1" applyAlignment="1">
      <alignment horizontal="right" vertical="center" indent="5"/>
    </xf>
    <xf numFmtId="169" fontId="23" fillId="0" borderId="13" xfId="0" applyNumberFormat="1" applyFont="1" applyFill="1" applyBorder="1" applyAlignment="1">
      <alignment horizontal="right" vertical="center" indent="5"/>
    </xf>
    <xf numFmtId="169" fontId="23" fillId="0" borderId="14" xfId="0" applyNumberFormat="1" applyFont="1" applyBorder="1" applyAlignment="1">
      <alignment horizontal="right" vertical="center" indent="5"/>
    </xf>
    <xf numFmtId="169" fontId="23" fillId="0" borderId="17" xfId="0" applyNumberFormat="1" applyFont="1" applyBorder="1" applyAlignment="1">
      <alignment horizontal="right" vertical="center" indent="5"/>
    </xf>
    <xf numFmtId="169" fontId="23" fillId="0" borderId="14" xfId="0" applyNumberFormat="1" applyFont="1" applyFill="1" applyBorder="1" applyAlignment="1">
      <alignment horizontal="right" vertical="center" indent="5"/>
    </xf>
    <xf numFmtId="169" fontId="23" fillId="0" borderId="16" xfId="0" applyNumberFormat="1" applyFont="1" applyBorder="1" applyAlignment="1">
      <alignment horizontal="right" vertical="center" indent="5"/>
    </xf>
    <xf numFmtId="169" fontId="23" fillId="0" borderId="15" xfId="0" applyNumberFormat="1" applyFont="1" applyBorder="1" applyAlignment="1">
      <alignment horizontal="right" vertical="center" indent="5"/>
    </xf>
    <xf numFmtId="169" fontId="23" fillId="0" borderId="16" xfId="0" applyNumberFormat="1" applyFont="1" applyFill="1" applyBorder="1" applyAlignment="1">
      <alignment horizontal="right" vertical="center" indent="5"/>
    </xf>
    <xf numFmtId="0" fontId="24" fillId="0" borderId="17" xfId="0" applyFont="1" applyBorder="1" applyAlignment="1">
      <alignment horizontal="left" wrapText="1"/>
    </xf>
    <xf numFmtId="169" fontId="23" fillId="0" borderId="0" xfId="0" applyNumberFormat="1" applyFont="1" applyBorder="1" applyAlignment="1">
      <alignment horizontal="right" indent="6"/>
    </xf>
    <xf numFmtId="169" fontId="23" fillId="0" borderId="0" xfId="0" applyNumberFormat="1" applyFont="1" applyFill="1" applyBorder="1" applyAlignment="1">
      <alignment horizontal="right" indent="6"/>
    </xf>
    <xf numFmtId="165" fontId="1" fillId="11" borderId="0" xfId="79" applyNumberFormat="1" applyFont="1" applyFill="1">
      <alignment/>
      <protection/>
    </xf>
    <xf numFmtId="0" fontId="1" fillId="0" borderId="0" xfId="21" applyNumberFormat="1" applyFont="1" applyFill="1" applyBorder="1" applyAlignment="1">
      <alignment horizontal="left"/>
      <protection/>
    </xf>
    <xf numFmtId="0" fontId="1" fillId="11" borderId="0" xfId="20" applyFont="1" applyFill="1" applyBorder="1" applyAlignment="1">
      <alignment/>
      <protection/>
    </xf>
    <xf numFmtId="0" fontId="27" fillId="11" borderId="0" xfId="0" applyFont="1" applyFill="1" applyAlignment="1">
      <alignment vertical="center"/>
    </xf>
    <xf numFmtId="164" fontId="23" fillId="13" borderId="32" xfId="0" applyNumberFormat="1" applyFont="1" applyFill="1" applyBorder="1" applyAlignment="1">
      <alignment horizontal="right" vertical="center" indent="5"/>
    </xf>
    <xf numFmtId="164" fontId="23" fillId="13" borderId="0" xfId="0" applyNumberFormat="1" applyFont="1" applyFill="1" applyBorder="1" applyAlignment="1">
      <alignment horizontal="right" vertical="center" indent="5"/>
    </xf>
    <xf numFmtId="164" fontId="23" fillId="0" borderId="34" xfId="0" applyNumberFormat="1" applyFont="1" applyBorder="1" applyAlignment="1">
      <alignment horizontal="right" vertical="center" indent="5"/>
    </xf>
    <xf numFmtId="164" fontId="23" fillId="0" borderId="9" xfId="0" applyNumberFormat="1" applyFont="1" applyBorder="1" applyAlignment="1">
      <alignment horizontal="right" vertical="center" indent="5"/>
    </xf>
    <xf numFmtId="164" fontId="23" fillId="0" borderId="11" xfId="0" applyNumberFormat="1" applyFont="1" applyBorder="1" applyAlignment="1">
      <alignment horizontal="right" vertical="center" indent="5"/>
    </xf>
    <xf numFmtId="164" fontId="23" fillId="0" borderId="10" xfId="0" applyNumberFormat="1" applyFont="1" applyBorder="1" applyAlignment="1">
      <alignment horizontal="right" vertical="center" indent="5"/>
    </xf>
    <xf numFmtId="164" fontId="23" fillId="0" borderId="40" xfId="0" applyNumberFormat="1" applyFont="1" applyBorder="1" applyAlignment="1">
      <alignment horizontal="right" vertical="center" indent="5"/>
    </xf>
    <xf numFmtId="164" fontId="23" fillId="0" borderId="27" xfId="0" applyNumberFormat="1" applyFont="1" applyBorder="1" applyAlignment="1">
      <alignment horizontal="right" vertical="center" indent="5"/>
    </xf>
    <xf numFmtId="164" fontId="23" fillId="0" borderId="13" xfId="0" applyNumberFormat="1" applyFont="1" applyBorder="1" applyAlignment="1">
      <alignment horizontal="right" vertical="center" indent="5"/>
    </xf>
    <xf numFmtId="164" fontId="23" fillId="0" borderId="12" xfId="0" applyNumberFormat="1" applyFont="1" applyBorder="1" applyAlignment="1">
      <alignment horizontal="right" vertical="center" indent="5"/>
    </xf>
    <xf numFmtId="164" fontId="23" fillId="0" borderId="14" xfId="0" applyNumberFormat="1" applyFont="1" applyBorder="1" applyAlignment="1">
      <alignment horizontal="right" vertical="center" indent="5"/>
    </xf>
    <xf numFmtId="164" fontId="23" fillId="0" borderId="17" xfId="0" applyNumberFormat="1" applyFont="1" applyBorder="1" applyAlignment="1">
      <alignment horizontal="right" vertical="center" indent="5"/>
    </xf>
    <xf numFmtId="0" fontId="23" fillId="0" borderId="20" xfId="0" applyFont="1" applyBorder="1" applyAlignment="1">
      <alignment vertical="center"/>
    </xf>
    <xf numFmtId="0" fontId="1" fillId="11" borderId="20" xfId="79" applyFont="1" applyFill="1" applyBorder="1">
      <alignment/>
      <protection/>
    </xf>
    <xf numFmtId="0" fontId="24" fillId="12" borderId="19" xfId="0" applyFont="1" applyFill="1" applyBorder="1" applyAlignment="1">
      <alignment horizontal="center" vertical="center" wrapText="1"/>
    </xf>
    <xf numFmtId="1" fontId="23" fillId="13" borderId="41" xfId="0" applyNumberFormat="1" applyFont="1" applyFill="1" applyBorder="1" applyAlignment="1">
      <alignment horizontal="right" indent="5"/>
    </xf>
    <xf numFmtId="165" fontId="23" fillId="13" borderId="0" xfId="0" applyNumberFormat="1" applyFont="1" applyFill="1" applyBorder="1" applyAlignment="1">
      <alignment horizontal="right" indent="5"/>
    </xf>
    <xf numFmtId="165" fontId="23" fillId="13" borderId="33" xfId="0" applyNumberFormat="1" applyFont="1" applyFill="1" applyBorder="1" applyAlignment="1">
      <alignment horizontal="right" indent="5"/>
    </xf>
    <xf numFmtId="165" fontId="23" fillId="13" borderId="32" xfId="0" applyNumberFormat="1" applyFont="1" applyFill="1" applyBorder="1" applyAlignment="1">
      <alignment horizontal="right" indent="5"/>
    </xf>
    <xf numFmtId="2" fontId="23" fillId="0" borderId="0" xfId="0" applyNumberFormat="1" applyFont="1" applyAlignment="1">
      <alignment vertical="center"/>
    </xf>
    <xf numFmtId="1" fontId="23" fillId="0" borderId="42" xfId="0" applyNumberFormat="1" applyFont="1" applyBorder="1" applyAlignment="1">
      <alignment horizontal="right" indent="5"/>
    </xf>
    <xf numFmtId="165" fontId="23" fillId="0" borderId="9" xfId="0" applyNumberFormat="1" applyFont="1" applyBorder="1" applyAlignment="1">
      <alignment horizontal="right" indent="5"/>
    </xf>
    <xf numFmtId="165" fontId="23" fillId="0" borderId="43" xfId="0" applyNumberFormat="1" applyFont="1" applyBorder="1" applyAlignment="1">
      <alignment horizontal="right" indent="5"/>
    </xf>
    <xf numFmtId="165" fontId="23" fillId="11" borderId="34" xfId="0" applyNumberFormat="1" applyFont="1" applyFill="1" applyBorder="1" applyAlignment="1">
      <alignment horizontal="right" indent="5"/>
    </xf>
    <xf numFmtId="165" fontId="23" fillId="11" borderId="9" xfId="0" applyNumberFormat="1" applyFont="1" applyFill="1" applyBorder="1" applyAlignment="1">
      <alignment horizontal="right" indent="5"/>
    </xf>
    <xf numFmtId="165" fontId="23" fillId="0" borderId="34" xfId="0" applyNumberFormat="1" applyFont="1" applyBorder="1" applyAlignment="1">
      <alignment horizontal="right" indent="5"/>
    </xf>
    <xf numFmtId="1" fontId="23" fillId="0" borderId="39" xfId="0" applyNumberFormat="1" applyFont="1" applyBorder="1" applyAlignment="1">
      <alignment horizontal="right" indent="5"/>
    </xf>
    <xf numFmtId="165" fontId="23" fillId="0" borderId="10" xfId="0" applyNumberFormat="1" applyFont="1" applyBorder="1" applyAlignment="1">
      <alignment horizontal="right" indent="5"/>
    </xf>
    <xf numFmtId="165" fontId="23" fillId="0" borderId="26" xfId="0" applyNumberFormat="1" applyFont="1" applyBorder="1" applyAlignment="1">
      <alignment horizontal="right" indent="5"/>
    </xf>
    <xf numFmtId="165" fontId="23" fillId="11" borderId="11" xfId="0" applyNumberFormat="1" applyFont="1" applyFill="1" applyBorder="1" applyAlignment="1">
      <alignment horizontal="right" indent="5"/>
    </xf>
    <xf numFmtId="165" fontId="23" fillId="11" borderId="10" xfId="0" applyNumberFormat="1" applyFont="1" applyFill="1" applyBorder="1" applyAlignment="1">
      <alignment horizontal="right" indent="5"/>
    </xf>
    <xf numFmtId="165" fontId="23" fillId="0" borderId="11" xfId="0" applyNumberFormat="1" applyFont="1" applyBorder="1" applyAlignment="1">
      <alignment horizontal="right" indent="5"/>
    </xf>
    <xf numFmtId="165" fontId="23" fillId="0" borderId="12" xfId="0" applyNumberFormat="1" applyFont="1" applyBorder="1" applyAlignment="1">
      <alignment horizontal="right" indent="5"/>
    </xf>
    <xf numFmtId="165" fontId="23" fillId="0" borderId="25" xfId="0" applyNumberFormat="1" applyFont="1" applyBorder="1" applyAlignment="1">
      <alignment horizontal="right" indent="5"/>
    </xf>
    <xf numFmtId="165" fontId="23" fillId="0" borderId="11" xfId="0" applyNumberFormat="1" applyFont="1" applyFill="1" applyBorder="1" applyAlignment="1">
      <alignment horizontal="right" indent="5"/>
    </xf>
    <xf numFmtId="1" fontId="23" fillId="0" borderId="44" xfId="0" applyNumberFormat="1" applyFont="1" applyBorder="1" applyAlignment="1">
      <alignment horizontal="right" indent="5"/>
    </xf>
    <xf numFmtId="165" fontId="23" fillId="0" borderId="17" xfId="0" applyNumberFormat="1" applyFont="1" applyBorder="1" applyAlignment="1">
      <alignment horizontal="right" indent="5"/>
    </xf>
    <xf numFmtId="1" fontId="23" fillId="0" borderId="37" xfId="0" applyNumberFormat="1" applyFont="1" applyBorder="1" applyAlignment="1">
      <alignment horizontal="right" indent="5"/>
    </xf>
    <xf numFmtId="165" fontId="23" fillId="0" borderId="15" xfId="0" applyNumberFormat="1" applyFont="1" applyBorder="1" applyAlignment="1">
      <alignment horizontal="right" indent="5"/>
    </xf>
    <xf numFmtId="165" fontId="23" fillId="0" borderId="28" xfId="0" applyNumberFormat="1" applyFont="1" applyBorder="1" applyAlignment="1">
      <alignment horizontal="right" indent="5"/>
    </xf>
    <xf numFmtId="165" fontId="23" fillId="0" borderId="27" xfId="0" applyNumberFormat="1" applyFont="1" applyBorder="1" applyAlignment="1">
      <alignment horizontal="right" indent="5"/>
    </xf>
    <xf numFmtId="165" fontId="23" fillId="0" borderId="40" xfId="0" applyNumberFormat="1" applyFont="1" applyFill="1" applyBorder="1" applyAlignment="1">
      <alignment horizontal="right" indent="5"/>
    </xf>
    <xf numFmtId="165" fontId="23" fillId="11" borderId="27" xfId="0" applyNumberFormat="1" applyFont="1" applyFill="1" applyBorder="1" applyAlignment="1">
      <alignment horizontal="right" indent="5"/>
    </xf>
    <xf numFmtId="165" fontId="23" fillId="0" borderId="40" xfId="0" applyNumberFormat="1" applyFont="1" applyBorder="1" applyAlignment="1">
      <alignment horizontal="right" indent="5"/>
    </xf>
    <xf numFmtId="165" fontId="23" fillId="0" borderId="13" xfId="0" applyNumberFormat="1" applyFont="1" applyFill="1" applyBorder="1" applyAlignment="1">
      <alignment horizontal="right" indent="5"/>
    </xf>
    <xf numFmtId="165" fontId="23" fillId="0" borderId="13" xfId="0" applyNumberFormat="1" applyFont="1" applyBorder="1" applyAlignment="1">
      <alignment horizontal="right" indent="5"/>
    </xf>
    <xf numFmtId="165" fontId="23" fillId="0" borderId="18" xfId="0" applyNumberFormat="1" applyFont="1" applyBorder="1" applyAlignment="1">
      <alignment horizontal="right" indent="5"/>
    </xf>
    <xf numFmtId="165" fontId="23" fillId="0" borderId="14" xfId="0" applyNumberFormat="1" applyFont="1" applyFill="1" applyBorder="1" applyAlignment="1">
      <alignment horizontal="right" indent="5"/>
    </xf>
    <xf numFmtId="165" fontId="23" fillId="0" borderId="14" xfId="0" applyNumberFormat="1" applyFont="1" applyBorder="1" applyAlignment="1">
      <alignment horizontal="right" indent="5"/>
    </xf>
    <xf numFmtId="0" fontId="24" fillId="0" borderId="0" xfId="0" applyFont="1" applyBorder="1" applyAlignment="1">
      <alignment horizontal="left" wrapText="1"/>
    </xf>
    <xf numFmtId="164" fontId="23" fillId="0" borderId="0" xfId="0" applyNumberFormat="1" applyFont="1" applyBorder="1" applyAlignment="1">
      <alignment horizontal="right" indent="5"/>
    </xf>
    <xf numFmtId="169" fontId="23" fillId="0" borderId="0" xfId="0" applyNumberFormat="1" applyFont="1" applyBorder="1" applyAlignment="1">
      <alignment horizontal="right" indent="5"/>
    </xf>
    <xf numFmtId="169" fontId="23" fillId="0" borderId="0" xfId="0" applyNumberFormat="1" applyFont="1" applyFill="1" applyBorder="1" applyAlignment="1">
      <alignment horizontal="right" indent="5"/>
    </xf>
    <xf numFmtId="0" fontId="23" fillId="0" borderId="0" xfId="0" applyFont="1" applyBorder="1" applyAlignment="1">
      <alignment vertical="center"/>
    </xf>
    <xf numFmtId="0" fontId="23" fillId="0" borderId="0" xfId="0" applyFont="1" applyBorder="1" applyAlignment="1">
      <alignment horizontal="left"/>
    </xf>
    <xf numFmtId="0" fontId="35" fillId="0" borderId="0" xfId="0" applyFont="1" applyAlignment="1">
      <alignment vertical="center"/>
    </xf>
    <xf numFmtId="0" fontId="28" fillId="0" borderId="0" xfId="24" applyFont="1"/>
    <xf numFmtId="0" fontId="27" fillId="0" borderId="0" xfId="0" applyFont="1" applyAlignment="1">
      <alignment horizontal="left"/>
    </xf>
    <xf numFmtId="0" fontId="23" fillId="0" borderId="0" xfId="0" applyFont="1" applyAlignment="1">
      <alignment horizontal="left" vertical="center" indent="1"/>
    </xf>
    <xf numFmtId="0" fontId="23" fillId="0" borderId="0" xfId="0" applyFont="1" applyAlignment="1">
      <alignment horizontal="left" vertical="center" indent="7"/>
    </xf>
    <xf numFmtId="0" fontId="23" fillId="0" borderId="0" xfId="0" applyFont="1" applyAlignment="1">
      <alignment horizontal="center" vertical="center" wrapText="1"/>
    </xf>
    <xf numFmtId="0" fontId="24" fillId="12" borderId="45" xfId="0" applyFont="1" applyFill="1" applyBorder="1" applyAlignment="1">
      <alignment horizontal="center" vertical="center" wrapText="1"/>
    </xf>
    <xf numFmtId="0" fontId="24" fillId="12" borderId="20" xfId="0" applyFont="1" applyFill="1" applyBorder="1" applyAlignment="1">
      <alignment horizontal="center" vertical="center" wrapText="1"/>
    </xf>
    <xf numFmtId="0" fontId="24" fillId="12" borderId="32" xfId="0" applyFont="1" applyFill="1" applyBorder="1" applyAlignment="1">
      <alignment horizontal="center" vertical="center" wrapText="1"/>
    </xf>
    <xf numFmtId="0" fontId="23" fillId="13" borderId="20" xfId="0" applyFont="1" applyFill="1" applyBorder="1" applyAlignment="1">
      <alignment horizontal="left"/>
    </xf>
    <xf numFmtId="164" fontId="23" fillId="13" borderId="45" xfId="25" applyNumberFormat="1" applyFont="1" applyFill="1" applyBorder="1" applyAlignment="1">
      <alignment horizontal="right" indent="1"/>
    </xf>
    <xf numFmtId="164" fontId="23" fillId="13" borderId="20" xfId="25" applyNumberFormat="1" applyFont="1" applyFill="1" applyBorder="1" applyAlignment="1">
      <alignment horizontal="right" indent="1"/>
    </xf>
    <xf numFmtId="165" fontId="23" fillId="13" borderId="21" xfId="25" applyNumberFormat="1" applyFont="1" applyFill="1" applyBorder="1" applyAlignment="1">
      <alignment horizontal="right" indent="1"/>
    </xf>
    <xf numFmtId="165" fontId="23" fillId="13" borderId="20" xfId="25" applyNumberFormat="1" applyFont="1" applyFill="1" applyBorder="1" applyAlignment="1">
      <alignment horizontal="right" indent="1"/>
    </xf>
    <xf numFmtId="165" fontId="23" fillId="13" borderId="45" xfId="25" applyNumberFormat="1" applyFont="1" applyFill="1" applyBorder="1" applyAlignment="1">
      <alignment horizontal="right" indent="2"/>
    </xf>
    <xf numFmtId="165" fontId="23" fillId="13" borderId="20" xfId="25" applyNumberFormat="1" applyFont="1" applyFill="1" applyBorder="1" applyAlignment="1">
      <alignment horizontal="right" indent="2"/>
    </xf>
    <xf numFmtId="0" fontId="23" fillId="0" borderId="12" xfId="0" applyFont="1" applyBorder="1" applyAlignment="1">
      <alignment horizontal="left"/>
    </xf>
    <xf numFmtId="164" fontId="23" fillId="0" borderId="13" xfId="25" applyNumberFormat="1" applyFont="1" applyBorder="1" applyAlignment="1">
      <alignment horizontal="right" indent="1"/>
    </xf>
    <xf numFmtId="164" fontId="23" fillId="0" borderId="12" xfId="25" applyNumberFormat="1" applyFont="1" applyBorder="1" applyAlignment="1">
      <alignment horizontal="right" indent="1"/>
    </xf>
    <xf numFmtId="165" fontId="23" fillId="0" borderId="21" xfId="25" applyNumberFormat="1" applyFont="1" applyBorder="1" applyAlignment="1">
      <alignment horizontal="right" indent="1"/>
    </xf>
    <xf numFmtId="165" fontId="23" fillId="0" borderId="0" xfId="25" applyNumberFormat="1" applyFont="1" applyBorder="1" applyAlignment="1">
      <alignment horizontal="right" indent="1"/>
    </xf>
    <xf numFmtId="165" fontId="23" fillId="0" borderId="12" xfId="25" applyNumberFormat="1" applyFont="1" applyBorder="1" applyAlignment="1">
      <alignment horizontal="right" indent="1"/>
    </xf>
    <xf numFmtId="165" fontId="23" fillId="0" borderId="13" xfId="25" applyNumberFormat="1" applyFont="1" applyBorder="1" applyAlignment="1">
      <alignment horizontal="right" indent="2"/>
    </xf>
    <xf numFmtId="165" fontId="23" fillId="0" borderId="12" xfId="25" applyNumberFormat="1" applyFont="1" applyBorder="1" applyAlignment="1">
      <alignment horizontal="right" indent="2"/>
    </xf>
    <xf numFmtId="164" fontId="23" fillId="0" borderId="0" xfId="0" applyNumberFormat="1" applyFont="1" applyAlignment="1">
      <alignment vertical="center"/>
    </xf>
    <xf numFmtId="0" fontId="23" fillId="0" borderId="10" xfId="0" applyFont="1" applyBorder="1" applyAlignment="1">
      <alignment horizontal="left"/>
    </xf>
    <xf numFmtId="164" fontId="23" fillId="0" borderId="11" xfId="25" applyNumberFormat="1" applyFont="1" applyBorder="1" applyAlignment="1">
      <alignment horizontal="right" indent="1"/>
    </xf>
    <xf numFmtId="164" fontId="23" fillId="0" borderId="10" xfId="25" applyNumberFormat="1" applyFont="1" applyBorder="1" applyAlignment="1">
      <alignment horizontal="right" indent="1"/>
    </xf>
    <xf numFmtId="165" fontId="23" fillId="0" borderId="14" xfId="25" applyNumberFormat="1" applyFont="1" applyBorder="1" applyAlignment="1">
      <alignment horizontal="right" indent="1"/>
    </xf>
    <xf numFmtId="165" fontId="23" fillId="0" borderId="17" xfId="25" applyNumberFormat="1" applyFont="1" applyBorder="1" applyAlignment="1">
      <alignment horizontal="right" indent="1"/>
    </xf>
    <xf numFmtId="165" fontId="23" fillId="0" borderId="10" xfId="25" applyNumberFormat="1" applyFont="1" applyBorder="1" applyAlignment="1">
      <alignment horizontal="right" indent="1"/>
    </xf>
    <xf numFmtId="165" fontId="23" fillId="0" borderId="11" xfId="25" applyNumberFormat="1" applyFont="1" applyBorder="1" applyAlignment="1">
      <alignment horizontal="right" indent="2"/>
    </xf>
    <xf numFmtId="165" fontId="23" fillId="0" borderId="10" xfId="25" applyNumberFormat="1" applyFont="1" applyBorder="1" applyAlignment="1">
      <alignment horizontal="right" indent="2"/>
    </xf>
    <xf numFmtId="0" fontId="23" fillId="0" borderId="27" xfId="0" applyFont="1" applyBorder="1" applyAlignment="1">
      <alignment horizontal="left"/>
    </xf>
    <xf numFmtId="164" fontId="23" fillId="0" borderId="40" xfId="25" applyNumberFormat="1" applyFont="1" applyBorder="1" applyAlignment="1">
      <alignment horizontal="right" indent="1"/>
    </xf>
    <xf numFmtId="164" fontId="23" fillId="0" borderId="27" xfId="25" applyNumberFormat="1" applyFont="1" applyBorder="1" applyAlignment="1">
      <alignment horizontal="right" indent="1"/>
    </xf>
    <xf numFmtId="165" fontId="23" fillId="0" borderId="27" xfId="25" applyNumberFormat="1" applyFont="1" applyBorder="1" applyAlignment="1">
      <alignment horizontal="right" indent="1"/>
    </xf>
    <xf numFmtId="165" fontId="23" fillId="0" borderId="40" xfId="25" applyNumberFormat="1" applyFont="1" applyBorder="1" applyAlignment="1">
      <alignment horizontal="right" indent="2"/>
    </xf>
    <xf numFmtId="165" fontId="23" fillId="0" borderId="27" xfId="25" applyNumberFormat="1" applyFont="1" applyBorder="1" applyAlignment="1">
      <alignment horizontal="right" indent="2"/>
    </xf>
    <xf numFmtId="165" fontId="23" fillId="0" borderId="29" xfId="25" applyNumberFormat="1" applyFont="1" applyBorder="1" applyAlignment="1">
      <alignment horizontal="right" indent="1"/>
    </xf>
    <xf numFmtId="0" fontId="23" fillId="0" borderId="17" xfId="0" applyFont="1" applyBorder="1" applyAlignment="1">
      <alignment horizontal="left"/>
    </xf>
    <xf numFmtId="164" fontId="23" fillId="0" borderId="14" xfId="25" applyNumberFormat="1" applyFont="1" applyBorder="1" applyAlignment="1">
      <alignment horizontal="right" indent="1"/>
    </xf>
    <xf numFmtId="164" fontId="23" fillId="0" borderId="17" xfId="25" applyNumberFormat="1" applyFont="1" applyBorder="1" applyAlignment="1">
      <alignment horizontal="right" indent="1"/>
    </xf>
    <xf numFmtId="165" fontId="23" fillId="0" borderId="14" xfId="25" applyNumberFormat="1" applyFont="1" applyBorder="1" applyAlignment="1">
      <alignment horizontal="right" indent="2"/>
    </xf>
    <xf numFmtId="165" fontId="23" fillId="0" borderId="17" xfId="25" applyNumberFormat="1" applyFont="1" applyBorder="1" applyAlignment="1">
      <alignment horizontal="right" indent="2"/>
    </xf>
    <xf numFmtId="0" fontId="23" fillId="0" borderId="15" xfId="0" applyFont="1" applyBorder="1" applyAlignment="1">
      <alignment horizontal="left"/>
    </xf>
    <xf numFmtId="164" fontId="23" fillId="0" borderId="16" xfId="25" applyNumberFormat="1" applyFont="1" applyBorder="1" applyAlignment="1">
      <alignment horizontal="right" indent="1"/>
    </xf>
    <xf numFmtId="164" fontId="23" fillId="0" borderId="15" xfId="25" applyNumberFormat="1" applyFont="1" applyBorder="1" applyAlignment="1">
      <alignment horizontal="right" indent="1"/>
    </xf>
    <xf numFmtId="165" fontId="23" fillId="0" borderId="15" xfId="25" applyNumberFormat="1" applyFont="1" applyBorder="1" applyAlignment="1">
      <alignment horizontal="right" indent="1"/>
    </xf>
    <xf numFmtId="165" fontId="23" fillId="0" borderId="16" xfId="25" applyNumberFormat="1" applyFont="1" applyBorder="1" applyAlignment="1">
      <alignment horizontal="right" indent="2"/>
    </xf>
    <xf numFmtId="165" fontId="23" fillId="0" borderId="15" xfId="25" applyNumberFormat="1" applyFont="1" applyBorder="1" applyAlignment="1">
      <alignment horizontal="right" indent="2"/>
    </xf>
    <xf numFmtId="164" fontId="23" fillId="0" borderId="32" xfId="25" applyNumberFormat="1" applyFont="1" applyBorder="1" applyAlignment="1">
      <alignment horizontal="right" indent="1"/>
    </xf>
    <xf numFmtId="164" fontId="23" fillId="0" borderId="0" xfId="25" applyNumberFormat="1" applyFont="1" applyBorder="1" applyAlignment="1">
      <alignment horizontal="right" indent="1"/>
    </xf>
    <xf numFmtId="165" fontId="23" fillId="0" borderId="32" xfId="25" applyNumberFormat="1" applyFont="1" applyBorder="1" applyAlignment="1">
      <alignment horizontal="right" indent="2"/>
    </xf>
    <xf numFmtId="165" fontId="23" fillId="0" borderId="0" xfId="25" applyNumberFormat="1" applyFont="1" applyBorder="1" applyAlignment="1">
      <alignment horizontal="right" indent="2"/>
    </xf>
    <xf numFmtId="0" fontId="23" fillId="0" borderId="10" xfId="0" applyFont="1" applyBorder="1" applyAlignment="1">
      <alignment horizontal="left" wrapText="1"/>
    </xf>
    <xf numFmtId="165" fontId="23" fillId="0" borderId="11" xfId="25" applyNumberFormat="1" applyFont="1" applyBorder="1" applyAlignment="1">
      <alignment horizontal="right" vertical="center" indent="2"/>
    </xf>
    <xf numFmtId="165" fontId="23" fillId="0" borderId="10" xfId="25" applyNumberFormat="1" applyFont="1" applyBorder="1" applyAlignment="1">
      <alignment horizontal="right" vertical="center" indent="2"/>
    </xf>
    <xf numFmtId="0" fontId="23" fillId="0" borderId="20" xfId="0" applyFont="1" applyBorder="1" applyAlignment="1">
      <alignment horizontal="left"/>
    </xf>
    <xf numFmtId="164" fontId="23" fillId="0" borderId="45" xfId="25" applyNumberFormat="1" applyFont="1" applyBorder="1" applyAlignment="1">
      <alignment horizontal="right" indent="1"/>
    </xf>
    <xf numFmtId="164" fontId="23" fillId="0" borderId="20" xfId="25" applyNumberFormat="1" applyFont="1" applyBorder="1" applyAlignment="1">
      <alignment horizontal="right" indent="1"/>
    </xf>
    <xf numFmtId="165" fontId="23" fillId="0" borderId="16" xfId="25" applyNumberFormat="1" applyFont="1" applyBorder="1" applyAlignment="1">
      <alignment horizontal="right" indent="1"/>
    </xf>
    <xf numFmtId="165" fontId="23" fillId="0" borderId="20" xfId="25" applyNumberFormat="1" applyFont="1" applyBorder="1" applyAlignment="1">
      <alignment horizontal="right" indent="1"/>
    </xf>
    <xf numFmtId="165" fontId="23" fillId="0" borderId="45" xfId="25" applyNumberFormat="1" applyFont="1" applyBorder="1" applyAlignment="1">
      <alignment horizontal="right" indent="2"/>
    </xf>
    <xf numFmtId="165" fontId="23" fillId="0" borderId="20" xfId="25" applyNumberFormat="1" applyFont="1" applyBorder="1" applyAlignment="1">
      <alignment horizontal="right" indent="2"/>
    </xf>
    <xf numFmtId="169" fontId="23" fillId="0" borderId="0" xfId="0" applyNumberFormat="1" applyFont="1" applyAlignment="1">
      <alignment horizontal="right"/>
    </xf>
    <xf numFmtId="0" fontId="36" fillId="0" borderId="0" xfId="0" applyFont="1" applyAlignment="1">
      <alignment vertical="top" readingOrder="1"/>
    </xf>
    <xf numFmtId="0" fontId="37" fillId="0" borderId="0" xfId="0" applyFont="1" applyAlignment="1">
      <alignment vertical="top" readingOrder="1"/>
    </xf>
    <xf numFmtId="164" fontId="29" fillId="11" borderId="21" xfId="93" applyNumberFormat="1" applyFont="1" applyFill="1" applyBorder="1">
      <alignment/>
      <protection/>
    </xf>
    <xf numFmtId="164" fontId="29" fillId="11" borderId="22" xfId="93" applyNumberFormat="1" applyFont="1" applyFill="1" applyBorder="1">
      <alignment/>
      <protection/>
    </xf>
    <xf numFmtId="164" fontId="29" fillId="11" borderId="14" xfId="93" applyNumberFormat="1" applyFont="1" applyFill="1" applyBorder="1">
      <alignment/>
      <protection/>
    </xf>
    <xf numFmtId="164" fontId="29" fillId="11" borderId="17" xfId="93" applyNumberFormat="1" applyFont="1" applyFill="1" applyBorder="1">
      <alignment/>
      <protection/>
    </xf>
    <xf numFmtId="165" fontId="29" fillId="11" borderId="21" xfId="93" applyNumberFormat="1" applyFont="1" applyFill="1" applyBorder="1">
      <alignment/>
      <protection/>
    </xf>
    <xf numFmtId="165" fontId="29" fillId="11" borderId="22" xfId="93" applyNumberFormat="1" applyFont="1" applyFill="1" applyBorder="1">
      <alignment/>
      <protection/>
    </xf>
    <xf numFmtId="165" fontId="29" fillId="11" borderId="16" xfId="93" applyNumberFormat="1" applyFont="1" applyFill="1" applyBorder="1">
      <alignment/>
      <protection/>
    </xf>
    <xf numFmtId="165" fontId="29" fillId="11" borderId="15" xfId="93" applyNumberFormat="1" applyFont="1" applyFill="1" applyBorder="1">
      <alignment/>
      <protection/>
    </xf>
    <xf numFmtId="4" fontId="29" fillId="11" borderId="0" xfId="93" applyNumberFormat="1" applyFont="1" applyFill="1" applyBorder="1">
      <alignment/>
      <protection/>
    </xf>
    <xf numFmtId="0" fontId="38" fillId="11" borderId="0" xfId="93" applyFont="1" applyFill="1">
      <alignment/>
      <protection/>
    </xf>
    <xf numFmtId="164" fontId="29" fillId="11" borderId="34" xfId="93" applyNumberFormat="1" applyFont="1" applyFill="1" applyBorder="1">
      <alignment/>
      <protection/>
    </xf>
    <xf numFmtId="164" fontId="29" fillId="11" borderId="9" xfId="93" applyNumberFormat="1" applyFont="1" applyFill="1" applyBorder="1">
      <alignment/>
      <protection/>
    </xf>
    <xf numFmtId="164" fontId="29" fillId="11" borderId="11" xfId="93" applyNumberFormat="1" applyFont="1" applyFill="1" applyBorder="1">
      <alignment/>
      <protection/>
    </xf>
    <xf numFmtId="164" fontId="29" fillId="11" borderId="10" xfId="93" applyNumberFormat="1" applyFont="1" applyFill="1" applyBorder="1">
      <alignment/>
      <protection/>
    </xf>
    <xf numFmtId="164" fontId="29" fillId="11" borderId="16" xfId="93" applyNumberFormat="1" applyFont="1" applyFill="1" applyBorder="1">
      <alignment/>
      <protection/>
    </xf>
    <xf numFmtId="164" fontId="29" fillId="11" borderId="15" xfId="93" applyNumberFormat="1" applyFont="1" applyFill="1" applyBorder="1">
      <alignment/>
      <protection/>
    </xf>
    <xf numFmtId="0" fontId="23" fillId="11" borderId="0" xfId="93" applyFont="1" applyFill="1" applyBorder="1" applyAlignment="1">
      <alignment horizontal="left" wrapText="1"/>
      <protection/>
    </xf>
    <xf numFmtId="0" fontId="29" fillId="11" borderId="0" xfId="93" applyFont="1" applyFill="1" applyBorder="1">
      <alignment/>
      <protection/>
    </xf>
    <xf numFmtId="164" fontId="29" fillId="11" borderId="32" xfId="93" applyNumberFormat="1" applyFont="1" applyFill="1" applyBorder="1">
      <alignment/>
      <protection/>
    </xf>
    <xf numFmtId="164" fontId="29" fillId="11" borderId="0" xfId="93" applyNumberFormat="1" applyFont="1" applyFill="1" applyBorder="1">
      <alignment/>
      <protection/>
    </xf>
    <xf numFmtId="3" fontId="1" fillId="0" borderId="13" xfId="20" applyNumberFormat="1" applyFont="1" applyFill="1" applyBorder="1" applyAlignment="1">
      <alignment horizontal="right" indent="2"/>
      <protection/>
    </xf>
    <xf numFmtId="3" fontId="1" fillId="0" borderId="12" xfId="20" applyNumberFormat="1" applyFont="1" applyFill="1" applyBorder="1" applyAlignment="1">
      <alignment horizontal="right" indent="2"/>
      <protection/>
    </xf>
    <xf numFmtId="164" fontId="1" fillId="0" borderId="12" xfId="20" applyNumberFormat="1" applyFont="1" applyFill="1" applyBorder="1" applyAlignment="1">
      <alignment horizontal="right" indent="3"/>
      <protection/>
    </xf>
    <xf numFmtId="0" fontId="25" fillId="12" borderId="46" xfId="96" applyFont="1" applyFill="1" applyBorder="1" applyAlignment="1">
      <alignment horizontal="center" vertical="center"/>
      <protection/>
    </xf>
    <xf numFmtId="0" fontId="25" fillId="0" borderId="0" xfId="96" applyFont="1" applyBorder="1" applyAlignment="1">
      <alignment horizontal="left" vertical="center"/>
      <protection/>
    </xf>
    <xf numFmtId="0" fontId="1" fillId="0" borderId="0" xfId="96" applyFont="1" applyBorder="1" applyAlignment="1">
      <alignment horizontal="left" vertical="center"/>
      <protection/>
    </xf>
    <xf numFmtId="0" fontId="25" fillId="12" borderId="20" xfId="20" applyNumberFormat="1" applyFont="1" applyFill="1" applyBorder="1" applyAlignment="1">
      <alignment horizontal="center" vertical="center" wrapText="1"/>
      <protection/>
    </xf>
    <xf numFmtId="0" fontId="25" fillId="12" borderId="45" xfId="20" applyNumberFormat="1" applyFont="1" applyFill="1" applyBorder="1" applyAlignment="1">
      <alignment horizontal="center" vertical="center" wrapText="1"/>
      <protection/>
    </xf>
    <xf numFmtId="0" fontId="25" fillId="13" borderId="20" xfId="20" applyNumberFormat="1" applyFont="1" applyFill="1" applyBorder="1" applyAlignment="1">
      <alignment horizontal="left" vertical="center"/>
      <protection/>
    </xf>
    <xf numFmtId="3" fontId="25" fillId="13" borderId="45" xfId="20" applyNumberFormat="1" applyFont="1" applyFill="1" applyBorder="1" applyAlignment="1">
      <alignment horizontal="right" vertical="center" indent="2"/>
      <protection/>
    </xf>
    <xf numFmtId="3" fontId="25" fillId="13" borderId="20" xfId="20" applyNumberFormat="1" applyFont="1" applyFill="1" applyBorder="1" applyAlignment="1">
      <alignment horizontal="right" vertical="center" indent="2"/>
      <protection/>
    </xf>
    <xf numFmtId="164" fontId="25" fillId="13" borderId="20" xfId="20" applyNumberFormat="1" applyFont="1" applyFill="1" applyBorder="1" applyAlignment="1">
      <alignment horizontal="right" vertical="center" indent="3"/>
      <protection/>
    </xf>
    <xf numFmtId="3" fontId="25" fillId="13" borderId="24" xfId="20" applyNumberFormat="1" applyFont="1" applyFill="1" applyBorder="1" applyAlignment="1">
      <alignment horizontal="right" vertical="center" indent="2"/>
      <protection/>
    </xf>
    <xf numFmtId="3" fontId="1" fillId="0" borderId="25" xfId="20" applyNumberFormat="1" applyFont="1" applyFill="1" applyBorder="1" applyAlignment="1">
      <alignment horizontal="right" indent="2"/>
      <protection/>
    </xf>
    <xf numFmtId="3" fontId="1" fillId="0" borderId="26" xfId="20" applyNumberFormat="1" applyFont="1" applyFill="1" applyBorder="1" applyAlignment="1">
      <alignment horizontal="right" indent="2"/>
      <protection/>
    </xf>
    <xf numFmtId="0" fontId="25" fillId="12" borderId="24" xfId="20" applyNumberFormat="1" applyFont="1" applyFill="1" applyBorder="1" applyAlignment="1">
      <alignment horizontal="center" vertical="center" wrapText="1"/>
      <protection/>
    </xf>
    <xf numFmtId="0" fontId="24" fillId="17" borderId="10" xfId="0" applyFont="1" applyFill="1" applyBorder="1" applyAlignment="1">
      <alignment horizontal="center" vertical="center" wrapText="1"/>
    </xf>
    <xf numFmtId="0" fontId="24" fillId="18" borderId="9" xfId="0" applyFont="1" applyFill="1" applyBorder="1" applyAlignment="1">
      <alignment vertical="center" wrapText="1"/>
    </xf>
    <xf numFmtId="0" fontId="24" fillId="19" borderId="20" xfId="0" applyFont="1" applyFill="1" applyBorder="1" applyAlignment="1">
      <alignment horizontal="center" vertical="center" wrapText="1"/>
    </xf>
    <xf numFmtId="0" fontId="39" fillId="0" borderId="0" xfId="0" applyFont="1" applyAlignment="1">
      <alignment vertical="center"/>
    </xf>
    <xf numFmtId="0" fontId="1" fillId="0" borderId="0" xfId="0" applyFont="1" applyAlignment="1">
      <alignment horizontal="left" vertical="top" wrapText="1"/>
    </xf>
    <xf numFmtId="164" fontId="1" fillId="0" borderId="14" xfId="20" applyNumberFormat="1" applyFont="1" applyFill="1" applyBorder="1" applyAlignment="1">
      <alignment horizontal="right" indent="2"/>
      <protection/>
    </xf>
    <xf numFmtId="164" fontId="1" fillId="0" borderId="47" xfId="20" applyNumberFormat="1" applyFont="1" applyFill="1" applyBorder="1" applyAlignment="1">
      <alignment/>
      <protection/>
    </xf>
    <xf numFmtId="164" fontId="1" fillId="0" borderId="48" xfId="20" applyNumberFormat="1" applyFont="1" applyFill="1" applyBorder="1" applyAlignment="1">
      <alignment/>
      <protection/>
    </xf>
    <xf numFmtId="0" fontId="23" fillId="0" borderId="49" xfId="0" applyFont="1" applyBorder="1" applyAlignment="1">
      <alignment vertical="center"/>
    </xf>
    <xf numFmtId="0" fontId="1" fillId="0" borderId="49" xfId="20" applyNumberFormat="1" applyFont="1" applyFill="1" applyBorder="1" applyAlignment="1">
      <alignment/>
      <protection/>
    </xf>
    <xf numFmtId="0" fontId="23" fillId="0" borderId="50" xfId="0" applyFont="1" applyBorder="1" applyAlignment="1">
      <alignment vertical="center"/>
    </xf>
    <xf numFmtId="0" fontId="1" fillId="12" borderId="51" xfId="20" applyNumberFormat="1" applyFont="1" applyFill="1" applyBorder="1" applyAlignment="1">
      <alignment/>
      <protection/>
    </xf>
    <xf numFmtId="0" fontId="1" fillId="13" borderId="51" xfId="20" applyNumberFormat="1" applyFont="1" applyFill="1" applyBorder="1" applyAlignment="1">
      <alignment/>
      <protection/>
    </xf>
    <xf numFmtId="0" fontId="1" fillId="20" borderId="51" xfId="20" applyNumberFormat="1" applyFont="1" applyFill="1" applyBorder="1" applyAlignment="1">
      <alignment/>
      <protection/>
    </xf>
    <xf numFmtId="0" fontId="1" fillId="21" borderId="51" xfId="20" applyNumberFormat="1" applyFont="1" applyFill="1" applyBorder="1" applyAlignment="1">
      <alignment/>
      <protection/>
    </xf>
    <xf numFmtId="0" fontId="1" fillId="22" borderId="52" xfId="20" applyNumberFormat="1" applyFont="1" applyFill="1" applyBorder="1" applyAlignment="1">
      <alignment/>
      <protection/>
    </xf>
    <xf numFmtId="0" fontId="1" fillId="23" borderId="51" xfId="20" applyNumberFormat="1" applyFont="1" applyFill="1" applyBorder="1" applyAlignment="1">
      <alignment/>
      <protection/>
    </xf>
    <xf numFmtId="3" fontId="29" fillId="0" borderId="0" xfId="96" applyNumberFormat="1" applyFont="1">
      <alignment/>
      <protection/>
    </xf>
    <xf numFmtId="0" fontId="0" fillId="0" borderId="0" xfId="0" applyAlignment="1">
      <alignment/>
    </xf>
    <xf numFmtId="0" fontId="24" fillId="11" borderId="12" xfId="93" applyFont="1" applyFill="1" applyBorder="1" applyAlignment="1">
      <alignment horizontal="left"/>
      <protection/>
    </xf>
    <xf numFmtId="0" fontId="29" fillId="11" borderId="12" xfId="93" applyFont="1" applyFill="1" applyBorder="1">
      <alignment/>
      <protection/>
    </xf>
    <xf numFmtId="3" fontId="29" fillId="11" borderId="13" xfId="93" applyNumberFormat="1" applyFont="1" applyFill="1" applyBorder="1">
      <alignment/>
      <protection/>
    </xf>
    <xf numFmtId="3" fontId="29" fillId="11" borderId="12" xfId="93" applyNumberFormat="1" applyFont="1" applyFill="1" applyBorder="1">
      <alignment/>
      <protection/>
    </xf>
    <xf numFmtId="164" fontId="23" fillId="0" borderId="16" xfId="0" applyNumberFormat="1" applyFont="1" applyBorder="1" applyAlignment="1">
      <alignment horizontal="right" vertical="center" indent="5"/>
    </xf>
    <xf numFmtId="164" fontId="23" fillId="0" borderId="15" xfId="0" applyNumberFormat="1" applyFont="1" applyBorder="1" applyAlignment="1">
      <alignment horizontal="right" vertical="center" indent="5"/>
    </xf>
    <xf numFmtId="0" fontId="24" fillId="0" borderId="9" xfId="0" applyFont="1" applyBorder="1" applyAlignment="1">
      <alignment horizontal="left" wrapText="1"/>
    </xf>
    <xf numFmtId="0" fontId="24" fillId="0" borderId="15" xfId="0" applyFont="1" applyBorder="1" applyAlignment="1">
      <alignment horizontal="left" wrapText="1"/>
    </xf>
    <xf numFmtId="1" fontId="23" fillId="0" borderId="38" xfId="0" applyNumberFormat="1" applyFont="1" applyBorder="1" applyAlignment="1">
      <alignment horizontal="right" indent="5"/>
    </xf>
    <xf numFmtId="165" fontId="23" fillId="0" borderId="0" xfId="0" applyNumberFormat="1" applyFont="1" applyBorder="1" applyAlignment="1">
      <alignment horizontal="right" indent="5"/>
    </xf>
    <xf numFmtId="165" fontId="23" fillId="0" borderId="33" xfId="0" applyNumberFormat="1" applyFont="1" applyBorder="1" applyAlignment="1">
      <alignment horizontal="right" indent="5"/>
    </xf>
    <xf numFmtId="165" fontId="23" fillId="0" borderId="32" xfId="0" applyNumberFormat="1" applyFont="1" applyFill="1" applyBorder="1" applyAlignment="1">
      <alignment horizontal="right" indent="5"/>
    </xf>
    <xf numFmtId="165" fontId="23" fillId="0" borderId="32" xfId="0" applyNumberFormat="1" applyFont="1" applyBorder="1" applyAlignment="1">
      <alignment horizontal="right" indent="5"/>
    </xf>
    <xf numFmtId="165" fontId="23" fillId="0" borderId="19" xfId="0" applyNumberFormat="1" applyFont="1" applyBorder="1" applyAlignment="1">
      <alignment horizontal="right" indent="5"/>
    </xf>
    <xf numFmtId="165" fontId="23" fillId="0" borderId="16" xfId="0" applyNumberFormat="1" applyFont="1" applyFill="1" applyBorder="1" applyAlignment="1">
      <alignment horizontal="right" indent="5"/>
    </xf>
    <xf numFmtId="165" fontId="23" fillId="0" borderId="16" xfId="0" applyNumberFormat="1" applyFont="1" applyBorder="1" applyAlignment="1">
      <alignment horizontal="right" indent="5"/>
    </xf>
    <xf numFmtId="1" fontId="23" fillId="0" borderId="0" xfId="0" applyNumberFormat="1" applyFont="1" applyBorder="1" applyAlignment="1">
      <alignment horizontal="right" indent="5"/>
    </xf>
    <xf numFmtId="165" fontId="23" fillId="0" borderId="0" xfId="0" applyNumberFormat="1" applyFont="1" applyFill="1" applyBorder="1" applyAlignment="1">
      <alignment horizontal="right" indent="5"/>
    </xf>
    <xf numFmtId="0" fontId="1" fillId="11" borderId="0" xfId="80" applyFont="1" applyFill="1" applyAlignment="1">
      <alignment vertical="center"/>
      <protection/>
    </xf>
    <xf numFmtId="0" fontId="34" fillId="11" borderId="0" xfId="93" applyFont="1" applyFill="1" applyBorder="1" applyAlignment="1">
      <alignment horizontal="left"/>
      <protection/>
    </xf>
    <xf numFmtId="171" fontId="23" fillId="0" borderId="0" xfId="0" applyNumberFormat="1" applyFont="1" applyAlignment="1">
      <alignment vertical="center"/>
    </xf>
    <xf numFmtId="0" fontId="1" fillId="11" borderId="0" xfId="0" applyFont="1" applyFill="1" applyAlignment="1">
      <alignment horizontal="right"/>
    </xf>
    <xf numFmtId="0" fontId="1" fillId="0" borderId="0" xfId="0" applyFont="1" applyAlignment="1">
      <alignment vertical="center" wrapText="1"/>
    </xf>
    <xf numFmtId="0" fontId="1" fillId="11" borderId="0" xfId="0" applyFont="1" applyFill="1" applyAlignment="1">
      <alignment/>
    </xf>
    <xf numFmtId="0" fontId="24" fillId="0" borderId="12" xfId="0" applyFont="1" applyBorder="1" applyAlignment="1">
      <alignment horizontal="left" vertical="top" wrapText="1"/>
    </xf>
    <xf numFmtId="0" fontId="24" fillId="0" borderId="20" xfId="0" applyFont="1" applyBorder="1" applyAlignment="1">
      <alignment horizontal="left" vertical="top" wrapText="1"/>
    </xf>
    <xf numFmtId="0" fontId="5" fillId="0" borderId="0" xfId="24" applyAlignment="1">
      <alignment vertical="center"/>
    </xf>
    <xf numFmtId="164" fontId="1" fillId="0" borderId="53" xfId="20" applyNumberFormat="1" applyFont="1" applyFill="1" applyBorder="1" applyAlignment="1">
      <alignment/>
      <protection/>
    </xf>
    <xf numFmtId="0" fontId="23" fillId="0" borderId="0" xfId="97" applyFont="1" applyAlignment="1">
      <alignment vertical="center"/>
      <protection/>
    </xf>
    <xf numFmtId="0" fontId="23" fillId="11" borderId="0" xfId="84" applyFont="1" applyFill="1" applyAlignment="1">
      <alignment vertical="center"/>
      <protection/>
    </xf>
    <xf numFmtId="0" fontId="23" fillId="11" borderId="0" xfId="84" applyFont="1" applyFill="1">
      <alignment/>
      <protection/>
    </xf>
    <xf numFmtId="0" fontId="24" fillId="12" borderId="0" xfId="0" applyFont="1" applyFill="1" applyBorder="1" applyAlignment="1">
      <alignment horizontal="center"/>
    </xf>
    <xf numFmtId="0" fontId="24" fillId="12" borderId="20" xfId="0" applyFont="1" applyFill="1" applyBorder="1" applyAlignment="1">
      <alignment horizontal="center"/>
    </xf>
    <xf numFmtId="0" fontId="25" fillId="0" borderId="0" xfId="88" applyFont="1" applyBorder="1" applyAlignment="1">
      <alignment vertical="center"/>
    </xf>
    <xf numFmtId="0" fontId="31" fillId="12" borderId="54" xfId="96" applyFont="1" applyFill="1" applyBorder="1" applyAlignment="1">
      <alignment horizontal="center" vertical="center"/>
      <protection/>
    </xf>
    <xf numFmtId="0" fontId="31" fillId="12" borderId="46" xfId="96" applyFont="1" applyFill="1" applyBorder="1" applyAlignment="1">
      <alignment horizontal="center" vertical="center"/>
      <protection/>
    </xf>
    <xf numFmtId="0" fontId="31" fillId="12" borderId="55" xfId="96" applyFont="1" applyFill="1" applyBorder="1" applyAlignment="1">
      <alignment horizontal="center" vertical="center"/>
      <protection/>
    </xf>
    <xf numFmtId="0" fontId="1" fillId="0" borderId="0" xfId="96" applyFont="1" applyAlignment="1">
      <alignment horizontal="left" vertical="top" wrapText="1"/>
      <protection/>
    </xf>
    <xf numFmtId="0" fontId="1" fillId="0" borderId="0" xfId="0" applyFont="1" applyAlignment="1">
      <alignment horizontal="left" vertical="top" wrapText="1"/>
    </xf>
    <xf numFmtId="0" fontId="24" fillId="12" borderId="22" xfId="0" applyFont="1" applyFill="1" applyBorder="1" applyAlignment="1">
      <alignment horizontal="center" vertical="center"/>
    </xf>
    <xf numFmtId="0" fontId="24" fillId="12" borderId="0" xfId="0" applyFont="1" applyFill="1" applyBorder="1" applyAlignment="1">
      <alignment horizontal="center" vertical="center"/>
    </xf>
    <xf numFmtId="0" fontId="24" fillId="12" borderId="20" xfId="0" applyFont="1" applyFill="1" applyBorder="1" applyAlignment="1">
      <alignment horizontal="center" vertical="center"/>
    </xf>
    <xf numFmtId="0" fontId="24" fillId="12" borderId="14" xfId="0" applyFont="1" applyFill="1" applyBorder="1" applyAlignment="1">
      <alignment horizontal="center" vertical="center"/>
    </xf>
    <xf numFmtId="0" fontId="24" fillId="12" borderId="17" xfId="0" applyFont="1" applyFill="1" applyBorder="1" applyAlignment="1">
      <alignment horizontal="center" vertical="center"/>
    </xf>
    <xf numFmtId="0" fontId="24" fillId="12" borderId="18" xfId="0" applyFont="1" applyFill="1" applyBorder="1" applyAlignment="1">
      <alignment horizontal="center" vertical="center"/>
    </xf>
    <xf numFmtId="0" fontId="24" fillId="12" borderId="34" xfId="0" applyFont="1" applyFill="1" applyBorder="1" applyAlignment="1">
      <alignment horizontal="center" vertical="center"/>
    </xf>
    <xf numFmtId="0" fontId="24" fillId="12" borderId="9" xfId="0" applyFont="1" applyFill="1" applyBorder="1" applyAlignment="1">
      <alignment horizontal="center" vertical="center"/>
    </xf>
    <xf numFmtId="0" fontId="24" fillId="12" borderId="43" xfId="0" applyFont="1" applyFill="1" applyBorder="1" applyAlignment="1">
      <alignment horizontal="center" vertical="center"/>
    </xf>
    <xf numFmtId="0" fontId="24" fillId="12" borderId="10" xfId="0" applyFont="1" applyFill="1" applyBorder="1" applyAlignment="1">
      <alignment horizontal="center" vertical="center"/>
    </xf>
    <xf numFmtId="0" fontId="24" fillId="12" borderId="26" xfId="0" applyFont="1" applyFill="1" applyBorder="1" applyAlignment="1">
      <alignment horizontal="center" vertical="center"/>
    </xf>
    <xf numFmtId="0" fontId="24" fillId="0" borderId="0" xfId="0" applyFont="1" applyAlignment="1">
      <alignment horizontal="left" wrapText="1"/>
    </xf>
    <xf numFmtId="0" fontId="24" fillId="12" borderId="34" xfId="0" applyNumberFormat="1" applyFont="1" applyFill="1" applyBorder="1" applyAlignment="1">
      <alignment horizontal="center" vertical="center"/>
    </xf>
    <xf numFmtId="0" fontId="24" fillId="12" borderId="9" xfId="0" applyNumberFormat="1" applyFont="1" applyFill="1" applyBorder="1" applyAlignment="1">
      <alignment horizontal="center" vertical="center"/>
    </xf>
    <xf numFmtId="0" fontId="24" fillId="12" borderId="34" xfId="0" applyNumberFormat="1" applyFont="1" applyFill="1" applyBorder="1" applyAlignment="1">
      <alignment horizontal="center" vertical="center" wrapText="1"/>
    </xf>
    <xf numFmtId="0" fontId="24" fillId="12" borderId="9" xfId="0" applyNumberFormat="1" applyFont="1" applyFill="1" applyBorder="1" applyAlignment="1">
      <alignment horizontal="center" vertical="center" wrapText="1"/>
    </xf>
    <xf numFmtId="0" fontId="24" fillId="12" borderId="13" xfId="0" applyNumberFormat="1" applyFont="1" applyFill="1" applyBorder="1" applyAlignment="1">
      <alignment horizontal="center" vertical="center"/>
    </xf>
    <xf numFmtId="0" fontId="24" fillId="12" borderId="12" xfId="0" applyNumberFormat="1" applyFont="1" applyFill="1" applyBorder="1" applyAlignment="1">
      <alignment horizontal="center" vertical="center"/>
    </xf>
    <xf numFmtId="0" fontId="24" fillId="12" borderId="42" xfId="0" applyFont="1" applyFill="1" applyBorder="1" applyAlignment="1">
      <alignment horizontal="center" vertical="center" wrapText="1"/>
    </xf>
    <xf numFmtId="0" fontId="24" fillId="12" borderId="37" xfId="0" applyFont="1" applyFill="1" applyBorder="1" applyAlignment="1">
      <alignment horizontal="center" vertical="center" wrapText="1"/>
    </xf>
    <xf numFmtId="0" fontId="24" fillId="12" borderId="12" xfId="0" applyFont="1" applyFill="1" applyBorder="1" applyAlignment="1">
      <alignment horizontal="center" vertical="center"/>
    </xf>
    <xf numFmtId="0" fontId="24" fillId="12" borderId="25" xfId="0" applyFont="1" applyFill="1" applyBorder="1" applyAlignment="1">
      <alignment horizontal="center" vertical="center"/>
    </xf>
    <xf numFmtId="0" fontId="24" fillId="12" borderId="25" xfId="0" applyNumberFormat="1" applyFont="1" applyFill="1" applyBorder="1" applyAlignment="1">
      <alignment horizontal="center" vertical="center"/>
    </xf>
    <xf numFmtId="0" fontId="24" fillId="12" borderId="21" xfId="0" applyFont="1" applyFill="1" applyBorder="1" applyAlignment="1">
      <alignment horizontal="center" vertical="center"/>
    </xf>
    <xf numFmtId="0" fontId="24" fillId="12" borderId="11" xfId="0" applyFont="1" applyFill="1" applyBorder="1" applyAlignment="1">
      <alignment horizontal="center" vertical="center" wrapText="1"/>
    </xf>
    <xf numFmtId="0" fontId="24" fillId="12" borderId="10" xfId="0" applyFont="1" applyFill="1" applyBorder="1" applyAlignment="1">
      <alignment horizontal="center" vertical="center" wrapText="1"/>
    </xf>
    <xf numFmtId="0" fontId="24" fillId="12" borderId="22" xfId="0" applyFont="1" applyFill="1" applyBorder="1" applyAlignment="1">
      <alignment horizontal="center"/>
    </xf>
    <xf numFmtId="0" fontId="24" fillId="12" borderId="0" xfId="0" applyFont="1" applyFill="1" applyBorder="1" applyAlignment="1">
      <alignment horizontal="center"/>
    </xf>
    <xf numFmtId="0" fontId="24" fillId="12" borderId="20" xfId="0" applyFont="1" applyFill="1" applyBorder="1" applyAlignment="1">
      <alignment horizontal="center"/>
    </xf>
    <xf numFmtId="0" fontId="23" fillId="11" borderId="0" xfId="80" applyFont="1" applyFill="1" applyAlignment="1">
      <alignment horizontal="left" vertical="top" wrapText="1"/>
      <protection/>
    </xf>
  </cellXfs>
  <cellStyles count="84">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5" xfId="23"/>
    <cellStyle name="Hyperlink" xfId="24"/>
    <cellStyle name="NumberCellStyle" xfId="25"/>
    <cellStyle name="20% - Énfasis1" xfId="26"/>
    <cellStyle name="20% - Énfasis2" xfId="27"/>
    <cellStyle name="20% - Énfasis3" xfId="28"/>
    <cellStyle name="20% - Énfasis4" xfId="29"/>
    <cellStyle name="20% - Énfasis5" xfId="30"/>
    <cellStyle name="20% - Énfasis6" xfId="31"/>
    <cellStyle name="40% - Énfasis1" xfId="32"/>
    <cellStyle name="40% - Énfasis2" xfId="33"/>
    <cellStyle name="40% - Énfasis3" xfId="34"/>
    <cellStyle name="40% - Énfasis4" xfId="35"/>
    <cellStyle name="40% - Énfasis5" xfId="36"/>
    <cellStyle name="40% - Énfasis6" xfId="37"/>
    <cellStyle name="60% - Énfasis1" xfId="38"/>
    <cellStyle name="60% - Énfasis2" xfId="39"/>
    <cellStyle name="60% - Énfasis3" xfId="40"/>
    <cellStyle name="60% - Énfasis4" xfId="41"/>
    <cellStyle name="60% - Énfasis5" xfId="42"/>
    <cellStyle name="60% - Énfasis6" xfId="43"/>
    <cellStyle name="Buena" xfId="44"/>
    <cellStyle name="Cálculo" xfId="45"/>
    <cellStyle name="Celda de comprobación" xfId="46"/>
    <cellStyle name="Celda vinculada" xfId="47"/>
    <cellStyle name="Encabezado 4" xfId="48"/>
    <cellStyle name="Énfasis1" xfId="49"/>
    <cellStyle name="Énfasis2" xfId="50"/>
    <cellStyle name="Énfasis3" xfId="51"/>
    <cellStyle name="Énfasis4" xfId="52"/>
    <cellStyle name="Énfasis5" xfId="53"/>
    <cellStyle name="Énfasis6" xfId="54"/>
    <cellStyle name="Entrada" xfId="55"/>
    <cellStyle name="Incorrecto" xfId="56"/>
    <cellStyle name="Milliers [0]_AgrIS" xfId="57"/>
    <cellStyle name="Milliers_AgrIS" xfId="58"/>
    <cellStyle name="Monétaire [0]_AgrIS" xfId="59"/>
    <cellStyle name="Monétaire_AgrIS" xfId="60"/>
    <cellStyle name="Normal 2 2" xfId="61"/>
    <cellStyle name="Normal 2 3" xfId="62"/>
    <cellStyle name="Normal 2 4" xfId="63"/>
    <cellStyle name="Normal 3 2" xfId="64"/>
    <cellStyle name="Normal 4 2" xfId="65"/>
    <cellStyle name="Normal 4 2 2" xfId="66"/>
    <cellStyle name="Normal 5 2" xfId="67"/>
    <cellStyle name="Normal 6" xfId="68"/>
    <cellStyle name="Normal 7" xfId="69"/>
    <cellStyle name="Notas" xfId="70"/>
    <cellStyle name="Percent 2" xfId="71"/>
    <cellStyle name="Salida" xfId="72"/>
    <cellStyle name="Texto de advertencia" xfId="73"/>
    <cellStyle name="Texto explicativo" xfId="74"/>
    <cellStyle name="Título" xfId="75"/>
    <cellStyle name="Título 1" xfId="76"/>
    <cellStyle name="Título 2" xfId="77"/>
    <cellStyle name="Título 3" xfId="78"/>
    <cellStyle name="Normal 4 3" xfId="79"/>
    <cellStyle name="Normal 8" xfId="80"/>
    <cellStyle name="Normal 9" xfId="81"/>
    <cellStyle name="Normal 3 3" xfId="82"/>
    <cellStyle name="Normal 5 3" xfId="83"/>
    <cellStyle name="Normal 8 2" xfId="84"/>
    <cellStyle name="Normal 10" xfId="85"/>
    <cellStyle name="Normal 11" xfId="86"/>
    <cellStyle name="Normal 12" xfId="87"/>
    <cellStyle name="Normal 13" xfId="88"/>
    <cellStyle name="Normal 2 2 2" xfId="89"/>
    <cellStyle name="Normal 3 2 2" xfId="90"/>
    <cellStyle name="NumberCellStyle 2" xfId="91"/>
    <cellStyle name="Normal 14" xfId="92"/>
    <cellStyle name="Normal 15" xfId="93"/>
    <cellStyle name="Normal 16" xfId="94"/>
    <cellStyle name="Normal 2 5" xfId="95"/>
    <cellStyle name="Normal 2 6" xfId="96"/>
    <cellStyle name="Normal 16 2" xfId="97"/>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Cultural employment ‒ annual rates of change, 202</a:t>
            </a:r>
            <a:r>
              <a:rPr lang="en-US" cap="none" sz="1800" b="1" u="none" baseline="0">
                <a:solidFill>
                  <a:srgbClr val="000000"/>
                </a:solidFill>
                <a:latin typeface="Arial"/>
                <a:ea typeface="Arial"/>
                <a:cs typeface="Arial"/>
              </a:rPr>
              <a:t>1</a:t>
            </a:r>
            <a:r>
              <a:rPr lang="en-US" cap="none" sz="1800" b="1" u="none" baseline="0">
                <a:solidFill>
                  <a:srgbClr val="000000"/>
                </a:solidFill>
                <a:latin typeface="Arial"/>
                <a:ea typeface="Arial"/>
                <a:cs typeface="Arial"/>
              </a:rPr>
              <a:t>-202</a:t>
            </a:r>
            <a:r>
              <a:rPr lang="en-US" cap="none" sz="1800" b="1" u="none" baseline="0">
                <a:solidFill>
                  <a:srgbClr val="000000"/>
                </a:solidFill>
                <a:latin typeface="Arial"/>
                <a:ea typeface="Arial"/>
                <a:cs typeface="Arial"/>
              </a:rPr>
              <a:t>3</a:t>
            </a:r>
            <a:r>
              <a:rPr lang="en-US" cap="none" sz="1600" b="0" u="none" baseline="0">
                <a:solidFill>
                  <a:srgbClr val="000000"/>
                </a:solidFill>
                <a:latin typeface="Arial"/>
                <a:ea typeface="Arial"/>
                <a:cs typeface="Arial"/>
              </a:rPr>
              <a:t>
(%)</a:t>
            </a:r>
          </a:p>
        </c:rich>
      </c:tx>
      <c:layout>
        <c:manualLayout>
          <c:xMode val="edge"/>
          <c:yMode val="edge"/>
          <c:x val="0.00525"/>
          <c:y val="0.0085"/>
        </c:manualLayout>
      </c:layout>
      <c:overlay val="0"/>
      <c:spPr>
        <a:noFill/>
        <a:ln>
          <a:noFill/>
        </a:ln>
      </c:spPr>
    </c:title>
    <c:plotArea>
      <c:layout>
        <c:manualLayout>
          <c:layoutTarget val="inner"/>
          <c:xMode val="edge"/>
          <c:yMode val="edge"/>
          <c:x val="0.0565"/>
          <c:y val="0.11475"/>
          <c:w val="0.928"/>
          <c:h val="0.37"/>
        </c:manualLayout>
      </c:layout>
      <c:barChart>
        <c:barDir val="col"/>
        <c:grouping val="clustered"/>
        <c:varyColors val="0"/>
        <c:ser>
          <c:idx val="0"/>
          <c:order val="0"/>
          <c:tx>
            <c:strRef>
              <c:f>'Figure 1'!$G$49</c:f>
              <c:strCache>
                <c:ptCount val="1"/>
                <c:pt idx="0">
                  <c:v>2020-2021</c:v>
                </c:pt>
              </c:strCache>
            </c:strRef>
          </c:tx>
          <c:spPr>
            <a:solidFill>
              <a:srgbClr val="B656BD">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1'!$B$50:$B$85</c:f>
              <c:strCache/>
            </c:strRef>
          </c:cat>
          <c:val>
            <c:numRef>
              <c:f>'Figure 1'!$G$50:$G$85</c:f>
              <c:numCache/>
            </c:numRef>
          </c:val>
        </c:ser>
        <c:ser>
          <c:idx val="1"/>
          <c:order val="1"/>
          <c:tx>
            <c:strRef>
              <c:f>'Figure 1'!$H$49</c:f>
              <c:strCache>
                <c:ptCount val="1"/>
                <c:pt idx="0">
                  <c:v>2021-2022</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1'!$B$50:$B$85</c:f>
              <c:strCache/>
            </c:strRef>
          </c:cat>
          <c:val>
            <c:numRef>
              <c:f>'Figure 1'!$H$50:$H$85</c:f>
              <c:numCache/>
            </c:numRef>
          </c:val>
        </c:ser>
        <c:ser>
          <c:idx val="2"/>
          <c:order val="2"/>
          <c:tx>
            <c:strRef>
              <c:f>'Figure 1'!$I$49</c:f>
              <c:strCache>
                <c:ptCount val="1"/>
                <c:pt idx="0">
                  <c:v>2022-2023</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1'!$B$50:$B$85</c:f>
              <c:strCache/>
            </c:strRef>
          </c:cat>
          <c:val>
            <c:numRef>
              <c:f>'Figure 1'!$I$50:$I$85</c:f>
              <c:numCache/>
            </c:numRef>
          </c:val>
        </c:ser>
        <c:overlap val="-27"/>
        <c:gapWidth val="75"/>
        <c:axId val="67092518"/>
        <c:axId val="66961751"/>
      </c:barChart>
      <c:catAx>
        <c:axId val="67092518"/>
        <c:scaling>
          <c:orientation val="minMax"/>
        </c:scaling>
        <c:axPos val="b"/>
        <c:delete val="0"/>
        <c:numFmt formatCode="#,##0.0" sourceLinked="0"/>
        <c:majorTickMark val="out"/>
        <c:minorTickMark val="none"/>
        <c:tickLblPos val="low"/>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66961751"/>
        <c:crosses val="autoZero"/>
        <c:auto val="0"/>
        <c:lblOffset val="100"/>
        <c:noMultiLvlLbl val="0"/>
      </c:catAx>
      <c:valAx>
        <c:axId val="66961751"/>
        <c:scaling>
          <c:orientation val="minMax"/>
          <c:max val="20"/>
          <c:min val="-20"/>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67092518"/>
        <c:crosses val="autoZero"/>
        <c:crossBetween val="between"/>
        <c:dispUnits/>
      </c:valAx>
      <c:spPr>
        <a:noFill/>
        <a:ln>
          <a:noFill/>
        </a:ln>
      </c:spPr>
    </c:plotArea>
    <c:legend>
      <c:legendPos val="b"/>
      <c:layout>
        <c:manualLayout>
          <c:xMode val="edge"/>
          <c:yMode val="edge"/>
          <c:x val="0.3585"/>
          <c:y val="0.66925"/>
          <c:w val="0.26725"/>
          <c:h val="0.037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Evolution of cultural employment in the EU by age, 201</a:t>
            </a:r>
            <a:r>
              <a:rPr lang="en-US" cap="none" sz="1800" b="1" u="none" baseline="0">
                <a:solidFill>
                  <a:srgbClr val="000000"/>
                </a:solidFill>
                <a:latin typeface="Arial"/>
                <a:ea typeface="Arial"/>
                <a:cs typeface="Arial"/>
              </a:rPr>
              <a:t>2</a:t>
            </a:r>
            <a:r>
              <a:rPr lang="en-US" cap="none" sz="1800" b="1" u="none" baseline="0">
                <a:solidFill>
                  <a:srgbClr val="000000"/>
                </a:solidFill>
                <a:latin typeface="Arial"/>
                <a:ea typeface="Arial"/>
                <a:cs typeface="Arial"/>
              </a:rPr>
              <a:t>-2</a:t>
            </a:r>
            <a:r>
              <a:rPr lang="en-US" cap="none" sz="1800" b="1" u="none" baseline="0">
                <a:solidFill>
                  <a:srgbClr val="000000"/>
                </a:solidFill>
                <a:latin typeface="Arial"/>
                <a:ea typeface="Arial"/>
                <a:cs typeface="Arial"/>
              </a:rPr>
              <a:t>3</a:t>
            </a:r>
            <a:r>
              <a:rPr lang="en-US" cap="none" sz="1600" b="0" u="none" baseline="0">
                <a:solidFill>
                  <a:srgbClr val="000000"/>
                </a:solidFill>
                <a:latin typeface="Arial"/>
                <a:ea typeface="Arial"/>
                <a:cs typeface="Arial"/>
              </a:rPr>
              <a:t>
(thousands)</a:t>
            </a:r>
          </a:p>
        </c:rich>
      </c:tx>
      <c:layout>
        <c:manualLayout>
          <c:xMode val="edge"/>
          <c:yMode val="edge"/>
          <c:x val="0.00525"/>
          <c:y val="0.00925"/>
        </c:manualLayout>
      </c:layout>
      <c:overlay val="0"/>
      <c:spPr>
        <a:noFill/>
        <a:ln>
          <a:noFill/>
        </a:ln>
      </c:spPr>
    </c:title>
    <c:plotArea>
      <c:layout>
        <c:manualLayout>
          <c:layoutTarget val="inner"/>
          <c:xMode val="edge"/>
          <c:yMode val="edge"/>
          <c:x val="0.07575"/>
          <c:y val="0.132"/>
          <c:w val="0.898"/>
          <c:h val="0.54725"/>
        </c:manualLayout>
      </c:layout>
      <c:lineChart>
        <c:grouping val="standard"/>
        <c:varyColors val="0"/>
        <c:ser>
          <c:idx val="0"/>
          <c:order val="0"/>
          <c:tx>
            <c:strRef>
              <c:f>'Fig - cult evo by age'!$C$47</c:f>
              <c:strCache>
                <c:ptCount val="1"/>
                <c:pt idx="0">
                  <c:v>From 15 to 29 years</c:v>
                </c:pt>
              </c:strCache>
            </c:strRef>
          </c:tx>
          <c:spPr>
            <a:ln w="50800" cap="rnd" cmpd="sng">
              <a:solidFill>
                <a:schemeClr val="accent3">
                  <a:lumMod val="40000"/>
                  <a:lumOff val="60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3">
                  <a:lumMod val="60000"/>
                  <a:lumOff val="40000"/>
                </a:schemeClr>
              </a:solidFill>
              <a:ln w="28575">
                <a:noFill/>
                <a:prstDash val="solid"/>
              </a:ln>
            </c:spPr>
          </c:marker>
          <c:dLbls>
            <c:numFmt formatCode="General" sourceLinked="1"/>
            <c:showLegendKey val="0"/>
            <c:showVal val="0"/>
            <c:showBubbleSize val="0"/>
            <c:showCatName val="0"/>
            <c:showSerName val="0"/>
            <c:showLeaderLines val="1"/>
            <c:showPercent val="0"/>
          </c:dLbls>
          <c:cat>
            <c:numRef>
              <c:f>'Fig - cult evo by age'!$E$46:$P$46</c:f>
              <c:numCache/>
            </c:numRef>
          </c:cat>
          <c:val>
            <c:numRef>
              <c:f>'Fig - cult evo by age'!$E$47:$P$47</c:f>
              <c:numCache/>
            </c:numRef>
          </c:val>
          <c:smooth val="0"/>
        </c:ser>
        <c:ser>
          <c:idx val="2"/>
          <c:order val="1"/>
          <c:tx>
            <c:strRef>
              <c:f>'Fig - cult evo by age'!$C$48</c:f>
              <c:strCache>
                <c:ptCount val="1"/>
                <c:pt idx="0">
                  <c:v>From 30 to 39 years</c:v>
                </c:pt>
              </c:strCache>
            </c:strRef>
          </c:tx>
          <c:spPr>
            <a:ln w="50800" cap="rnd" cmpd="sng">
              <a:solidFill>
                <a:schemeClr val="accent3">
                  <a:lumMod val="60000"/>
                  <a:lumOff val="40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x"/>
            <c:size val="12"/>
            <c:spPr>
              <a:solidFill>
                <a:schemeClr val="accent3">
                  <a:lumMod val="60000"/>
                  <a:lumOff val="40000"/>
                </a:schemeClr>
              </a:solidFill>
              <a:ln w="28575">
                <a:noFill/>
                <a:prstDash val="solid"/>
              </a:ln>
            </c:spPr>
          </c:marker>
          <c:dLbls>
            <c:numFmt formatCode="General" sourceLinked="1"/>
            <c:showLegendKey val="0"/>
            <c:showVal val="0"/>
            <c:showBubbleSize val="0"/>
            <c:showCatName val="0"/>
            <c:showSerName val="0"/>
            <c:showLeaderLines val="1"/>
            <c:showPercent val="0"/>
          </c:dLbls>
          <c:cat>
            <c:numRef>
              <c:f>'Fig - cult evo by age'!$E$46:$P$46</c:f>
              <c:numCache/>
            </c:numRef>
          </c:cat>
          <c:val>
            <c:numRef>
              <c:f>'Fig - cult evo by age'!$E$48:$P$48</c:f>
              <c:numCache/>
            </c:numRef>
          </c:val>
          <c:smooth val="0"/>
        </c:ser>
        <c:ser>
          <c:idx val="3"/>
          <c:order val="2"/>
          <c:tx>
            <c:strRef>
              <c:f>'Fig - cult evo by age'!$C$49</c:f>
              <c:strCache>
                <c:ptCount val="1"/>
                <c:pt idx="0">
                  <c:v>From 40 to 49 years</c:v>
                </c:pt>
              </c:strCache>
            </c:strRef>
          </c:tx>
          <c:spPr>
            <a:ln w="50800"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14"/>
            <c:spPr>
              <a:solidFill>
                <a:schemeClr val="accent3"/>
              </a:solidFill>
              <a:ln w="28575">
                <a:noFill/>
                <a:prstDash val="solid"/>
              </a:ln>
            </c:spPr>
          </c:marker>
          <c:dLbls>
            <c:numFmt formatCode="General" sourceLinked="1"/>
            <c:showLegendKey val="0"/>
            <c:showVal val="0"/>
            <c:showBubbleSize val="0"/>
            <c:showCatName val="0"/>
            <c:showSerName val="0"/>
            <c:showLeaderLines val="1"/>
            <c:showPercent val="0"/>
          </c:dLbls>
          <c:cat>
            <c:numRef>
              <c:f>'Fig - cult evo by age'!$E$46:$P$46</c:f>
              <c:numCache/>
            </c:numRef>
          </c:cat>
          <c:val>
            <c:numRef>
              <c:f>'Fig - cult evo by age'!$E$49:$P$49</c:f>
              <c:numCache/>
            </c:numRef>
          </c:val>
          <c:smooth val="0"/>
        </c:ser>
        <c:ser>
          <c:idx val="4"/>
          <c:order val="3"/>
          <c:tx>
            <c:strRef>
              <c:f>'Fig - cult evo by age'!$C$50</c:f>
              <c:strCache>
                <c:ptCount val="1"/>
                <c:pt idx="0">
                  <c:v>From 50 to 64 years</c:v>
                </c:pt>
              </c:strCache>
            </c:strRef>
          </c:tx>
          <c:spPr>
            <a:ln w="50800" cap="rnd" cmpd="sng">
              <a:solidFill>
                <a:schemeClr val="accent3">
                  <a:lumMod val="75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3">
                  <a:lumMod val="75000"/>
                </a:schemeClr>
              </a:solidFill>
              <a:ln w="28575">
                <a:noFill/>
                <a:prstDash val="solid"/>
              </a:ln>
            </c:spPr>
          </c:marker>
          <c:dLbls>
            <c:numFmt formatCode="General" sourceLinked="1"/>
            <c:showLegendKey val="0"/>
            <c:showVal val="0"/>
            <c:showBubbleSize val="0"/>
            <c:showCatName val="0"/>
            <c:showSerName val="0"/>
            <c:showLeaderLines val="1"/>
            <c:showPercent val="0"/>
          </c:dLbls>
          <c:cat>
            <c:numRef>
              <c:f>'Fig - cult evo by age'!$E$46:$P$46</c:f>
              <c:numCache/>
            </c:numRef>
          </c:cat>
          <c:val>
            <c:numRef>
              <c:f>'Fig - cult evo by age'!$E$50:$P$50</c:f>
              <c:numCache/>
            </c:numRef>
          </c:val>
          <c:smooth val="0"/>
        </c:ser>
        <c:ser>
          <c:idx val="1"/>
          <c:order val="4"/>
          <c:tx>
            <c:strRef>
              <c:f>'Fig - cult evo by age'!$C$51</c:f>
              <c:strCache>
                <c:ptCount val="1"/>
                <c:pt idx="0">
                  <c:v>65 years or over</c:v>
                </c:pt>
              </c:strCache>
            </c:strRef>
          </c:tx>
          <c:spPr>
            <a:ln w="50800" cap="rnd" cmpd="sng">
              <a:solidFill>
                <a:schemeClr val="accent3">
                  <a:lumMod val="50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x"/>
            <c:size val="9"/>
            <c:spPr>
              <a:solidFill>
                <a:schemeClr val="accent3">
                  <a:lumMod val="50000"/>
                </a:schemeClr>
              </a:solidFill>
              <a:ln w="28575">
                <a:noFill/>
                <a:prstDash val="solid"/>
              </a:ln>
            </c:spPr>
          </c:marker>
          <c:dLbls>
            <c:numFmt formatCode="General" sourceLinked="1"/>
            <c:showLegendKey val="0"/>
            <c:showVal val="0"/>
            <c:showBubbleSize val="0"/>
            <c:showCatName val="0"/>
            <c:showSerName val="0"/>
            <c:showLeaderLines val="1"/>
            <c:showPercent val="0"/>
          </c:dLbls>
          <c:cat>
            <c:numRef>
              <c:f>'Fig - cult evo by age'!$E$46:$P$46</c:f>
              <c:numCache/>
            </c:numRef>
          </c:cat>
          <c:val>
            <c:numRef>
              <c:f>'Fig - cult evo by age'!$E$51:$P$51</c:f>
              <c:numCache/>
            </c:numRef>
          </c:val>
          <c:smooth val="0"/>
        </c:ser>
        <c:marker val="1"/>
        <c:axId val="56720352"/>
        <c:axId val="40721121"/>
      </c:lineChart>
      <c:catAx>
        <c:axId val="56720352"/>
        <c:scaling>
          <c:orientation val="minMax"/>
        </c:scaling>
        <c:axPos val="b"/>
        <c:delete val="0"/>
        <c:numFmt formatCode="General" sourceLinked="1"/>
        <c:majorTickMark val="out"/>
        <c:minorTickMark val="none"/>
        <c:tickLblPos val="low"/>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40721121"/>
        <c:crossesAt val="0"/>
        <c:auto val="1"/>
        <c:lblOffset val="100"/>
        <c:noMultiLvlLbl val="0"/>
      </c:catAx>
      <c:valAx>
        <c:axId val="40721121"/>
        <c:scaling>
          <c:orientation val="minMax"/>
        </c:scaling>
        <c:axPos val="l"/>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56720352"/>
        <c:crosses val="autoZero"/>
        <c:crossBetween val="midCat"/>
        <c:dispUnits/>
      </c:valAx>
      <c:spPr>
        <a:noFill/>
        <a:ln>
          <a:noFill/>
        </a:ln>
      </c:spPr>
    </c:plotArea>
    <c:legend>
      <c:legendPos val="b"/>
      <c:layout>
        <c:manualLayout>
          <c:xMode val="edge"/>
          <c:yMode val="edge"/>
          <c:x val="0.05125"/>
          <c:y val="0.79225"/>
          <c:w val="0.9"/>
          <c:h val="0.043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400" b="1" i="0" u="none" baseline="0">
                <a:solidFill>
                  <a:srgbClr val="000000"/>
                </a:solidFill>
                <a:latin typeface="Arial"/>
                <a:ea typeface="Arial"/>
                <a:cs typeface="Arial"/>
              </a:rPr>
              <a:t>Evolution of cultural and total employment in the EU, </a:t>
            </a:r>
            <a:r>
              <a:rPr lang="en-US" cap="none" sz="1400" b="1" i="0" u="none" baseline="0">
                <a:solidFill>
                  <a:srgbClr val="000000"/>
                </a:solidFill>
                <a:latin typeface="Arial"/>
                <a:ea typeface="Arial"/>
                <a:cs typeface="Arial"/>
              </a:rPr>
              <a:t>by age, 201</a:t>
            </a:r>
            <a:r>
              <a:rPr lang="en-US" cap="none" sz="1400" b="1" i="0" u="none" baseline="0">
                <a:solidFill>
                  <a:srgbClr val="000000"/>
                </a:solidFill>
                <a:latin typeface="Arial"/>
                <a:ea typeface="Arial"/>
                <a:cs typeface="Arial"/>
              </a:rPr>
              <a:t>2</a:t>
            </a:r>
            <a:r>
              <a:rPr lang="en-US" cap="none" sz="1400" b="1" i="0" u="none" baseline="0">
                <a:solidFill>
                  <a:srgbClr val="000000"/>
                </a:solidFill>
                <a:latin typeface="Arial"/>
                <a:ea typeface="Arial"/>
                <a:cs typeface="Arial"/>
              </a:rPr>
              <a:t>-202</a:t>
            </a:r>
            <a:r>
              <a:rPr lang="en-US" cap="none" sz="1400" b="1" i="0" u="none" baseline="0">
                <a:solidFill>
                  <a:srgbClr val="000000"/>
                </a:solidFill>
                <a:latin typeface="Arial"/>
                <a:ea typeface="Arial"/>
                <a:cs typeface="Arial"/>
              </a:rPr>
              <a:t>3</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of employed persons</a:t>
            </a:r>
            <a:r>
              <a:rPr lang="en-US" cap="none" sz="1200" b="0" i="0" u="none" baseline="0">
                <a:solidFill>
                  <a:srgbClr val="000000"/>
                </a:solidFill>
                <a:latin typeface="Arial"/>
                <a:ea typeface="Arial"/>
                <a:cs typeface="Arial"/>
              </a:rPr>
              <a:t>)</a:t>
            </a:r>
          </a:p>
        </c:rich>
      </c:tx>
      <c:layout>
        <c:manualLayout>
          <c:xMode val="edge"/>
          <c:yMode val="edge"/>
          <c:x val="0.0065"/>
          <c:y val="0.00225"/>
        </c:manualLayout>
      </c:layout>
      <c:overlay val="0"/>
      <c:spPr>
        <a:noFill/>
        <a:ln>
          <a:noFill/>
        </a:ln>
      </c:spPr>
    </c:title>
    <c:plotArea>
      <c:layout>
        <c:manualLayout>
          <c:layoutTarget val="inner"/>
          <c:xMode val="edge"/>
          <c:yMode val="edge"/>
          <c:x val="0.05275"/>
          <c:y val="0.15125"/>
          <c:w val="0.58575"/>
          <c:h val="0.63175"/>
        </c:manualLayout>
      </c:layout>
      <c:lineChart>
        <c:grouping val="standard"/>
        <c:varyColors val="0"/>
        <c:ser>
          <c:idx val="5"/>
          <c:order val="0"/>
          <c:tx>
            <c:strRef>
              <c:f>'Fig - employ evo by age'!$C$55</c:f>
              <c:strCache>
                <c:ptCount val="1"/>
                <c:pt idx="0">
                  <c:v>Total employment - from 15 to 29 years</c:v>
                </c:pt>
              </c:strCache>
            </c:strRef>
          </c:tx>
          <c:spPr>
            <a:ln w="50800" cap="rnd">
              <a:solidFill>
                <a:schemeClr val="accent3">
                  <a:lumMod val="40000"/>
                  <a:lumOff val="60000"/>
                  <a:alpha val="4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3">
                  <a:lumMod val="40000"/>
                  <a:lumOff val="60000"/>
                  <a:alpha val="40000"/>
                </a:schemeClr>
              </a:solidFill>
              <a:ln w="9525">
                <a:noFill/>
              </a:ln>
            </c:spPr>
          </c:marker>
          <c:dLbls>
            <c:numFmt formatCode="General" sourceLinked="1"/>
            <c:showLegendKey val="0"/>
            <c:showVal val="0"/>
            <c:showBubbleSize val="0"/>
            <c:showCatName val="0"/>
            <c:showSerName val="0"/>
            <c:showLeaderLines val="1"/>
            <c:showPercent val="0"/>
          </c:dLbls>
          <c:cat>
            <c:numRef>
              <c:f>'Fig - employ evo by age'!$E$49:$P$49</c:f>
              <c:numCache/>
            </c:numRef>
          </c:cat>
          <c:val>
            <c:numRef>
              <c:f>'Fig - employ evo by age'!$E$55:$P$55</c:f>
              <c:numCache/>
            </c:numRef>
          </c:val>
          <c:smooth val="0"/>
        </c:ser>
        <c:ser>
          <c:idx val="0"/>
          <c:order val="1"/>
          <c:tx>
            <c:strRef>
              <c:f>'Fig - employ evo by age'!$C$50</c:f>
              <c:strCache>
                <c:ptCount val="1"/>
                <c:pt idx="0">
                  <c:v>Cultural employment - from 15 to 29 years</c:v>
                </c:pt>
              </c:strCache>
            </c:strRef>
          </c:tx>
          <c:spPr>
            <a:ln w="50800" cap="sq" cmpd="sng">
              <a:solidFill>
                <a:schemeClr val="accent3">
                  <a:lumMod val="40000"/>
                  <a:lumOff val="60000"/>
                </a:schemeClr>
              </a:solidFill>
              <a:prstDash val="solid"/>
              <a:bevel/>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3">
                  <a:lumMod val="40000"/>
                  <a:lumOff val="60000"/>
                </a:schemeClr>
              </a:solidFill>
              <a:ln w="9525">
                <a:noFill/>
              </a:ln>
            </c:spPr>
          </c:marker>
          <c:dLbls>
            <c:numFmt formatCode="General" sourceLinked="1"/>
            <c:showLegendKey val="0"/>
            <c:showVal val="0"/>
            <c:showBubbleSize val="0"/>
            <c:showCatName val="0"/>
            <c:showSerName val="0"/>
            <c:showLeaderLines val="1"/>
            <c:showPercent val="0"/>
          </c:dLbls>
          <c:cat>
            <c:numRef>
              <c:f>'Fig - employ evo by age'!$E$49:$P$49</c:f>
              <c:numCache/>
            </c:numRef>
          </c:cat>
          <c:val>
            <c:numRef>
              <c:f>'Fig - employ evo by age'!$E$50:$P$50</c:f>
              <c:numCache/>
            </c:numRef>
          </c:val>
          <c:smooth val="0"/>
        </c:ser>
        <c:ser>
          <c:idx val="6"/>
          <c:order val="2"/>
          <c:tx>
            <c:strRef>
              <c:f>'Fig - employ evo by age'!$C$56</c:f>
              <c:strCache>
                <c:ptCount val="1"/>
                <c:pt idx="0">
                  <c:v>Total employment - from 30 to 39 years</c:v>
                </c:pt>
              </c:strCache>
            </c:strRef>
          </c:tx>
          <c:spPr>
            <a:ln w="50800" cap="rnd">
              <a:solidFill>
                <a:schemeClr val="accent3">
                  <a:lumMod val="40000"/>
                  <a:lumOff val="60000"/>
                  <a:alpha val="4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x"/>
            <c:size val="12"/>
            <c:spPr>
              <a:solidFill>
                <a:schemeClr val="accent3">
                  <a:lumMod val="40000"/>
                  <a:lumOff val="60000"/>
                  <a:alpha val="40000"/>
                </a:schemeClr>
              </a:solidFill>
              <a:ln w="9525">
                <a:noFill/>
              </a:ln>
            </c:spPr>
          </c:marker>
          <c:dLbls>
            <c:numFmt formatCode="General" sourceLinked="1"/>
            <c:showLegendKey val="0"/>
            <c:showVal val="0"/>
            <c:showBubbleSize val="0"/>
            <c:showCatName val="0"/>
            <c:showSerName val="0"/>
            <c:showLeaderLines val="1"/>
            <c:showPercent val="0"/>
          </c:dLbls>
          <c:cat>
            <c:numRef>
              <c:f>'Fig - employ evo by age'!$E$49:$P$49</c:f>
              <c:numCache/>
            </c:numRef>
          </c:cat>
          <c:val>
            <c:numRef>
              <c:f>'Fig - employ evo by age'!$E$56:$P$56</c:f>
              <c:numCache/>
            </c:numRef>
          </c:val>
          <c:smooth val="0"/>
        </c:ser>
        <c:ser>
          <c:idx val="2"/>
          <c:order val="3"/>
          <c:tx>
            <c:strRef>
              <c:f>'Fig - employ evo by age'!$C$51</c:f>
              <c:strCache>
                <c:ptCount val="1"/>
                <c:pt idx="0">
                  <c:v>Cultural employment - from 30 to 39 years</c:v>
                </c:pt>
              </c:strCache>
            </c:strRef>
          </c:tx>
          <c:spPr>
            <a:ln w="50800" cap="sq">
              <a:solidFill>
                <a:schemeClr val="accent3">
                  <a:lumMod val="40000"/>
                  <a:lumOff val="60000"/>
                </a:schemeClr>
              </a:solidFill>
              <a:bevel/>
            </a:ln>
          </c:spPr>
          <c:extLst>
            <c:ext xmlns:c14="http://schemas.microsoft.com/office/drawing/2007/8/2/chart" uri="{6F2FDCE9-48DA-4B69-8628-5D25D57E5C99}">
              <c14:invertSolidFillFmt>
                <c14:spPr>
                  <a:solidFill>
                    <a:srgbClr val="000000"/>
                  </a:solidFill>
                </c14:spPr>
              </c14:invertSolidFillFmt>
            </c:ext>
          </c:extLst>
          <c:marker>
            <c:symbol val="x"/>
            <c:size val="12"/>
            <c:spPr>
              <a:solidFill>
                <a:schemeClr val="accent3">
                  <a:lumMod val="40000"/>
                  <a:lumOff val="60000"/>
                </a:schemeClr>
              </a:solidFill>
              <a:ln w="9525">
                <a:noFill/>
              </a:ln>
            </c:spPr>
          </c:marker>
          <c:dLbls>
            <c:numFmt formatCode="General" sourceLinked="1"/>
            <c:showLegendKey val="0"/>
            <c:showVal val="0"/>
            <c:showBubbleSize val="0"/>
            <c:showCatName val="0"/>
            <c:showSerName val="0"/>
            <c:showLeaderLines val="1"/>
            <c:showPercent val="0"/>
          </c:dLbls>
          <c:cat>
            <c:numRef>
              <c:f>'Fig - employ evo by age'!$E$49:$P$49</c:f>
              <c:numCache/>
            </c:numRef>
          </c:cat>
          <c:val>
            <c:numRef>
              <c:f>'Fig - employ evo by age'!$E$51:$P$51</c:f>
              <c:numCache/>
            </c:numRef>
          </c:val>
          <c:smooth val="0"/>
        </c:ser>
        <c:ser>
          <c:idx val="7"/>
          <c:order val="4"/>
          <c:tx>
            <c:strRef>
              <c:f>'Fig - employ evo by age'!$C$57</c:f>
              <c:strCache>
                <c:ptCount val="1"/>
                <c:pt idx="0">
                  <c:v>Total employment - from 40 to 49 years</c:v>
                </c:pt>
              </c:strCache>
            </c:strRef>
          </c:tx>
          <c:spPr>
            <a:ln w="50800" cap="rnd">
              <a:solidFill>
                <a:schemeClr val="accent3">
                  <a:alpha val="4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chemeClr val="accent3">
                  <a:alpha val="40000"/>
                </a:schemeClr>
              </a:solidFill>
              <a:ln w="9525">
                <a:noFill/>
              </a:ln>
            </c:spPr>
          </c:marker>
          <c:dLbls>
            <c:numFmt formatCode="General" sourceLinked="1"/>
            <c:showLegendKey val="0"/>
            <c:showVal val="0"/>
            <c:showBubbleSize val="0"/>
            <c:showCatName val="0"/>
            <c:showSerName val="0"/>
            <c:showLeaderLines val="1"/>
            <c:showPercent val="0"/>
          </c:dLbls>
          <c:cat>
            <c:numRef>
              <c:f>'Fig - employ evo by age'!$E$49:$P$49</c:f>
              <c:numCache/>
            </c:numRef>
          </c:cat>
          <c:val>
            <c:numRef>
              <c:f>'Fig - employ evo by age'!$E$57:$P$57</c:f>
              <c:numCache/>
            </c:numRef>
          </c:val>
          <c:smooth val="0"/>
        </c:ser>
        <c:ser>
          <c:idx val="3"/>
          <c:order val="5"/>
          <c:tx>
            <c:strRef>
              <c:f>'Fig - employ evo by age'!$C$52</c:f>
              <c:strCache>
                <c:ptCount val="1"/>
                <c:pt idx="0">
                  <c:v>Cultural employment - from 40 to 49 years</c:v>
                </c:pt>
              </c:strCache>
            </c:strRef>
          </c:tx>
          <c:spPr>
            <a:ln w="50800" cap="sq" cmpd="sng">
              <a:solidFill>
                <a:schemeClr val="accent3"/>
              </a:solidFill>
              <a:prstDash val="solid"/>
              <a:bevel/>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chemeClr val="accent3"/>
              </a:solidFill>
              <a:ln w="9525">
                <a:noFill/>
              </a:ln>
            </c:spPr>
          </c:marker>
          <c:dLbls>
            <c:numFmt formatCode="General" sourceLinked="1"/>
            <c:showLegendKey val="0"/>
            <c:showVal val="0"/>
            <c:showBubbleSize val="0"/>
            <c:showCatName val="0"/>
            <c:showSerName val="0"/>
            <c:showLeaderLines val="1"/>
            <c:showPercent val="0"/>
          </c:dLbls>
          <c:cat>
            <c:numRef>
              <c:f>'Fig - employ evo by age'!$E$49:$P$49</c:f>
              <c:numCache/>
            </c:numRef>
          </c:cat>
          <c:val>
            <c:numRef>
              <c:f>'Fig - employ evo by age'!$E$52:$P$52</c:f>
              <c:numCache/>
            </c:numRef>
          </c:val>
          <c:smooth val="0"/>
        </c:ser>
        <c:ser>
          <c:idx val="8"/>
          <c:order val="6"/>
          <c:tx>
            <c:strRef>
              <c:f>'Fig - employ evo by age'!$C$58</c:f>
              <c:strCache>
                <c:ptCount val="1"/>
                <c:pt idx="0">
                  <c:v>Total employment - from 50 to 64 years</c:v>
                </c:pt>
              </c:strCache>
            </c:strRef>
          </c:tx>
          <c:spPr>
            <a:ln w="50800" cap="rnd">
              <a:solidFill>
                <a:schemeClr val="accent3">
                  <a:lumMod val="75000"/>
                  <a:alpha val="4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3">
                  <a:lumMod val="75000"/>
                  <a:alpha val="40000"/>
                </a:schemeClr>
              </a:solidFill>
              <a:ln w="9525">
                <a:noFill/>
              </a:ln>
            </c:spPr>
          </c:marker>
          <c:dLbls>
            <c:numFmt formatCode="General" sourceLinked="1"/>
            <c:showLegendKey val="0"/>
            <c:showVal val="0"/>
            <c:showBubbleSize val="0"/>
            <c:showCatName val="0"/>
            <c:showSerName val="0"/>
            <c:showLeaderLines val="1"/>
            <c:showPercent val="0"/>
          </c:dLbls>
          <c:cat>
            <c:numRef>
              <c:f>'Fig - employ evo by age'!$E$49:$P$49</c:f>
              <c:numCache/>
            </c:numRef>
          </c:cat>
          <c:val>
            <c:numRef>
              <c:f>'Fig - employ evo by age'!$E$58:$P$58</c:f>
              <c:numCache/>
            </c:numRef>
          </c:val>
          <c:smooth val="0"/>
        </c:ser>
        <c:ser>
          <c:idx val="4"/>
          <c:order val="7"/>
          <c:tx>
            <c:strRef>
              <c:f>'Fig - employ evo by age'!$C$53</c:f>
              <c:strCache>
                <c:ptCount val="1"/>
                <c:pt idx="0">
                  <c:v>Cultural employment - from 50 to 64 years</c:v>
                </c:pt>
              </c:strCache>
            </c:strRef>
          </c:tx>
          <c:spPr>
            <a:ln w="50800" cap="sq" cmpd="sng">
              <a:solidFill>
                <a:schemeClr val="accent3">
                  <a:lumMod val="75000"/>
                </a:schemeClr>
              </a:solidFill>
              <a:prstDash val="solid"/>
              <a:bevel/>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3">
                  <a:lumMod val="75000"/>
                </a:schemeClr>
              </a:solidFill>
              <a:ln w="9525">
                <a:noFill/>
              </a:ln>
            </c:spPr>
          </c:marker>
          <c:dLbls>
            <c:numFmt formatCode="General" sourceLinked="1"/>
            <c:showLegendKey val="0"/>
            <c:showVal val="0"/>
            <c:showBubbleSize val="0"/>
            <c:showCatName val="0"/>
            <c:showSerName val="0"/>
            <c:showLeaderLines val="1"/>
            <c:showPercent val="0"/>
          </c:dLbls>
          <c:cat>
            <c:numRef>
              <c:f>'Fig - employ evo by age'!$E$49:$P$49</c:f>
              <c:numCache/>
            </c:numRef>
          </c:cat>
          <c:val>
            <c:numRef>
              <c:f>'Fig - employ evo by age'!$E$53:$P$53</c:f>
              <c:numCache/>
            </c:numRef>
          </c:val>
          <c:smooth val="0"/>
        </c:ser>
        <c:ser>
          <c:idx val="9"/>
          <c:order val="8"/>
          <c:tx>
            <c:strRef>
              <c:f>'Fig - employ evo by age'!$C$59</c:f>
              <c:strCache>
                <c:ptCount val="1"/>
                <c:pt idx="0">
                  <c:v>Total employment - 65 years or over</c:v>
                </c:pt>
              </c:strCache>
            </c:strRef>
          </c:tx>
          <c:spPr>
            <a:ln w="50800" cap="rnd">
              <a:solidFill>
                <a:schemeClr val="accent3">
                  <a:lumMod val="50000"/>
                  <a:alpha val="4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star"/>
            <c:size val="12"/>
            <c:spPr>
              <a:solidFill>
                <a:schemeClr val="accent3">
                  <a:lumMod val="50000"/>
                  <a:alpha val="40000"/>
                </a:schemeClr>
              </a:solidFill>
              <a:ln w="9525">
                <a:noFill/>
              </a:ln>
            </c:spPr>
          </c:marker>
          <c:dLbls>
            <c:numFmt formatCode="General" sourceLinked="1"/>
            <c:showLegendKey val="0"/>
            <c:showVal val="0"/>
            <c:showBubbleSize val="0"/>
            <c:showCatName val="0"/>
            <c:showSerName val="0"/>
            <c:showLeaderLines val="1"/>
            <c:showPercent val="0"/>
          </c:dLbls>
          <c:cat>
            <c:numRef>
              <c:f>'Fig - employ evo by age'!$E$49:$P$49</c:f>
              <c:numCache/>
            </c:numRef>
          </c:cat>
          <c:val>
            <c:numRef>
              <c:f>'Fig - employ evo by age'!$E$59:$P$59</c:f>
              <c:numCache/>
            </c:numRef>
          </c:val>
          <c:smooth val="0"/>
        </c:ser>
        <c:ser>
          <c:idx val="1"/>
          <c:order val="9"/>
          <c:tx>
            <c:strRef>
              <c:f>'Fig - employ evo by age'!$C$54</c:f>
              <c:strCache>
                <c:ptCount val="1"/>
                <c:pt idx="0">
                  <c:v>Cultural employment - 65 years or over</c:v>
                </c:pt>
              </c:strCache>
            </c:strRef>
          </c:tx>
          <c:spPr>
            <a:ln w="50800" cap="sq" cmpd="sng">
              <a:solidFill>
                <a:schemeClr val="accent3">
                  <a:lumMod val="50000"/>
                </a:schemeClr>
              </a:solidFill>
              <a:prstDash val="solid"/>
              <a:bevel/>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plus"/>
            <c:size val="12"/>
            <c:spPr>
              <a:solidFill>
                <a:schemeClr val="accent3">
                  <a:lumMod val="50000"/>
                </a:schemeClr>
              </a:solidFill>
              <a:ln w="9525">
                <a:noFill/>
              </a:ln>
            </c:spPr>
          </c:marker>
          <c:dLbls>
            <c:numFmt formatCode="General" sourceLinked="1"/>
            <c:showLegendKey val="0"/>
            <c:showVal val="0"/>
            <c:showBubbleSize val="0"/>
            <c:showCatName val="0"/>
            <c:showSerName val="0"/>
            <c:showLeaderLines val="1"/>
            <c:showPercent val="0"/>
          </c:dLbls>
          <c:cat>
            <c:numRef>
              <c:f>'Fig - employ evo by age'!$E$49:$P$49</c:f>
              <c:numCache/>
            </c:numRef>
          </c:cat>
          <c:val>
            <c:numRef>
              <c:f>'Fig - employ evo by age'!$E$54:$P$54</c:f>
              <c:numCache/>
            </c:numRef>
          </c:val>
          <c:smooth val="0"/>
        </c:ser>
        <c:marker val="1"/>
        <c:axId val="30945770"/>
        <c:axId val="10076475"/>
      </c:lineChart>
      <c:catAx>
        <c:axId val="30945770"/>
        <c:scaling>
          <c:orientation val="minMax"/>
        </c:scaling>
        <c:axPos val="b"/>
        <c:delete val="0"/>
        <c:numFmt formatCode="General" sourceLinked="1"/>
        <c:majorTickMark val="out"/>
        <c:minorTickMark val="none"/>
        <c:tickLblPos val="low"/>
        <c:spPr>
          <a:noFill/>
          <a:ln w="3175" cap="flat" cmpd="sng">
            <a:solidFill>
              <a:srgbClr val="000000"/>
            </a:solidFill>
            <a:prstDash val="solid"/>
            <a:round/>
          </a:ln>
        </c:spPr>
        <c:txPr>
          <a:bodyPr vert="horz" rot="-2700000"/>
          <a:lstStyle/>
          <a:p>
            <a:pPr>
              <a:defRPr lang="en-US" cap="none" sz="900" b="0" i="0" u="none" baseline="0">
                <a:solidFill>
                  <a:srgbClr val="000000"/>
                </a:solidFill>
                <a:latin typeface="Arial"/>
                <a:ea typeface="Arial"/>
                <a:cs typeface="Arial"/>
              </a:defRPr>
            </a:pPr>
          </a:p>
        </c:txPr>
        <c:crossAx val="10076475"/>
        <c:crossesAt val="0"/>
        <c:auto val="1"/>
        <c:lblOffset val="100"/>
        <c:noMultiLvlLbl val="0"/>
      </c:catAx>
      <c:valAx>
        <c:axId val="10076475"/>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rgbClr val="000000"/>
                </a:solidFill>
                <a:latin typeface="Arial"/>
                <a:ea typeface="Arial"/>
                <a:cs typeface="Arial"/>
              </a:defRPr>
            </a:pPr>
          </a:p>
        </c:txPr>
        <c:crossAx val="30945770"/>
        <c:crosses val="autoZero"/>
        <c:crossBetween val="midCat"/>
        <c:dispUnits/>
      </c:valAx>
      <c:spPr>
        <a:noFill/>
        <a:ln>
          <a:noFill/>
        </a:ln>
      </c:spPr>
    </c:plotArea>
    <c:legend>
      <c:legendPos val="r"/>
      <c:layout>
        <c:manualLayout>
          <c:xMode val="edge"/>
          <c:yMode val="edge"/>
          <c:x val="0.6545"/>
          <c:y val="0.172"/>
          <c:w val="0.325"/>
          <c:h val="0.57675"/>
        </c:manualLayout>
      </c:layout>
      <c:overlay val="0"/>
      <c:spPr>
        <a:noFill/>
        <a:ln>
          <a:noFill/>
        </a:ln>
      </c:spPr>
      <c:txPr>
        <a:bodyPr vert="horz" rot="0"/>
        <a:lstStyle/>
        <a:p>
          <a:pPr>
            <a:defRPr lang="en-US" cap="none" sz="10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Evolution of cultural and total employment in the EU, by sex, 2011-202</a:t>
            </a:r>
            <a:r>
              <a:rPr lang="en-US" cap="none" sz="1800" b="1" u="none" baseline="0">
                <a:solidFill>
                  <a:srgbClr val="000000"/>
                </a:solidFill>
                <a:latin typeface="Arial"/>
                <a:ea typeface="Arial"/>
                <a:cs typeface="Arial"/>
              </a:rPr>
              <a:t>3</a:t>
            </a:r>
            <a:r>
              <a:rPr lang="en-US" cap="none" sz="1600" b="0" u="none" baseline="0">
                <a:solidFill>
                  <a:srgbClr val="000000"/>
                </a:solidFill>
                <a:latin typeface="Arial"/>
                <a:ea typeface="Arial"/>
                <a:cs typeface="Arial"/>
              </a:rPr>
              <a:t>
(% of employed presons)</a:t>
            </a:r>
          </a:p>
        </c:rich>
      </c:tx>
      <c:layout>
        <c:manualLayout>
          <c:xMode val="edge"/>
          <c:yMode val="edge"/>
          <c:x val="0.00525"/>
          <c:y val="0.0085"/>
        </c:manualLayout>
      </c:layout>
      <c:overlay val="0"/>
      <c:spPr>
        <a:noFill/>
        <a:ln>
          <a:noFill/>
        </a:ln>
      </c:spPr>
    </c:title>
    <c:plotArea>
      <c:layout>
        <c:manualLayout>
          <c:layoutTarget val="inner"/>
          <c:xMode val="edge"/>
          <c:yMode val="edge"/>
          <c:x val="0.06725"/>
          <c:y val="0.18475"/>
          <c:w val="0.90225"/>
          <c:h val="0.44875"/>
        </c:manualLayout>
      </c:layout>
      <c:lineChart>
        <c:grouping val="standard"/>
        <c:varyColors val="0"/>
        <c:ser>
          <c:idx val="1"/>
          <c:order val="0"/>
          <c:tx>
            <c:strRef>
              <c:f>'Fig - employ evo by sex'!$C$52</c:f>
              <c:strCache>
                <c:ptCount val="1"/>
                <c:pt idx="0">
                  <c:v>Total employment - men</c:v>
                </c:pt>
              </c:strCache>
            </c:strRef>
          </c:tx>
          <c:spPr>
            <a:ln w="50800" cap="rnd" cmpd="sng">
              <a:solidFill>
                <a:schemeClr val="accent2">
                  <a:lumMod val="40000"/>
                  <a:lumOff val="60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2">
                  <a:lumMod val="40000"/>
                  <a:lumOff val="60000"/>
                </a:schemeClr>
              </a:solidFill>
              <a:ln w="28575">
                <a:noFill/>
                <a:prstDash val="solid"/>
              </a:ln>
            </c:spPr>
          </c:marker>
          <c:dLbls>
            <c:numFmt formatCode="General" sourceLinked="1"/>
            <c:showLegendKey val="0"/>
            <c:showVal val="0"/>
            <c:showBubbleSize val="0"/>
            <c:showCatName val="0"/>
            <c:showSerName val="0"/>
            <c:showLeaderLines val="1"/>
            <c:showPercent val="0"/>
          </c:dLbls>
          <c:cat>
            <c:numRef>
              <c:f>'Fig - employ evo by sex'!$D$49:$O$49</c:f>
              <c:numCache/>
            </c:numRef>
          </c:cat>
          <c:val>
            <c:numRef>
              <c:f>'Fig - employ evo by sex'!$D$52:$O$52</c:f>
              <c:numCache/>
            </c:numRef>
          </c:val>
          <c:smooth val="0"/>
        </c:ser>
        <c:ser>
          <c:idx val="3"/>
          <c:order val="1"/>
          <c:tx>
            <c:strRef>
              <c:f>'Fig - employ evo by sex'!$C$53</c:f>
              <c:strCache>
                <c:ptCount val="1"/>
                <c:pt idx="0">
                  <c:v>Total employment - women</c:v>
                </c:pt>
              </c:strCache>
            </c:strRef>
          </c:tx>
          <c:spPr>
            <a:ln w="50800" cap="rnd" cmpd="sng">
              <a:solidFill>
                <a:schemeClr val="accent1">
                  <a:lumMod val="40000"/>
                  <a:lumOff val="60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1">
                  <a:lumMod val="40000"/>
                  <a:lumOff val="60000"/>
                </a:schemeClr>
              </a:solidFill>
              <a:ln w="9525">
                <a:noFill/>
              </a:ln>
            </c:spPr>
          </c:marker>
          <c:dLbls>
            <c:numFmt formatCode="General" sourceLinked="1"/>
            <c:showLegendKey val="0"/>
            <c:showVal val="0"/>
            <c:showBubbleSize val="0"/>
            <c:showCatName val="0"/>
            <c:showSerName val="0"/>
            <c:showLeaderLines val="1"/>
            <c:showPercent val="0"/>
          </c:dLbls>
          <c:cat>
            <c:numRef>
              <c:f>'Fig - employ evo by sex'!$D$49:$O$49</c:f>
              <c:numCache/>
            </c:numRef>
          </c:cat>
          <c:val>
            <c:numRef>
              <c:f>'Fig - employ evo by sex'!$D$53:$O$53</c:f>
              <c:numCache/>
            </c:numRef>
          </c:val>
          <c:smooth val="0"/>
        </c:ser>
        <c:ser>
          <c:idx val="0"/>
          <c:order val="2"/>
          <c:tx>
            <c:strRef>
              <c:f>'Fig - employ evo by sex'!$C$50</c:f>
              <c:strCache>
                <c:ptCount val="1"/>
                <c:pt idx="0">
                  <c:v>Cultural employment - men</c:v>
                </c:pt>
              </c:strCache>
            </c:strRef>
          </c:tx>
          <c:spPr>
            <a:ln w="50800"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2"/>
              </a:solidFill>
              <a:ln w="28575">
                <a:noFill/>
                <a:prstDash val="solid"/>
              </a:ln>
            </c:spPr>
          </c:marker>
          <c:dLbls>
            <c:numFmt formatCode="General" sourceLinked="1"/>
            <c:showLegendKey val="0"/>
            <c:showVal val="0"/>
            <c:showBubbleSize val="0"/>
            <c:showCatName val="0"/>
            <c:showSerName val="0"/>
            <c:showLeaderLines val="1"/>
            <c:showPercent val="0"/>
          </c:dLbls>
          <c:cat>
            <c:numRef>
              <c:f>'Fig - employ evo by sex'!$D$49:$O$49</c:f>
              <c:numCache/>
            </c:numRef>
          </c:cat>
          <c:val>
            <c:numRef>
              <c:f>'Fig - employ evo by sex'!$D$50:$O$50</c:f>
              <c:numCache/>
            </c:numRef>
          </c:val>
          <c:smooth val="0"/>
        </c:ser>
        <c:ser>
          <c:idx val="2"/>
          <c:order val="3"/>
          <c:tx>
            <c:strRef>
              <c:f>'Fig - employ evo by sex'!$C$51</c:f>
              <c:strCache>
                <c:ptCount val="1"/>
                <c:pt idx="0">
                  <c:v>Cultural employment - women</c:v>
                </c:pt>
              </c:strCache>
            </c:strRef>
          </c:tx>
          <c:spPr>
            <a:ln w="50800"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1"/>
              </a:solidFill>
              <a:ln w="28575">
                <a:noFill/>
                <a:prstDash val="solid"/>
              </a:ln>
            </c:spPr>
          </c:marker>
          <c:dLbls>
            <c:numFmt formatCode="General" sourceLinked="1"/>
            <c:showLegendKey val="0"/>
            <c:showVal val="0"/>
            <c:showBubbleSize val="0"/>
            <c:showCatName val="0"/>
            <c:showSerName val="0"/>
            <c:showLeaderLines val="1"/>
            <c:showPercent val="0"/>
          </c:dLbls>
          <c:cat>
            <c:numRef>
              <c:f>'Fig - employ evo by sex'!$D$49:$O$49</c:f>
              <c:numCache/>
            </c:numRef>
          </c:cat>
          <c:val>
            <c:numRef>
              <c:f>'Fig - employ evo by sex'!$D$51:$O$51</c:f>
              <c:numCache/>
            </c:numRef>
          </c:val>
          <c:smooth val="0"/>
        </c:ser>
        <c:marker val="1"/>
        <c:axId val="23579412"/>
        <c:axId val="10888117"/>
      </c:lineChart>
      <c:catAx>
        <c:axId val="23579412"/>
        <c:scaling>
          <c:orientation val="minMax"/>
        </c:scaling>
        <c:axPos val="b"/>
        <c:delete val="0"/>
        <c:numFmt formatCode="General" sourceLinked="1"/>
        <c:majorTickMark val="out"/>
        <c:minorTickMark val="none"/>
        <c:tickLblPos val="low"/>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10888117"/>
        <c:crossesAt val="0"/>
        <c:auto val="1"/>
        <c:lblOffset val="100"/>
        <c:noMultiLvlLbl val="0"/>
      </c:catAx>
      <c:valAx>
        <c:axId val="10888117"/>
        <c:scaling>
          <c:orientation val="minMax"/>
          <c:max val="60"/>
          <c:min val="40"/>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23579412"/>
        <c:crosses val="autoZero"/>
        <c:crossBetween val="midCat"/>
        <c:dispUnits/>
      </c:valAx>
      <c:spPr>
        <a:noFill/>
        <a:ln>
          <a:noFill/>
        </a:ln>
      </c:spPr>
    </c:plotArea>
    <c:legend>
      <c:legendPos val="b"/>
      <c:layout>
        <c:manualLayout>
          <c:xMode val="edge"/>
          <c:yMode val="edge"/>
          <c:x val="0.2395"/>
          <c:y val="0.73925"/>
          <c:w val="0.522"/>
          <c:h val="0.077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400" b="1" u="none" baseline="0">
                <a:solidFill>
                  <a:srgbClr val="000000"/>
                </a:solidFill>
                <a:latin typeface="Arial"/>
                <a:ea typeface="Arial"/>
                <a:cs typeface="Arial"/>
              </a:rPr>
              <a:t>Evolution of cultural employment in the EU by educational attaintment, 201</a:t>
            </a:r>
            <a:r>
              <a:rPr lang="en-US" cap="none" sz="1400" b="1" u="none" baseline="0">
                <a:solidFill>
                  <a:srgbClr val="000000"/>
                </a:solidFill>
                <a:latin typeface="Arial"/>
                <a:ea typeface="Arial"/>
                <a:cs typeface="Arial"/>
              </a:rPr>
              <a:t>2</a:t>
            </a:r>
            <a:r>
              <a:rPr lang="en-US" cap="none" sz="1400" b="1" u="none" baseline="0">
                <a:solidFill>
                  <a:srgbClr val="000000"/>
                </a:solidFill>
                <a:latin typeface="Arial"/>
                <a:ea typeface="Arial"/>
                <a:cs typeface="Arial"/>
              </a:rPr>
              <a:t>-2</a:t>
            </a:r>
            <a:r>
              <a:rPr lang="en-US" cap="none" sz="1400" b="1" u="none" baseline="0">
                <a:solidFill>
                  <a:srgbClr val="000000"/>
                </a:solidFill>
                <a:latin typeface="Arial"/>
                <a:ea typeface="Arial"/>
                <a:cs typeface="Arial"/>
              </a:rPr>
              <a:t>3</a:t>
            </a:r>
            <a:r>
              <a:rPr lang="en-US" cap="none" sz="1200" b="0" u="none" baseline="0">
                <a:solidFill>
                  <a:srgbClr val="000000"/>
                </a:solidFill>
                <a:latin typeface="Arial"/>
                <a:ea typeface="Arial"/>
                <a:cs typeface="Arial"/>
              </a:rPr>
              <a:t>
(</a:t>
            </a:r>
            <a:r>
              <a:rPr lang="en-US" cap="none" sz="1200" b="0" u="none" baseline="0">
                <a:solidFill>
                  <a:srgbClr val="000000"/>
                </a:solidFill>
                <a:latin typeface="Arial"/>
                <a:ea typeface="Arial"/>
                <a:cs typeface="Arial"/>
              </a:rPr>
              <a:t>thousands</a:t>
            </a:r>
            <a:r>
              <a:rPr lang="en-US" cap="none" sz="1200" b="0" u="none" baseline="0">
                <a:solidFill>
                  <a:srgbClr val="000000"/>
                </a:solidFill>
                <a:latin typeface="Arial"/>
                <a:ea typeface="Arial"/>
                <a:cs typeface="Arial"/>
              </a:rPr>
              <a:t>)</a:t>
            </a:r>
          </a:p>
        </c:rich>
      </c:tx>
      <c:layout>
        <c:manualLayout>
          <c:xMode val="edge"/>
          <c:yMode val="edge"/>
          <c:x val="0.00525"/>
          <c:y val="0.0045"/>
        </c:manualLayout>
      </c:layout>
      <c:overlay val="0"/>
      <c:spPr>
        <a:noFill/>
        <a:ln>
          <a:noFill/>
        </a:ln>
      </c:spPr>
    </c:title>
    <c:plotArea>
      <c:layout>
        <c:manualLayout>
          <c:layoutTarget val="inner"/>
          <c:xMode val="edge"/>
          <c:yMode val="edge"/>
          <c:x val="0.05275"/>
          <c:y val="0.13525"/>
          <c:w val="0.683"/>
          <c:h val="0.648"/>
        </c:manualLayout>
      </c:layout>
      <c:lineChart>
        <c:grouping val="standard"/>
        <c:varyColors val="0"/>
        <c:ser>
          <c:idx val="3"/>
          <c:order val="0"/>
          <c:tx>
            <c:strRef>
              <c:f>'Fig - cult evo by edu'!$C$52</c:f>
              <c:strCache>
                <c:ptCount val="1"/>
                <c:pt idx="0">
                  <c:v>Tertiary education (levels 5-8)</c:v>
                </c:pt>
              </c:strCache>
            </c:strRef>
          </c:tx>
          <c:spPr>
            <a:ln w="50800" cap="sq" cmpd="sng">
              <a:solidFill>
                <a:schemeClr val="accent5">
                  <a:lumMod val="75000"/>
                </a:schemeClr>
              </a:solidFill>
              <a:prstDash val="solid"/>
              <a:bevel/>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x"/>
            <c:size val="12"/>
            <c:spPr>
              <a:solidFill>
                <a:schemeClr val="accent5">
                  <a:lumMod val="75000"/>
                </a:schemeClr>
              </a:solidFill>
              <a:ln w="9525">
                <a:noFill/>
              </a:ln>
            </c:spPr>
          </c:marker>
          <c:dLbls>
            <c:numFmt formatCode="General" sourceLinked="1"/>
            <c:showLegendKey val="0"/>
            <c:showVal val="0"/>
            <c:showBubbleSize val="0"/>
            <c:showCatName val="0"/>
            <c:showSerName val="0"/>
            <c:showLeaderLines val="1"/>
            <c:showPercent val="0"/>
          </c:dLbls>
          <c:cat>
            <c:numRef>
              <c:f>'Fig - cult evo by edu'!$E$49:$P$49</c:f>
              <c:numCache/>
            </c:numRef>
          </c:cat>
          <c:val>
            <c:numRef>
              <c:f>'Fig - cult evo by edu'!$E$52:$P$52</c:f>
              <c:numCache/>
            </c:numRef>
          </c:val>
          <c:smooth val="0"/>
        </c:ser>
        <c:ser>
          <c:idx val="2"/>
          <c:order val="1"/>
          <c:tx>
            <c:strRef>
              <c:f>'Fig - cult evo by edu'!$C$51</c:f>
              <c:strCache>
                <c:ptCount val="1"/>
                <c:pt idx="0">
                  <c:v>Upper secondary and post-secondary non-tertiary education (levels 3 and 4)</c:v>
                </c:pt>
              </c:strCache>
            </c:strRef>
          </c:tx>
          <c:spPr>
            <a:ln w="50800" cap="sq">
              <a:solidFill>
                <a:schemeClr val="accent5"/>
              </a:solidFill>
              <a:bevel/>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chemeClr val="accent5"/>
              </a:solidFill>
              <a:ln w="9525">
                <a:noFill/>
              </a:ln>
            </c:spPr>
          </c:marker>
          <c:dLbls>
            <c:numFmt formatCode="General" sourceLinked="1"/>
            <c:showLegendKey val="0"/>
            <c:showVal val="0"/>
            <c:showBubbleSize val="0"/>
            <c:showCatName val="0"/>
            <c:showSerName val="0"/>
            <c:showLeaderLines val="1"/>
            <c:showPercent val="0"/>
          </c:dLbls>
          <c:cat>
            <c:numRef>
              <c:f>'Fig - cult evo by edu'!$E$49:$P$49</c:f>
              <c:numCache/>
            </c:numRef>
          </c:cat>
          <c:val>
            <c:numRef>
              <c:f>'Fig - cult evo by edu'!$E$51:$P$51</c:f>
              <c:numCache/>
            </c:numRef>
          </c:val>
          <c:smooth val="0"/>
        </c:ser>
        <c:ser>
          <c:idx val="0"/>
          <c:order val="2"/>
          <c:tx>
            <c:strRef>
              <c:f>'Fig - cult evo by edu'!$C$50</c:f>
              <c:strCache>
                <c:ptCount val="1"/>
                <c:pt idx="0">
                  <c:v>Less than primary, primary and lower secondary education (levels 0-2)</c:v>
                </c:pt>
              </c:strCache>
            </c:strRef>
          </c:tx>
          <c:spPr>
            <a:ln w="50800" cap="sq" cmpd="sng">
              <a:solidFill>
                <a:schemeClr val="accent5">
                  <a:lumMod val="40000"/>
                  <a:lumOff val="60000"/>
                </a:schemeClr>
              </a:solidFill>
              <a:prstDash val="solid"/>
              <a:bevel/>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5">
                  <a:lumMod val="40000"/>
                  <a:lumOff val="60000"/>
                </a:schemeClr>
              </a:solidFill>
              <a:ln w="9525">
                <a:noFill/>
              </a:ln>
            </c:spPr>
          </c:marker>
          <c:dLbls>
            <c:numFmt formatCode="General" sourceLinked="1"/>
            <c:showLegendKey val="0"/>
            <c:showVal val="0"/>
            <c:showBubbleSize val="0"/>
            <c:showCatName val="0"/>
            <c:showSerName val="0"/>
            <c:showLeaderLines val="1"/>
            <c:showPercent val="0"/>
          </c:dLbls>
          <c:cat>
            <c:numRef>
              <c:f>'Fig - cult evo by edu'!$E$49:$P$49</c:f>
              <c:numCache/>
            </c:numRef>
          </c:cat>
          <c:val>
            <c:numRef>
              <c:f>'Fig - cult evo by edu'!$E$50:$P$50</c:f>
              <c:numCache/>
            </c:numRef>
          </c:val>
          <c:smooth val="0"/>
        </c:ser>
        <c:ser>
          <c:idx val="4"/>
          <c:order val="3"/>
          <c:tx>
            <c:strRef>
              <c:f>'Fig - cult evo by edu'!$C$53</c:f>
              <c:strCache>
                <c:ptCount val="1"/>
                <c:pt idx="0">
                  <c:v>No response</c:v>
                </c:pt>
              </c:strCache>
            </c:strRef>
          </c:tx>
          <c:spPr>
            <a:ln w="25400" cap="sq" cmpd="sng">
              <a:solidFill>
                <a:schemeClr val="bg2">
                  <a:lumMod val="75000"/>
                </a:schemeClr>
              </a:solidFill>
              <a:prstDash val="solid"/>
              <a:bevel/>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bg2">
                  <a:lumMod val="75000"/>
                </a:schemeClr>
              </a:solidFill>
              <a:ln w="9525">
                <a:noFill/>
              </a:ln>
            </c:spPr>
          </c:marker>
          <c:dLbls>
            <c:numFmt formatCode="General" sourceLinked="1"/>
            <c:showLegendKey val="0"/>
            <c:showVal val="0"/>
            <c:showBubbleSize val="0"/>
            <c:showCatName val="0"/>
            <c:showSerName val="0"/>
            <c:showLeaderLines val="1"/>
            <c:showPercent val="0"/>
          </c:dLbls>
          <c:cat>
            <c:numRef>
              <c:f>'Fig - cult evo by edu'!$E$49:$P$49</c:f>
              <c:numCache/>
            </c:numRef>
          </c:cat>
          <c:val>
            <c:numRef>
              <c:f>'Fig - cult evo by edu'!$E$53:$P$53</c:f>
              <c:numCache/>
            </c:numRef>
          </c:val>
          <c:smooth val="0"/>
        </c:ser>
        <c:marker val="1"/>
        <c:axId val="30884190"/>
        <c:axId val="9522255"/>
      </c:lineChart>
      <c:catAx>
        <c:axId val="30884190"/>
        <c:scaling>
          <c:orientation val="minMax"/>
        </c:scaling>
        <c:axPos val="b"/>
        <c:delete val="0"/>
        <c:numFmt formatCode="General" sourceLinked="1"/>
        <c:majorTickMark val="out"/>
        <c:minorTickMark val="none"/>
        <c:tickLblPos val="low"/>
        <c:spPr>
          <a:noFill/>
          <a:ln w="3175" cap="flat" cmpd="sng">
            <a:solidFill>
              <a:srgbClr val="000000"/>
            </a:solidFill>
            <a:prstDash val="solid"/>
            <a:round/>
          </a:ln>
        </c:spPr>
        <c:txPr>
          <a:bodyPr/>
          <a:lstStyle/>
          <a:p>
            <a:pPr>
              <a:defRPr lang="en-US" cap="none" sz="900" b="0" i="0" u="none" baseline="0">
                <a:solidFill>
                  <a:srgbClr val="000000"/>
                </a:solidFill>
                <a:latin typeface="Arial"/>
                <a:ea typeface="Arial"/>
                <a:cs typeface="Arial"/>
              </a:defRPr>
            </a:pPr>
          </a:p>
        </c:txPr>
        <c:crossAx val="9522255"/>
        <c:crossesAt val="0"/>
        <c:auto val="1"/>
        <c:lblOffset val="100"/>
        <c:noMultiLvlLbl val="0"/>
      </c:catAx>
      <c:valAx>
        <c:axId val="9522255"/>
        <c:scaling>
          <c:orientation val="minMax"/>
        </c:scaling>
        <c:axPos val="l"/>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rgbClr val="000000"/>
                </a:solidFill>
                <a:latin typeface="Arial"/>
                <a:ea typeface="Arial"/>
                <a:cs typeface="Arial"/>
              </a:defRPr>
            </a:pPr>
          </a:p>
        </c:txPr>
        <c:crossAx val="30884190"/>
        <c:crosses val="autoZero"/>
        <c:crossBetween val="midCat"/>
        <c:dispUnits/>
      </c:valAx>
      <c:spPr>
        <a:noFill/>
        <a:ln>
          <a:noFill/>
        </a:ln>
      </c:spPr>
    </c:plotArea>
    <c:legend>
      <c:legendPos val="r"/>
      <c:layout>
        <c:manualLayout>
          <c:xMode val="edge"/>
          <c:yMode val="edge"/>
          <c:x val="0.7865"/>
          <c:y val="0.13475"/>
          <c:w val="0.193"/>
          <c:h val="0.76175"/>
        </c:manualLayout>
      </c:layout>
      <c:overlay val="0"/>
      <c:spPr>
        <a:noFill/>
        <a:ln>
          <a:noFill/>
        </a:ln>
      </c:spPr>
      <c:txPr>
        <a:bodyPr vert="horz" rot="0"/>
        <a:lstStyle/>
        <a:p>
          <a:pPr>
            <a:defRPr lang="en-US" cap="none" sz="10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400" b="1" i="0" u="none" baseline="0">
                <a:solidFill>
                  <a:srgbClr val="000000"/>
                </a:solidFill>
                <a:latin typeface="Arial"/>
                <a:ea typeface="Arial"/>
                <a:cs typeface="Arial"/>
              </a:rPr>
              <a:t>Evolution of cultural and total employment in the EU, </a:t>
            </a:r>
            <a:r>
              <a:rPr lang="en-US" cap="none" sz="1400" b="1" i="0" u="none" baseline="0">
                <a:solidFill>
                  <a:srgbClr val="000000"/>
                </a:solidFill>
                <a:latin typeface="Arial"/>
                <a:ea typeface="Arial"/>
                <a:cs typeface="Arial"/>
              </a:rPr>
              <a:t>by educational attainment, </a:t>
            </a:r>
            <a:r>
              <a:rPr lang="en-US" cap="none" sz="1400" b="1" i="0" u="none" baseline="0">
                <a:solidFill>
                  <a:srgbClr val="000000"/>
                </a:solidFill>
                <a:latin typeface="Arial"/>
                <a:ea typeface="Arial"/>
                <a:cs typeface="Arial"/>
              </a:rPr>
              <a:t>2012-23</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of employed persons</a:t>
            </a:r>
            <a:r>
              <a:rPr lang="en-US" cap="none" sz="1200" b="0" i="0" u="none" baseline="0">
                <a:solidFill>
                  <a:srgbClr val="000000"/>
                </a:solidFill>
                <a:latin typeface="Arial"/>
                <a:ea typeface="Arial"/>
                <a:cs typeface="Arial"/>
              </a:rPr>
              <a:t>)</a:t>
            </a:r>
          </a:p>
        </c:rich>
      </c:tx>
      <c:layout>
        <c:manualLayout>
          <c:xMode val="edge"/>
          <c:yMode val="edge"/>
          <c:x val="0.0005"/>
          <c:y val="0"/>
        </c:manualLayout>
      </c:layout>
      <c:overlay val="0"/>
      <c:spPr>
        <a:noFill/>
        <a:ln>
          <a:noFill/>
        </a:ln>
      </c:spPr>
    </c:title>
    <c:plotArea>
      <c:layout>
        <c:manualLayout>
          <c:layoutTarget val="inner"/>
          <c:xMode val="edge"/>
          <c:yMode val="edge"/>
          <c:x val="0.05275"/>
          <c:y val="0.13525"/>
          <c:w val="0.5475"/>
          <c:h val="0.611"/>
        </c:manualLayout>
      </c:layout>
      <c:lineChart>
        <c:grouping val="standard"/>
        <c:varyColors val="0"/>
        <c:ser>
          <c:idx val="6"/>
          <c:order val="0"/>
          <c:tx>
            <c:strRef>
              <c:f>'Fig - employ evo by edu'!$C$58</c:f>
              <c:strCache>
                <c:ptCount val="1"/>
                <c:pt idx="0">
                  <c:v>Total employment - tertiary education (levels 5-8)</c:v>
                </c:pt>
              </c:strCache>
            </c:strRef>
          </c:tx>
          <c:spPr>
            <a:ln w="28575" cap="rnd">
              <a:solidFill>
                <a:schemeClr val="accent5">
                  <a:lumMod val="75000"/>
                  <a:alpha val="4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chemeClr val="accent5">
                  <a:lumMod val="75000"/>
                  <a:alpha val="40000"/>
                </a:schemeClr>
              </a:solidFill>
              <a:ln w="9525">
                <a:noFill/>
              </a:ln>
            </c:spPr>
          </c:marker>
          <c:dLbls>
            <c:numFmt formatCode="General" sourceLinked="1"/>
            <c:showLegendKey val="0"/>
            <c:showVal val="0"/>
            <c:showBubbleSize val="0"/>
            <c:showCatName val="0"/>
            <c:showSerName val="0"/>
            <c:showLeaderLines val="1"/>
            <c:showPercent val="0"/>
          </c:dLbls>
          <c:cat>
            <c:numRef>
              <c:f>'Fig - employ evo by edu'!$E$51:$P$51</c:f>
              <c:numCache/>
            </c:numRef>
          </c:cat>
          <c:val>
            <c:numRef>
              <c:f>'Fig - employ evo by edu'!$E$58:$P$58</c:f>
              <c:numCache/>
            </c:numRef>
          </c:val>
          <c:smooth val="0"/>
        </c:ser>
        <c:ser>
          <c:idx val="3"/>
          <c:order val="1"/>
          <c:tx>
            <c:strRef>
              <c:f>'Fig - employ evo by edu'!$C$54</c:f>
              <c:strCache>
                <c:ptCount val="1"/>
                <c:pt idx="0">
                  <c:v>Cultural employment - tertiary education (levels 5-8)</c:v>
                </c:pt>
              </c:strCache>
            </c:strRef>
          </c:tx>
          <c:spPr>
            <a:ln w="50800" cap="sq" cmpd="sng">
              <a:solidFill>
                <a:schemeClr val="accent5">
                  <a:lumMod val="75000"/>
                </a:schemeClr>
              </a:solidFill>
              <a:prstDash val="solid"/>
              <a:bevel/>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x"/>
            <c:size val="12"/>
            <c:spPr>
              <a:solidFill>
                <a:schemeClr val="accent5">
                  <a:lumMod val="75000"/>
                </a:schemeClr>
              </a:solidFill>
              <a:ln w="9525">
                <a:noFill/>
              </a:ln>
            </c:spPr>
          </c:marker>
          <c:dLbls>
            <c:numFmt formatCode="General" sourceLinked="1"/>
            <c:showLegendKey val="0"/>
            <c:showVal val="0"/>
            <c:showBubbleSize val="0"/>
            <c:showCatName val="0"/>
            <c:showSerName val="0"/>
            <c:showLeaderLines val="1"/>
            <c:showPercent val="0"/>
          </c:dLbls>
          <c:cat>
            <c:numRef>
              <c:f>'Fig - employ evo by edu'!$E$51:$P$51</c:f>
              <c:numCache/>
            </c:numRef>
          </c:cat>
          <c:val>
            <c:numRef>
              <c:f>'Fig - employ evo by edu'!$E$54:$P$54</c:f>
              <c:numCache/>
            </c:numRef>
          </c:val>
          <c:smooth val="0"/>
        </c:ser>
        <c:ser>
          <c:idx val="5"/>
          <c:order val="2"/>
          <c:tx>
            <c:strRef>
              <c:f>'Fig - employ evo by edu'!$C$57</c:f>
              <c:strCache>
                <c:ptCount val="1"/>
                <c:pt idx="0">
                  <c:v>Total employment - upper secondary and post-secondary non-tertiary education (levels 3 and 4)</c:v>
                </c:pt>
              </c:strCache>
            </c:strRef>
          </c:tx>
          <c:spPr>
            <a:ln w="50800" cap="rnd">
              <a:solidFill>
                <a:schemeClr val="accent5">
                  <a:alpha val="4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chemeClr val="accent5">
                  <a:alpha val="40000"/>
                </a:schemeClr>
              </a:solidFill>
              <a:ln w="9525">
                <a:noFill/>
              </a:ln>
            </c:spPr>
          </c:marker>
          <c:dLbls>
            <c:numFmt formatCode="General" sourceLinked="1"/>
            <c:showLegendKey val="0"/>
            <c:showVal val="0"/>
            <c:showBubbleSize val="0"/>
            <c:showCatName val="0"/>
            <c:showSerName val="0"/>
            <c:showLeaderLines val="1"/>
            <c:showPercent val="0"/>
          </c:dLbls>
          <c:cat>
            <c:numRef>
              <c:f>'Fig - employ evo by edu'!$E$51:$P$51</c:f>
              <c:numCache/>
            </c:numRef>
          </c:cat>
          <c:val>
            <c:numRef>
              <c:f>'Fig - employ evo by edu'!$E$57:$P$57</c:f>
              <c:numCache/>
            </c:numRef>
          </c:val>
          <c:smooth val="0"/>
        </c:ser>
        <c:ser>
          <c:idx val="2"/>
          <c:order val="3"/>
          <c:tx>
            <c:strRef>
              <c:f>'Fig - employ evo by edu'!$C$53</c:f>
              <c:strCache>
                <c:ptCount val="1"/>
                <c:pt idx="0">
                  <c:v>Cultural employment - upper secondary and post-secondary non-tertiary education (levels 3 and 4)</c:v>
                </c:pt>
              </c:strCache>
            </c:strRef>
          </c:tx>
          <c:spPr>
            <a:ln w="50800" cap="sq">
              <a:solidFill>
                <a:schemeClr val="accent5"/>
              </a:solidFill>
              <a:bevel/>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chemeClr val="accent5"/>
              </a:solidFill>
              <a:ln w="9525">
                <a:noFill/>
              </a:ln>
            </c:spPr>
          </c:marker>
          <c:dLbls>
            <c:numFmt formatCode="General" sourceLinked="1"/>
            <c:showLegendKey val="0"/>
            <c:showVal val="0"/>
            <c:showBubbleSize val="0"/>
            <c:showCatName val="0"/>
            <c:showSerName val="0"/>
            <c:showLeaderLines val="1"/>
            <c:showPercent val="0"/>
          </c:dLbls>
          <c:cat>
            <c:numRef>
              <c:f>'Fig - employ evo by edu'!$E$51:$P$51</c:f>
              <c:numCache/>
            </c:numRef>
          </c:cat>
          <c:val>
            <c:numRef>
              <c:f>'Fig - employ evo by edu'!$E$53:$P$53</c:f>
              <c:numCache/>
            </c:numRef>
          </c:val>
          <c:smooth val="0"/>
        </c:ser>
        <c:ser>
          <c:idx val="1"/>
          <c:order val="4"/>
          <c:tx>
            <c:strRef>
              <c:f>'Fig - employ evo by edu'!$C$56</c:f>
              <c:strCache>
                <c:ptCount val="1"/>
                <c:pt idx="0">
                  <c:v>Total employment - less than primary, primary and lower secondary education (levels 0-2)</c:v>
                </c:pt>
              </c:strCache>
            </c:strRef>
          </c:tx>
          <c:spPr>
            <a:ln w="50800" cap="rnd">
              <a:solidFill>
                <a:schemeClr val="accent5">
                  <a:lumMod val="40000"/>
                  <a:lumOff val="60000"/>
                  <a:alpha val="4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5">
                  <a:lumMod val="40000"/>
                  <a:lumOff val="60000"/>
                  <a:alpha val="40000"/>
                </a:schemeClr>
              </a:solidFill>
              <a:ln w="9525">
                <a:noFill/>
              </a:ln>
            </c:spPr>
          </c:marker>
          <c:dLbls>
            <c:numFmt formatCode="General" sourceLinked="1"/>
            <c:showLegendKey val="0"/>
            <c:showVal val="0"/>
            <c:showBubbleSize val="0"/>
            <c:showCatName val="0"/>
            <c:showSerName val="0"/>
            <c:showLeaderLines val="1"/>
            <c:showPercent val="0"/>
          </c:dLbls>
          <c:cat>
            <c:numRef>
              <c:f>'Fig - employ evo by edu'!$E$51:$P$51</c:f>
              <c:numCache/>
            </c:numRef>
          </c:cat>
          <c:val>
            <c:numRef>
              <c:f>'Fig - employ evo by edu'!$E$56:$P$56</c:f>
              <c:numCache/>
            </c:numRef>
          </c:val>
          <c:smooth val="0"/>
        </c:ser>
        <c:ser>
          <c:idx val="0"/>
          <c:order val="5"/>
          <c:tx>
            <c:strRef>
              <c:f>'Fig - employ evo by edu'!$C$52</c:f>
              <c:strCache>
                <c:ptCount val="1"/>
                <c:pt idx="0">
                  <c:v>Cultural employment - less than primary, primary and lower secondary education (levels 0-2)</c:v>
                </c:pt>
              </c:strCache>
            </c:strRef>
          </c:tx>
          <c:spPr>
            <a:ln w="50800" cap="sq" cmpd="sng">
              <a:solidFill>
                <a:schemeClr val="accent5">
                  <a:lumMod val="40000"/>
                  <a:lumOff val="60000"/>
                </a:schemeClr>
              </a:solidFill>
              <a:prstDash val="solid"/>
              <a:bevel/>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5">
                  <a:lumMod val="40000"/>
                  <a:lumOff val="60000"/>
                </a:schemeClr>
              </a:solidFill>
              <a:ln w="9525">
                <a:noFill/>
              </a:ln>
            </c:spPr>
          </c:marker>
          <c:dLbls>
            <c:numFmt formatCode="General" sourceLinked="1"/>
            <c:showLegendKey val="0"/>
            <c:showVal val="0"/>
            <c:showBubbleSize val="0"/>
            <c:showCatName val="0"/>
            <c:showSerName val="0"/>
            <c:showLeaderLines val="1"/>
            <c:showPercent val="0"/>
          </c:dLbls>
          <c:cat>
            <c:numRef>
              <c:f>'Fig - employ evo by edu'!$E$51:$P$51</c:f>
              <c:numCache/>
            </c:numRef>
          </c:cat>
          <c:val>
            <c:numRef>
              <c:f>'Fig - employ evo by edu'!$E$52:$P$52</c:f>
              <c:numCache/>
            </c:numRef>
          </c:val>
          <c:smooth val="0"/>
        </c:ser>
        <c:ser>
          <c:idx val="7"/>
          <c:order val="6"/>
          <c:tx>
            <c:strRef>
              <c:f>'Fig - employ evo by edu'!$C$59</c:f>
              <c:strCache>
                <c:ptCount val="1"/>
                <c:pt idx="0">
                  <c:v>Total employment - no response</c:v>
                </c:pt>
              </c:strCache>
            </c:strRef>
          </c:tx>
          <c:spPr>
            <a:ln w="50800" cap="rnd">
              <a:solidFill>
                <a:schemeClr val="bg2">
                  <a:lumMod val="90000"/>
                  <a:alpha val="4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bg2">
                  <a:lumMod val="90000"/>
                  <a:alpha val="40000"/>
                </a:schemeClr>
              </a:solidFill>
              <a:ln w="9525">
                <a:noFill/>
              </a:ln>
            </c:spPr>
          </c:marker>
          <c:dLbls>
            <c:numFmt formatCode="General" sourceLinked="1"/>
            <c:showLegendKey val="0"/>
            <c:showVal val="0"/>
            <c:showBubbleSize val="0"/>
            <c:showCatName val="0"/>
            <c:showSerName val="0"/>
            <c:showLeaderLines val="1"/>
            <c:showPercent val="0"/>
          </c:dLbls>
          <c:cat>
            <c:numRef>
              <c:f>'Fig - employ evo by edu'!$E$51:$P$51</c:f>
              <c:numCache/>
            </c:numRef>
          </c:cat>
          <c:val>
            <c:numRef>
              <c:f>'Fig - employ evo by edu'!$E$59:$P$59</c:f>
              <c:numCache/>
            </c:numRef>
          </c:val>
          <c:smooth val="0"/>
        </c:ser>
        <c:ser>
          <c:idx val="4"/>
          <c:order val="7"/>
          <c:tx>
            <c:strRef>
              <c:f>'Fig - employ evo by edu'!$C$55</c:f>
              <c:strCache>
                <c:ptCount val="1"/>
                <c:pt idx="0">
                  <c:v>Cultural employment - no response</c:v>
                </c:pt>
              </c:strCache>
            </c:strRef>
          </c:tx>
          <c:spPr>
            <a:ln w="50800" cap="sq" cmpd="sng">
              <a:solidFill>
                <a:schemeClr val="bg2">
                  <a:lumMod val="75000"/>
                </a:schemeClr>
              </a:solidFill>
              <a:prstDash val="solid"/>
              <a:bevel/>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bg2">
                  <a:lumMod val="75000"/>
                </a:schemeClr>
              </a:solidFill>
              <a:ln w="9525">
                <a:noFill/>
              </a:ln>
            </c:spPr>
          </c:marker>
          <c:dLbls>
            <c:numFmt formatCode="General" sourceLinked="1"/>
            <c:showLegendKey val="0"/>
            <c:showVal val="0"/>
            <c:showBubbleSize val="0"/>
            <c:showCatName val="0"/>
            <c:showSerName val="0"/>
            <c:showLeaderLines val="1"/>
            <c:showPercent val="0"/>
          </c:dLbls>
          <c:cat>
            <c:numRef>
              <c:f>'Fig - employ evo by edu'!$E$51:$P$51</c:f>
              <c:numCache/>
            </c:numRef>
          </c:cat>
          <c:val>
            <c:numRef>
              <c:f>'Fig - employ evo by edu'!$E$55:$P$55</c:f>
              <c:numCache/>
            </c:numRef>
          </c:val>
          <c:smooth val="0"/>
        </c:ser>
        <c:marker val="1"/>
        <c:axId val="18591432"/>
        <c:axId val="33105161"/>
      </c:lineChart>
      <c:catAx>
        <c:axId val="18591432"/>
        <c:scaling>
          <c:orientation val="minMax"/>
        </c:scaling>
        <c:axPos val="b"/>
        <c:delete val="0"/>
        <c:numFmt formatCode="General" sourceLinked="1"/>
        <c:majorTickMark val="out"/>
        <c:minorTickMark val="none"/>
        <c:tickLblPos val="low"/>
        <c:spPr>
          <a:noFill/>
          <a:ln w="3175" cap="flat" cmpd="sng">
            <a:solidFill>
              <a:srgbClr val="000000"/>
            </a:solidFill>
            <a:prstDash val="solid"/>
            <a:round/>
          </a:ln>
        </c:spPr>
        <c:txPr>
          <a:bodyPr/>
          <a:lstStyle/>
          <a:p>
            <a:pPr>
              <a:defRPr lang="en-US" cap="none" sz="900" b="0" i="0" u="none" baseline="0">
                <a:solidFill>
                  <a:srgbClr val="000000"/>
                </a:solidFill>
                <a:latin typeface="Arial"/>
                <a:ea typeface="Arial"/>
                <a:cs typeface="Arial"/>
              </a:defRPr>
            </a:pPr>
          </a:p>
        </c:txPr>
        <c:crossAx val="33105161"/>
        <c:crossesAt val="0"/>
        <c:auto val="1"/>
        <c:lblOffset val="100"/>
        <c:noMultiLvlLbl val="0"/>
      </c:catAx>
      <c:valAx>
        <c:axId val="33105161"/>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rgbClr val="000000"/>
                </a:solidFill>
                <a:latin typeface="Arial"/>
                <a:ea typeface="Arial"/>
                <a:cs typeface="Arial"/>
              </a:defRPr>
            </a:pPr>
          </a:p>
        </c:txPr>
        <c:crossAx val="18591432"/>
        <c:crosses val="autoZero"/>
        <c:crossBetween val="midCat"/>
        <c:dispUnits/>
      </c:valAx>
      <c:spPr>
        <a:noFill/>
        <a:ln>
          <a:noFill/>
        </a:ln>
      </c:spPr>
    </c:plotArea>
    <c:legend>
      <c:legendPos val="r"/>
      <c:layout>
        <c:manualLayout>
          <c:xMode val="edge"/>
          <c:yMode val="edge"/>
          <c:x val="0.6235"/>
          <c:y val="0.19775"/>
          <c:w val="0.35625"/>
          <c:h val="0.575"/>
        </c:manualLayout>
      </c:layout>
      <c:overlay val="0"/>
      <c:spPr>
        <a:noFill/>
        <a:ln>
          <a:noFill/>
        </a:ln>
      </c:spPr>
      <c:txPr>
        <a:bodyPr vert="horz" rot="0"/>
        <a:lstStyle/>
        <a:p>
          <a:pPr>
            <a:defRPr lang="en-US" cap="none" sz="10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600" b="1" u="none" baseline="0">
                <a:solidFill>
                  <a:srgbClr val="000000"/>
                </a:solidFill>
                <a:latin typeface="Arial"/>
                <a:ea typeface="Arial"/>
                <a:cs typeface="Arial"/>
              </a:rPr>
              <a:t>Evolution of cultural employment by selected NACE Rev. 2 activities, EU, 201</a:t>
            </a:r>
            <a:r>
              <a:rPr lang="en-US" cap="none" sz="1600" b="1" u="none" baseline="0">
                <a:solidFill>
                  <a:srgbClr val="000000"/>
                </a:solidFill>
                <a:latin typeface="Arial"/>
                <a:ea typeface="Arial"/>
                <a:cs typeface="Arial"/>
              </a:rPr>
              <a:t>2</a:t>
            </a:r>
            <a:r>
              <a:rPr lang="en-US" cap="none" sz="1600" b="1" u="none" baseline="0">
                <a:solidFill>
                  <a:srgbClr val="000000"/>
                </a:solidFill>
                <a:latin typeface="Arial"/>
                <a:ea typeface="Arial"/>
                <a:cs typeface="Arial"/>
              </a:rPr>
              <a:t>-202</a:t>
            </a:r>
            <a:r>
              <a:rPr lang="en-US" cap="none" sz="1600" b="1" u="none" baseline="0">
                <a:solidFill>
                  <a:srgbClr val="000000"/>
                </a:solidFill>
                <a:latin typeface="Arial"/>
                <a:ea typeface="Arial"/>
                <a:cs typeface="Arial"/>
              </a:rPr>
              <a:t>3</a:t>
            </a:r>
            <a:r>
              <a:rPr lang="en-US" cap="none" sz="1600" b="0" u="none" baseline="0">
                <a:solidFill>
                  <a:srgbClr val="000000"/>
                </a:solidFill>
                <a:latin typeface="Arial"/>
                <a:ea typeface="Arial"/>
                <a:cs typeface="Arial"/>
              </a:rPr>
              <a:t>
(</a:t>
            </a:r>
            <a:r>
              <a:rPr lang="en-US" cap="none" sz="1400" b="0" u="none" baseline="0">
                <a:solidFill>
                  <a:srgbClr val="000000"/>
                </a:solidFill>
                <a:latin typeface="Arial"/>
                <a:ea typeface="Arial"/>
                <a:cs typeface="Arial"/>
              </a:rPr>
              <a:t>thousands</a:t>
            </a:r>
            <a:r>
              <a:rPr lang="en-US" cap="none" sz="1600" b="0" u="none" baseline="0">
                <a:solidFill>
                  <a:srgbClr val="000000"/>
                </a:solidFill>
                <a:latin typeface="Arial"/>
                <a:ea typeface="Arial"/>
                <a:cs typeface="Arial"/>
              </a:rPr>
              <a:t>)</a:t>
            </a:r>
          </a:p>
        </c:rich>
      </c:tx>
      <c:layout>
        <c:manualLayout>
          <c:xMode val="edge"/>
          <c:yMode val="edge"/>
          <c:x val="0"/>
          <c:y val="0"/>
        </c:manualLayout>
      </c:layout>
      <c:overlay val="0"/>
      <c:spPr>
        <a:noFill/>
        <a:ln>
          <a:noFill/>
        </a:ln>
      </c:spPr>
    </c:title>
    <c:plotArea>
      <c:layout>
        <c:manualLayout>
          <c:layoutTarget val="inner"/>
          <c:xMode val="edge"/>
          <c:yMode val="edge"/>
          <c:x val="0.06775"/>
          <c:y val="0.18025"/>
          <c:w val="0.53125"/>
          <c:h val="0.54425"/>
        </c:manualLayout>
      </c:layout>
      <c:lineChart>
        <c:grouping val="standard"/>
        <c:varyColors val="0"/>
        <c:ser>
          <c:idx val="6"/>
          <c:order val="0"/>
          <c:tx>
            <c:strRef>
              <c:f>'Figure 2'!$C$52</c:f>
              <c:strCache>
                <c:ptCount val="1"/>
                <c:pt idx="0">
                  <c:v>Creative, arts and entertainment activities (NACE, R90)</c:v>
                </c:pt>
              </c:strCache>
            </c:strRef>
          </c:tx>
          <c:spPr>
            <a:ln w="28575" cap="rnd" cmpd="sng">
              <a:solidFill>
                <a:srgbClr val="B656BD">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B656BD"/>
              </a:solidFill>
              <a:ln w="28575">
                <a:solidFill>
                  <a:srgbClr val="B656BD"/>
                </a:solidFill>
                <a:prstDash val="solid"/>
              </a:ln>
            </c:spPr>
          </c:marker>
          <c:dLbls>
            <c:numFmt formatCode="General" sourceLinked="1"/>
            <c:showLegendKey val="0"/>
            <c:showVal val="0"/>
            <c:showBubbleSize val="0"/>
            <c:showCatName val="0"/>
            <c:showSerName val="0"/>
            <c:showLeaderLines val="1"/>
            <c:showPercent val="0"/>
          </c:dLbls>
          <c:cat>
            <c:numRef>
              <c:f>'Figure 2'!$E$45:$P$45</c:f>
              <c:numCache/>
            </c:numRef>
          </c:cat>
          <c:val>
            <c:numRef>
              <c:f>'Figure 2'!$E$52:$P$52</c:f>
              <c:numCache/>
            </c:numRef>
          </c:val>
          <c:smooth val="0"/>
        </c:ser>
        <c:ser>
          <c:idx val="5"/>
          <c:order val="1"/>
          <c:tx>
            <c:strRef>
              <c:f>'Figure 2'!$C$51</c:f>
              <c:strCache>
                <c:ptCount val="1"/>
                <c:pt idx="0">
                  <c:v>Other professional, scientific and technical activities (NACE, M74.1, M74.2, M74.3)</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numRef>
              <c:f>'Figure 2'!$E$45:$P$45</c:f>
              <c:numCache/>
            </c:numRef>
          </c:cat>
          <c:val>
            <c:numRef>
              <c:f>'Figure 2'!$E$51:$P$51</c:f>
              <c:numCache/>
            </c:numRef>
          </c:val>
          <c:smooth val="0"/>
        </c:ser>
        <c:ser>
          <c:idx val="0"/>
          <c:order val="2"/>
          <c:tx>
            <c:strRef>
              <c:f>'Figure 2'!$C$46</c:f>
              <c:strCache>
                <c:ptCount val="1"/>
                <c:pt idx="0">
                  <c:v>Printing and reproduction of recorded media (NACE, C18)</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numRef>
              <c:f>'Figure 2'!$E$45:$P$45</c:f>
              <c:numCache/>
            </c:numRef>
          </c:cat>
          <c:val>
            <c:numRef>
              <c:f>'Figure 2'!$E$46:$P$46</c:f>
              <c:numCache/>
            </c:numRef>
          </c:val>
          <c:smooth val="0"/>
        </c:ser>
        <c:ser>
          <c:idx val="1"/>
          <c:order val="3"/>
          <c:tx>
            <c:strRef>
              <c:f>'Figure 2'!$C$53</c:f>
              <c:strCache>
                <c:ptCount val="1"/>
                <c:pt idx="0">
                  <c:v>Libraries, archives, museums and other cultural activities (NACE, R91)</c:v>
                </c:pt>
              </c:strCache>
            </c:strRef>
          </c:tx>
          <c:spPr>
            <a:ln w="28575" cap="rnd" cmpd="sng">
              <a:solidFill>
                <a:srgbClr val="388AE2">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w="28575">
                <a:solidFill>
                  <a:srgbClr val="388AE2"/>
                </a:solidFill>
                <a:prstDash val="solid"/>
              </a:ln>
            </c:spPr>
          </c:marker>
          <c:dLbls>
            <c:numFmt formatCode="General" sourceLinked="1"/>
            <c:showLegendKey val="0"/>
            <c:showVal val="0"/>
            <c:showBubbleSize val="0"/>
            <c:showCatName val="0"/>
            <c:showSerName val="0"/>
            <c:showLeaderLines val="1"/>
            <c:showPercent val="0"/>
          </c:dLbls>
          <c:cat>
            <c:numRef>
              <c:f>'Figure 2'!$E$45:$P$45</c:f>
              <c:numCache/>
            </c:numRef>
          </c:cat>
          <c:val>
            <c:numRef>
              <c:f>'Figure 2'!$E$53:$P$53</c:f>
              <c:numCache/>
            </c:numRef>
          </c:val>
          <c:smooth val="0"/>
        </c:ser>
        <c:ser>
          <c:idx val="2"/>
          <c:order val="4"/>
          <c:tx>
            <c:strRef>
              <c:f>'Figure 2'!$C$48</c:f>
              <c:strCache>
                <c:ptCount val="1"/>
                <c:pt idx="0">
                  <c:v>Selected publishing activities (NACE, part of J58)</c:v>
                </c:pt>
              </c:strCache>
            </c:strRef>
          </c:tx>
          <c:spPr>
            <a:ln w="28575" cap="rnd" cmpd="sng">
              <a:solidFill>
                <a:srgbClr val="672DC4">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w="28575">
                <a:solidFill>
                  <a:srgbClr val="672DC4"/>
                </a:solidFill>
                <a:prstDash val="solid"/>
              </a:ln>
            </c:spPr>
          </c:marker>
          <c:dLbls>
            <c:numFmt formatCode="General" sourceLinked="1"/>
            <c:showLegendKey val="0"/>
            <c:showVal val="0"/>
            <c:showBubbleSize val="0"/>
            <c:showCatName val="0"/>
            <c:showSerName val="0"/>
            <c:showLeaderLines val="1"/>
            <c:showPercent val="0"/>
          </c:dLbls>
          <c:cat>
            <c:numRef>
              <c:f>'Figure 2'!$E$45:$P$45</c:f>
              <c:numCache/>
            </c:numRef>
          </c:cat>
          <c:val>
            <c:numRef>
              <c:f>'Figure 2'!$E$48:$P$48</c:f>
              <c:numCache/>
            </c:numRef>
          </c:val>
          <c:smooth val="0"/>
        </c:ser>
        <c:ser>
          <c:idx val="3"/>
          <c:order val="5"/>
          <c:tx>
            <c:strRef>
              <c:f>'Figure 2'!$C$49</c:f>
              <c:strCache>
                <c:ptCount val="1"/>
                <c:pt idx="0">
                  <c:v>Motion picture, video and television programme production, sound recording and music publishing activities (NACE, J59)</c:v>
                </c:pt>
              </c:strCache>
            </c:strRef>
          </c:tx>
          <c:spPr>
            <a:ln w="28575" cap="rnd" cmpd="sng">
              <a:solidFill>
                <a:srgbClr val="AF155C">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AF155C"/>
              </a:solidFill>
              <a:ln w="28575">
                <a:solidFill>
                  <a:srgbClr val="AF155C"/>
                </a:solidFill>
                <a:prstDash val="solid"/>
              </a:ln>
            </c:spPr>
          </c:marker>
          <c:dLbls>
            <c:numFmt formatCode="General" sourceLinked="1"/>
            <c:showLegendKey val="0"/>
            <c:showVal val="0"/>
            <c:showBubbleSize val="0"/>
            <c:showCatName val="0"/>
            <c:showSerName val="0"/>
            <c:showLeaderLines val="1"/>
            <c:showPercent val="0"/>
          </c:dLbls>
          <c:cat>
            <c:numRef>
              <c:f>'Figure 2'!$E$45:$P$45</c:f>
              <c:numCache/>
            </c:numRef>
          </c:cat>
          <c:val>
            <c:numRef>
              <c:f>'Figure 2'!$E$49:$P$49</c:f>
              <c:numCache/>
            </c:numRef>
          </c:val>
          <c:smooth val="0"/>
        </c:ser>
        <c:ser>
          <c:idx val="4"/>
          <c:order val="6"/>
          <c:tx>
            <c:strRef>
              <c:f>'Figure 2'!$C$50</c:f>
              <c:strCache>
                <c:ptCount val="1"/>
                <c:pt idx="0">
                  <c:v>Programming and broadcasting activities (NACE, J60)</c:v>
                </c:pt>
              </c:strCache>
            </c:strRef>
          </c:tx>
          <c:spPr>
            <a:ln w="28575" cap="rnd" cmpd="sng">
              <a:solidFill>
                <a:srgbClr val="B656BD">
                  <a:lumMod val="60000"/>
                  <a:lumOff val="4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D39AD7"/>
              </a:solidFill>
              <a:ln w="28575">
                <a:solidFill>
                  <a:srgbClr val="D39AD7"/>
                </a:solidFill>
                <a:prstDash val="solid"/>
              </a:ln>
            </c:spPr>
          </c:marker>
          <c:dLbls>
            <c:numFmt formatCode="General" sourceLinked="1"/>
            <c:showLegendKey val="0"/>
            <c:showVal val="0"/>
            <c:showBubbleSize val="0"/>
            <c:showCatName val="0"/>
            <c:showSerName val="0"/>
            <c:showLeaderLines val="1"/>
            <c:showPercent val="0"/>
          </c:dLbls>
          <c:cat>
            <c:numRef>
              <c:f>'Figure 2'!$E$45:$P$45</c:f>
              <c:numCache/>
            </c:numRef>
          </c:cat>
          <c:val>
            <c:numRef>
              <c:f>'Figure 2'!$E$50:$P$50</c:f>
              <c:numCache/>
            </c:numRef>
          </c:val>
          <c:smooth val="0"/>
        </c:ser>
        <c:ser>
          <c:idx val="7"/>
          <c:order val="7"/>
          <c:tx>
            <c:strRef>
              <c:f>'Figure 2'!$C$47</c:f>
              <c:strCache>
                <c:ptCount val="1"/>
                <c:pt idx="0">
                  <c:v>Selected other manufacturing activities (NACE, part of C32)</c:v>
                </c:pt>
              </c:strCache>
            </c:strRef>
          </c:tx>
          <c:spPr>
            <a:ln w="28575" cap="rnd">
              <a:solidFill>
                <a:schemeClr val="accent2">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lumMod val="60000"/>
                </a:schemeClr>
              </a:solidFill>
              <a:ln w="9525">
                <a:solidFill>
                  <a:schemeClr val="accent2">
                    <a:lumMod val="60000"/>
                  </a:schemeClr>
                </a:solidFill>
              </a:ln>
            </c:spPr>
          </c:marker>
          <c:dLbls>
            <c:numFmt formatCode="General" sourceLinked="1"/>
            <c:showLegendKey val="0"/>
            <c:showVal val="0"/>
            <c:showBubbleSize val="0"/>
            <c:showCatName val="0"/>
            <c:showSerName val="0"/>
            <c:showLeaderLines val="1"/>
            <c:showPercent val="0"/>
          </c:dLbls>
          <c:val>
            <c:numRef>
              <c:f>'Figure 2'!$E$47:$P$47</c:f>
              <c:numCache/>
            </c:numRef>
          </c:val>
          <c:smooth val="0"/>
        </c:ser>
        <c:marker val="1"/>
        <c:axId val="65784848"/>
        <c:axId val="55192721"/>
      </c:lineChart>
      <c:catAx>
        <c:axId val="65784848"/>
        <c:scaling>
          <c:orientation val="minMax"/>
        </c:scaling>
        <c:axPos val="b"/>
        <c:delete val="0"/>
        <c:numFmt formatCode="General" sourceLinked="1"/>
        <c:majorTickMark val="out"/>
        <c:minorTickMark val="none"/>
        <c:tickLblPos val="low"/>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55192721"/>
        <c:crossesAt val="0"/>
        <c:auto val="1"/>
        <c:lblOffset val="100"/>
        <c:noMultiLvlLbl val="0"/>
      </c:catAx>
      <c:valAx>
        <c:axId val="55192721"/>
        <c:scaling>
          <c:orientation val="minMax"/>
        </c:scaling>
        <c:axPos val="l"/>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65784848"/>
        <c:crosses val="autoZero"/>
        <c:crossBetween val="midCat"/>
        <c:dispUnits/>
      </c:valAx>
      <c:spPr>
        <a:noFill/>
        <a:ln>
          <a:noFill/>
        </a:ln>
      </c:spPr>
    </c:plotArea>
    <c:legend>
      <c:legendPos val="b"/>
      <c:layout>
        <c:manualLayout>
          <c:xMode val="edge"/>
          <c:yMode val="edge"/>
          <c:x val="0.6105"/>
          <c:y val="0.184"/>
          <c:w val="0.3875"/>
          <c:h val="0.5195"/>
        </c:manualLayout>
      </c:layout>
      <c:overlay val="0"/>
      <c:spPr>
        <a:noFill/>
        <a:ln>
          <a:noFill/>
        </a:ln>
      </c:spPr>
      <c:txPr>
        <a:bodyPr vert="horz" rot="0"/>
        <a:lstStyle/>
        <a:p>
          <a:pPr>
            <a:defRPr lang="en-US" cap="none" sz="9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400" b="1" i="0" u="none" baseline="0">
                <a:solidFill>
                  <a:srgbClr val="000000"/>
                </a:solidFill>
                <a:latin typeface="Arial"/>
                <a:ea typeface="Arial"/>
                <a:cs typeface="Arial"/>
              </a:rPr>
              <a:t>sex</a:t>
            </a:r>
          </a:p>
        </c:rich>
      </c:tx>
      <c:layout>
        <c:manualLayout>
          <c:xMode val="edge"/>
          <c:yMode val="edge"/>
          <c:x val="0.46275"/>
          <c:y val="0.00075"/>
        </c:manualLayout>
      </c:layout>
      <c:overlay val="0"/>
      <c:spPr>
        <a:noFill/>
        <a:ln>
          <a:noFill/>
        </a:ln>
      </c:spPr>
    </c:title>
    <c:plotArea>
      <c:layout>
        <c:manualLayout>
          <c:layoutTarget val="inner"/>
          <c:xMode val="edge"/>
          <c:yMode val="edge"/>
          <c:x val="0.25775"/>
          <c:y val="0.066"/>
          <c:w val="0.538"/>
          <c:h val="0.682"/>
        </c:manualLayout>
      </c:layout>
      <c:barChart>
        <c:barDir val="col"/>
        <c:grouping val="percentStacked"/>
        <c:varyColors val="0"/>
        <c:ser>
          <c:idx val="1"/>
          <c:order val="0"/>
          <c:tx>
            <c:strRef>
              <c:f>'Figure 3'!$B$66</c:f>
              <c:strCache>
                <c:ptCount val="1"/>
                <c:pt idx="0">
                  <c:v>Females</c:v>
                </c:pt>
              </c:strCache>
            </c:strRef>
          </c:tx>
          <c:spPr>
            <a:solidFill>
              <a:schemeClr val="accent1">
                <a:lumMod val="40000"/>
                <a:lumOff val="60000"/>
              </a:schemeClr>
            </a:solidFill>
            <a:ln>
              <a:solidFill>
                <a:schemeClr val="tx1"/>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pattFill prst="wdUpDiag">
                <a:fgClr>
                  <a:schemeClr val="accent1"/>
                </a:fgClr>
                <a:bgClr>
                  <a:schemeClr val="bg1"/>
                </a:bgClr>
              </a:pattFill>
              <a:ln>
                <a:solidFill>
                  <a:schemeClr val="tx1"/>
                </a:solidFill>
              </a:ln>
            </c:spPr>
          </c:dPt>
          <c:dLbls>
            <c:numFmt formatCode="General" sourceLinked="1"/>
            <c:showLegendKey val="0"/>
            <c:showVal val="0"/>
            <c:showBubbleSize val="0"/>
            <c:showCatName val="0"/>
            <c:showSerName val="0"/>
            <c:showPercent val="0"/>
          </c:dLbls>
          <c:cat>
            <c:strRef>
              <c:f>'Figure 3'!$C$65:$D$65</c:f>
              <c:strCache/>
            </c:strRef>
          </c:cat>
          <c:val>
            <c:numRef>
              <c:f>'Figure 3'!$C$66:$D$66</c:f>
              <c:numCache/>
            </c:numRef>
          </c:val>
        </c:ser>
        <c:ser>
          <c:idx val="0"/>
          <c:order val="1"/>
          <c:tx>
            <c:strRef>
              <c:f>'Figure 3'!$B$67</c:f>
              <c:strCache>
                <c:ptCount val="1"/>
                <c:pt idx="0">
                  <c:v>Males</c:v>
                </c:pt>
              </c:strCache>
            </c:strRef>
          </c:tx>
          <c:spPr>
            <a:solidFill>
              <a:schemeClr val="tx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pattFill prst="wdUpDiag">
                <a:fgClr>
                  <a:schemeClr val="accent2"/>
                </a:fgClr>
                <a:bgClr>
                  <a:schemeClr val="bg1"/>
                </a:bgClr>
              </a:pattFill>
              <a:ln>
                <a:solidFill>
                  <a:schemeClr val="tx1"/>
                </a:solidFill>
              </a:ln>
            </c:spPr>
          </c:dPt>
          <c:dLbls>
            <c:numFmt formatCode="General" sourceLinked="1"/>
            <c:showLegendKey val="0"/>
            <c:showVal val="0"/>
            <c:showBubbleSize val="0"/>
            <c:showCatName val="0"/>
            <c:showSerName val="0"/>
            <c:showPercent val="0"/>
          </c:dLbls>
          <c:cat>
            <c:strRef>
              <c:f>'Figure 3'!$C$65:$D$65</c:f>
              <c:strCache/>
            </c:strRef>
          </c:cat>
          <c:val>
            <c:numRef>
              <c:f>'Figure 3'!$C$67:$D$67</c:f>
              <c:numCache/>
            </c:numRef>
          </c:val>
        </c:ser>
        <c:overlap val="100"/>
        <c:gapWidth val="15"/>
        <c:axId val="26972442"/>
        <c:axId val="41425387"/>
      </c:barChart>
      <c:catAx>
        <c:axId val="26972442"/>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crossAx val="41425387"/>
        <c:crosses val="autoZero"/>
        <c:auto val="1"/>
        <c:lblOffset val="100"/>
        <c:noMultiLvlLbl val="0"/>
      </c:catAx>
      <c:valAx>
        <c:axId val="41425387"/>
        <c:scaling>
          <c:orientation val="minMax"/>
        </c:scaling>
        <c:axPos val="l"/>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rgbClr val="000000"/>
                </a:solidFill>
                <a:latin typeface="Arial"/>
                <a:ea typeface="Arial"/>
                <a:cs typeface="Arial"/>
              </a:defRPr>
            </a:pPr>
          </a:p>
        </c:txPr>
        <c:crossAx val="26972442"/>
        <c:crosses val="autoZero"/>
        <c:crossBetween val="between"/>
        <c:dispUnits/>
      </c:valAx>
      <c:spPr>
        <a:noFill/>
        <a:ln>
          <a:noFill/>
        </a:ln>
      </c:spPr>
    </c:plotArea>
    <c:legend>
      <c:legendPos val="l"/>
      <c:layout>
        <c:manualLayout>
          <c:xMode val="edge"/>
          <c:yMode val="edge"/>
          <c:x val="0.267"/>
          <c:y val="0.8425"/>
          <c:w val="0.2665"/>
          <c:h val="0.05725"/>
        </c:manualLayout>
      </c:layout>
      <c:overlay val="0"/>
      <c:spPr>
        <a:noFill/>
        <a:ln>
          <a:no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400" b="1" i="0" u="none" baseline="0">
                <a:solidFill>
                  <a:srgbClr val="000000"/>
                </a:solidFill>
                <a:latin typeface="Arial"/>
                <a:ea typeface="Arial"/>
                <a:cs typeface="Arial"/>
              </a:rPr>
              <a:t>age</a:t>
            </a:r>
          </a:p>
        </c:rich>
      </c:tx>
      <c:layout>
        <c:manualLayout>
          <c:xMode val="edge"/>
          <c:yMode val="edge"/>
          <c:x val="0.48975"/>
          <c:y val="0.00425"/>
        </c:manualLayout>
      </c:layout>
      <c:overlay val="0"/>
      <c:spPr>
        <a:noFill/>
        <a:ln>
          <a:noFill/>
        </a:ln>
      </c:spPr>
    </c:title>
    <c:plotArea>
      <c:layout>
        <c:manualLayout>
          <c:layoutTarget val="inner"/>
          <c:xMode val="edge"/>
          <c:yMode val="edge"/>
          <c:x val="0.22875"/>
          <c:y val="0.061"/>
          <c:w val="0.63375"/>
          <c:h val="0.69075"/>
        </c:manualLayout>
      </c:layout>
      <c:barChart>
        <c:barDir val="col"/>
        <c:grouping val="percentStacked"/>
        <c:varyColors val="0"/>
        <c:ser>
          <c:idx val="0"/>
          <c:order val="0"/>
          <c:tx>
            <c:strRef>
              <c:f>'Figure 3'!$B$69</c:f>
              <c:strCache>
                <c:ptCount val="1"/>
                <c:pt idx="0">
                  <c:v>15-29</c:v>
                </c:pt>
              </c:strCache>
            </c:strRef>
          </c:tx>
          <c:spPr>
            <a:solidFill>
              <a:schemeClr val="accent3">
                <a:lumMod val="20000"/>
                <a:lumOff val="8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3">
                  <a:lumMod val="20000"/>
                  <a:lumOff val="80000"/>
                </a:schemeClr>
              </a:solidFill>
              <a:ln>
                <a:noFill/>
              </a:ln>
            </c:spPr>
          </c:dPt>
          <c:dPt>
            <c:idx val="1"/>
            <c:invertIfNegative val="0"/>
            <c:spPr>
              <a:pattFill prst="wdUpDiag">
                <a:fgClr>
                  <a:schemeClr val="accent3">
                    <a:lumMod val="20000"/>
                    <a:lumOff val="80000"/>
                  </a:schemeClr>
                </a:fgClr>
                <a:bgClr>
                  <a:schemeClr val="bg1"/>
                </a:bgClr>
              </a:pattFill>
              <a:ln>
                <a:solidFill>
                  <a:schemeClr val="tx1"/>
                </a:solidFill>
              </a:ln>
            </c:spPr>
          </c:dPt>
          <c:dLbls>
            <c:numFmt formatCode="General" sourceLinked="1"/>
            <c:showLegendKey val="0"/>
            <c:showVal val="0"/>
            <c:showBubbleSize val="0"/>
            <c:showCatName val="0"/>
            <c:showSerName val="0"/>
            <c:showPercent val="0"/>
          </c:dLbls>
          <c:cat>
            <c:strRef>
              <c:f>'Figure 3'!$C$65:$D$65</c:f>
              <c:strCache/>
            </c:strRef>
          </c:cat>
          <c:val>
            <c:numRef>
              <c:f>'Figure 3'!$C$69:$D$69</c:f>
              <c:numCache/>
            </c:numRef>
          </c:val>
        </c:ser>
        <c:ser>
          <c:idx val="4"/>
          <c:order val="1"/>
          <c:tx>
            <c:strRef>
              <c:f>'Figure 3'!$B$70</c:f>
              <c:strCache>
                <c:ptCount val="1"/>
                <c:pt idx="0">
                  <c:v>30-39</c:v>
                </c:pt>
              </c:strCache>
            </c:strRef>
          </c:tx>
          <c:spPr>
            <a:solidFill>
              <a:schemeClr val="accent3">
                <a:lumMod val="40000"/>
                <a:lumOff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3">
                  <a:lumMod val="40000"/>
                  <a:lumOff val="60000"/>
                </a:schemeClr>
              </a:solidFill>
              <a:ln>
                <a:noFill/>
              </a:ln>
            </c:spPr>
          </c:dPt>
          <c:dPt>
            <c:idx val="1"/>
            <c:invertIfNegative val="0"/>
            <c:spPr>
              <a:pattFill prst="wdUpDiag">
                <a:fgClr>
                  <a:schemeClr val="accent3">
                    <a:lumMod val="40000"/>
                    <a:lumOff val="60000"/>
                  </a:schemeClr>
                </a:fgClr>
                <a:bgClr>
                  <a:schemeClr val="bg1"/>
                </a:bgClr>
              </a:pattFill>
              <a:ln>
                <a:solidFill>
                  <a:schemeClr val="tx1"/>
                </a:solidFill>
              </a:ln>
            </c:spPr>
          </c:dPt>
          <c:dLbls>
            <c:numFmt formatCode="General" sourceLinked="1"/>
            <c:showLegendKey val="0"/>
            <c:showVal val="0"/>
            <c:showBubbleSize val="0"/>
            <c:showCatName val="0"/>
            <c:showSerName val="0"/>
            <c:showPercent val="0"/>
          </c:dLbls>
          <c:cat>
            <c:strRef>
              <c:f>'Figure 3'!$C$65:$D$65</c:f>
              <c:strCache/>
            </c:strRef>
          </c:cat>
          <c:val>
            <c:numRef>
              <c:f>'Figure 3'!$C$70:$D$70</c:f>
              <c:numCache/>
            </c:numRef>
          </c:val>
        </c:ser>
        <c:ser>
          <c:idx val="1"/>
          <c:order val="2"/>
          <c:tx>
            <c:strRef>
              <c:f>'Figure 3'!$B$71</c:f>
              <c:strCache>
                <c:ptCount val="1"/>
                <c:pt idx="0">
                  <c:v>40-49</c:v>
                </c:pt>
              </c:strCache>
            </c:strRef>
          </c:tx>
          <c:spPr>
            <a:solidFill>
              <a:schemeClr val="accent3">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3">
                  <a:lumMod val="60000"/>
                  <a:lumOff val="40000"/>
                </a:schemeClr>
              </a:solidFill>
              <a:ln>
                <a:noFill/>
              </a:ln>
            </c:spPr>
          </c:dPt>
          <c:dPt>
            <c:idx val="1"/>
            <c:invertIfNegative val="0"/>
            <c:spPr>
              <a:pattFill prst="wdUpDiag">
                <a:fgClr>
                  <a:schemeClr val="accent3">
                    <a:lumMod val="60000"/>
                    <a:lumOff val="40000"/>
                  </a:schemeClr>
                </a:fgClr>
                <a:bgClr>
                  <a:schemeClr val="bg1"/>
                </a:bgClr>
              </a:pattFill>
              <a:ln>
                <a:solidFill>
                  <a:schemeClr val="tx1"/>
                </a:solidFill>
              </a:ln>
            </c:spPr>
          </c:dPt>
          <c:dLbls>
            <c:numFmt formatCode="General" sourceLinked="1"/>
            <c:showLegendKey val="0"/>
            <c:showVal val="0"/>
            <c:showBubbleSize val="0"/>
            <c:showCatName val="0"/>
            <c:showSerName val="0"/>
            <c:showPercent val="0"/>
          </c:dLbls>
          <c:cat>
            <c:strRef>
              <c:f>'Figure 3'!$C$65:$D$65</c:f>
              <c:strCache/>
            </c:strRef>
          </c:cat>
          <c:val>
            <c:numRef>
              <c:f>'Figure 3'!$C$71:$D$71</c:f>
              <c:numCache/>
            </c:numRef>
          </c:val>
        </c:ser>
        <c:ser>
          <c:idx val="2"/>
          <c:order val="3"/>
          <c:tx>
            <c:strRef>
              <c:f>'Figure 3'!$B$72</c:f>
              <c:strCache>
                <c:ptCount val="1"/>
                <c:pt idx="0">
                  <c:v>50-64</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3"/>
              </a:solidFill>
              <a:ln>
                <a:noFill/>
              </a:ln>
            </c:spPr>
          </c:dPt>
          <c:dPt>
            <c:idx val="1"/>
            <c:invertIfNegative val="0"/>
            <c:spPr>
              <a:pattFill prst="wdUpDiag">
                <a:fgClr>
                  <a:schemeClr val="accent3"/>
                </a:fgClr>
                <a:bgClr>
                  <a:schemeClr val="bg1"/>
                </a:bgClr>
              </a:pattFill>
              <a:ln>
                <a:solidFill>
                  <a:schemeClr val="tx1"/>
                </a:solidFill>
              </a:ln>
            </c:spPr>
          </c:dPt>
          <c:dLbls>
            <c:numFmt formatCode="General" sourceLinked="1"/>
            <c:showLegendKey val="0"/>
            <c:showVal val="0"/>
            <c:showBubbleSize val="0"/>
            <c:showCatName val="0"/>
            <c:showSerName val="0"/>
            <c:showPercent val="0"/>
          </c:dLbls>
          <c:cat>
            <c:strRef>
              <c:f>'Figure 3'!$C$65:$D$65</c:f>
              <c:strCache/>
            </c:strRef>
          </c:cat>
          <c:val>
            <c:numRef>
              <c:f>'Figure 3'!$C$72:$D$72</c:f>
              <c:numCache/>
            </c:numRef>
          </c:val>
        </c:ser>
        <c:ser>
          <c:idx val="3"/>
          <c:order val="4"/>
          <c:tx>
            <c:strRef>
              <c:f>'Figure 3'!$B$73</c:f>
              <c:strCache>
                <c:ptCount val="1"/>
                <c:pt idx="0">
                  <c:v>65 or over</c:v>
                </c:pt>
              </c:strCache>
            </c:strRef>
          </c:tx>
          <c:spPr>
            <a:solidFill>
              <a:schemeClr val="accent3">
                <a:lumMod val="75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3">
                  <a:lumMod val="75000"/>
                </a:schemeClr>
              </a:solidFill>
              <a:ln>
                <a:noFill/>
              </a:ln>
            </c:spPr>
          </c:dPt>
          <c:dPt>
            <c:idx val="1"/>
            <c:invertIfNegative val="0"/>
            <c:spPr>
              <a:pattFill prst="wdUpDiag">
                <a:fgClr>
                  <a:schemeClr val="accent3">
                    <a:lumMod val="75000"/>
                  </a:schemeClr>
                </a:fgClr>
                <a:bgClr>
                  <a:schemeClr val="bg1"/>
                </a:bgClr>
              </a:pattFill>
              <a:ln>
                <a:solidFill>
                  <a:schemeClr val="tx1"/>
                </a:solidFill>
              </a:ln>
            </c:spPr>
          </c:dPt>
          <c:dLbls>
            <c:numFmt formatCode="General" sourceLinked="1"/>
            <c:showLegendKey val="0"/>
            <c:showVal val="0"/>
            <c:showBubbleSize val="0"/>
            <c:showCatName val="0"/>
            <c:showSerName val="0"/>
            <c:showPercent val="0"/>
          </c:dLbls>
          <c:cat>
            <c:strRef>
              <c:f>'Figure 3'!$C$65:$D$65</c:f>
              <c:strCache/>
            </c:strRef>
          </c:cat>
          <c:val>
            <c:numRef>
              <c:f>'Figure 3'!$C$73:$D$73</c:f>
              <c:numCache/>
            </c:numRef>
          </c:val>
        </c:ser>
        <c:overlap val="100"/>
        <c:gapWidth val="15"/>
        <c:axId val="37284164"/>
        <c:axId val="13157"/>
      </c:barChart>
      <c:catAx>
        <c:axId val="37284164"/>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crossAx val="13157"/>
        <c:crosses val="autoZero"/>
        <c:auto val="1"/>
        <c:lblOffset val="100"/>
        <c:noMultiLvlLbl val="0"/>
      </c:catAx>
      <c:valAx>
        <c:axId val="13157"/>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txPr>
          <a:bodyPr/>
          <a:lstStyle/>
          <a:p>
            <a:pPr>
              <a:defRPr lang="en-US" cap="none" sz="900" b="0" i="0" u="none" baseline="0">
                <a:solidFill>
                  <a:srgbClr val="000000"/>
                </a:solidFill>
                <a:latin typeface="Arial"/>
                <a:ea typeface="Arial"/>
                <a:cs typeface="Arial"/>
              </a:defRPr>
            </a:pPr>
          </a:p>
        </c:txPr>
        <c:crossAx val="37284164"/>
        <c:crosses val="autoZero"/>
        <c:crossBetween val="between"/>
        <c:dispUnits/>
      </c:valAx>
      <c:spPr>
        <a:noFill/>
        <a:ln>
          <a:noFill/>
        </a:ln>
      </c:spPr>
    </c:plotArea>
    <c:legend>
      <c:legendPos val="l"/>
      <c:layout>
        <c:manualLayout>
          <c:xMode val="edge"/>
          <c:yMode val="edge"/>
          <c:x val="0.22"/>
          <c:y val="0.8355"/>
          <c:w val="0.36375"/>
          <c:h val="0.14575"/>
        </c:manualLayout>
      </c:layout>
      <c:overlay val="1"/>
      <c:spPr>
        <a:noFill/>
        <a:ln>
          <a:no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400" b="1" i="0" u="none" baseline="0">
                <a:solidFill>
                  <a:srgbClr val="000000"/>
                </a:solidFill>
                <a:latin typeface="Arial"/>
                <a:ea typeface="Arial"/>
                <a:cs typeface="Arial"/>
              </a:rPr>
              <a:t>educational attainment</a:t>
            </a:r>
          </a:p>
        </c:rich>
      </c:tx>
      <c:layout>
        <c:manualLayout>
          <c:xMode val="edge"/>
          <c:yMode val="edge"/>
          <c:x val="0.138"/>
          <c:y val="0.0095"/>
        </c:manualLayout>
      </c:layout>
      <c:overlay val="0"/>
      <c:spPr>
        <a:noFill/>
        <a:ln>
          <a:noFill/>
        </a:ln>
      </c:spPr>
    </c:title>
    <c:plotArea>
      <c:layout>
        <c:manualLayout>
          <c:layoutTarget val="inner"/>
          <c:xMode val="edge"/>
          <c:yMode val="edge"/>
          <c:x val="0.15475"/>
          <c:y val="0.0645"/>
          <c:w val="0.449"/>
          <c:h val="0.68175"/>
        </c:manualLayout>
      </c:layout>
      <c:barChart>
        <c:barDir val="col"/>
        <c:grouping val="percentStacked"/>
        <c:varyColors val="0"/>
        <c:ser>
          <c:idx val="0"/>
          <c:order val="0"/>
          <c:tx>
            <c:strRef>
              <c:f>'Figure 3'!$B$75</c:f>
              <c:strCache>
                <c:ptCount val="1"/>
                <c:pt idx="0">
                  <c:v>Lower secondary education 
or less (ISCED 0-2)</c:v>
                </c:pt>
              </c:strCache>
            </c:strRef>
          </c:tx>
          <c:spPr>
            <a:solidFill>
              <a:schemeClr val="accent5">
                <a:lumMod val="40000"/>
                <a:lumOff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5">
                  <a:lumMod val="40000"/>
                  <a:lumOff val="60000"/>
                </a:schemeClr>
              </a:solidFill>
              <a:ln>
                <a:noFill/>
              </a:ln>
            </c:spPr>
          </c:dPt>
          <c:dPt>
            <c:idx val="1"/>
            <c:invertIfNegative val="0"/>
            <c:spPr>
              <a:pattFill prst="wdUpDiag">
                <a:fgClr>
                  <a:schemeClr val="accent5">
                    <a:lumMod val="40000"/>
                    <a:lumOff val="60000"/>
                  </a:schemeClr>
                </a:fgClr>
                <a:bgClr>
                  <a:schemeClr val="bg1"/>
                </a:bgClr>
              </a:pattFill>
              <a:ln>
                <a:solidFill>
                  <a:schemeClr val="tx1"/>
                </a:solidFill>
              </a:ln>
            </c:spPr>
          </c:dPt>
          <c:dLbls>
            <c:numFmt formatCode="General" sourceLinked="1"/>
            <c:showLegendKey val="0"/>
            <c:showVal val="0"/>
            <c:showBubbleSize val="0"/>
            <c:showCatName val="0"/>
            <c:showSerName val="0"/>
            <c:showPercent val="0"/>
          </c:dLbls>
          <c:cat>
            <c:strRef>
              <c:f>'Figure 3'!$C$74:$D$74</c:f>
              <c:strCache/>
            </c:strRef>
          </c:cat>
          <c:val>
            <c:numRef>
              <c:f>'Figure 3'!$C$75:$D$75</c:f>
              <c:numCache/>
            </c:numRef>
          </c:val>
        </c:ser>
        <c:ser>
          <c:idx val="1"/>
          <c:order val="1"/>
          <c:tx>
            <c:strRef>
              <c:f>'Figure 3'!$B$76</c:f>
              <c:strCache>
                <c:ptCount val="1"/>
                <c:pt idx="0">
                  <c:v>Upper secondary and post-secondary 
non-tertiary education (ISCED 3-4) </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5"/>
              </a:solidFill>
              <a:ln>
                <a:noFill/>
              </a:ln>
            </c:spPr>
          </c:dPt>
          <c:dPt>
            <c:idx val="1"/>
            <c:invertIfNegative val="0"/>
            <c:spPr>
              <a:pattFill prst="wdUpDiag">
                <a:fgClr>
                  <a:schemeClr val="accent5"/>
                </a:fgClr>
                <a:bgClr>
                  <a:schemeClr val="bg1"/>
                </a:bgClr>
              </a:pattFill>
              <a:ln>
                <a:solidFill>
                  <a:schemeClr val="tx1"/>
                </a:solidFill>
              </a:ln>
            </c:spPr>
          </c:dPt>
          <c:dLbls>
            <c:numFmt formatCode="General" sourceLinked="1"/>
            <c:showLegendKey val="0"/>
            <c:showVal val="0"/>
            <c:showBubbleSize val="0"/>
            <c:showCatName val="0"/>
            <c:showSerName val="0"/>
            <c:showPercent val="0"/>
          </c:dLbls>
          <c:cat>
            <c:strRef>
              <c:f>'Figure 3'!$C$74:$D$74</c:f>
              <c:strCache/>
            </c:strRef>
          </c:cat>
          <c:val>
            <c:numRef>
              <c:f>'Figure 3'!$C$76:$D$76</c:f>
              <c:numCache/>
            </c:numRef>
          </c:val>
        </c:ser>
        <c:ser>
          <c:idx val="2"/>
          <c:order val="2"/>
          <c:tx>
            <c:strRef>
              <c:f>'Figure 3'!$B$77</c:f>
              <c:strCache>
                <c:ptCount val="1"/>
                <c:pt idx="0">
                  <c:v>Tertiary education (ISCED 5-8)</c:v>
                </c:pt>
              </c:strCache>
            </c:strRef>
          </c:tx>
          <c:spPr>
            <a:solidFill>
              <a:schemeClr val="accent5">
                <a:lumMod val="75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5">
                  <a:lumMod val="75000"/>
                </a:schemeClr>
              </a:solidFill>
              <a:ln>
                <a:noFill/>
              </a:ln>
            </c:spPr>
          </c:dPt>
          <c:dPt>
            <c:idx val="1"/>
            <c:invertIfNegative val="0"/>
            <c:spPr>
              <a:pattFill prst="wdUpDiag">
                <a:fgClr>
                  <a:schemeClr val="accent5">
                    <a:lumMod val="75000"/>
                  </a:schemeClr>
                </a:fgClr>
                <a:bgClr>
                  <a:schemeClr val="bg1"/>
                </a:bgClr>
              </a:pattFill>
              <a:ln>
                <a:solidFill>
                  <a:schemeClr val="tx1"/>
                </a:solidFill>
              </a:ln>
            </c:spPr>
          </c:dPt>
          <c:dLbls>
            <c:numFmt formatCode="General" sourceLinked="1"/>
            <c:showLegendKey val="0"/>
            <c:showVal val="0"/>
            <c:showBubbleSize val="0"/>
            <c:showCatName val="0"/>
            <c:showSerName val="0"/>
            <c:showPercent val="0"/>
          </c:dLbls>
          <c:cat>
            <c:strRef>
              <c:f>'Figure 3'!$C$74:$D$74</c:f>
              <c:strCache/>
            </c:strRef>
          </c:cat>
          <c:val>
            <c:numRef>
              <c:f>'Figure 3'!$C$77:$D$77</c:f>
              <c:numCache/>
            </c:numRef>
          </c:val>
        </c:ser>
        <c:ser>
          <c:idx val="3"/>
          <c:order val="3"/>
          <c:tx>
            <c:strRef>
              <c:f>'Figure 3'!$B$78</c:f>
              <c:strCache>
                <c:ptCount val="1"/>
                <c:pt idx="0">
                  <c:v>No response</c:v>
                </c:pt>
              </c:strCache>
            </c:strRef>
          </c:tx>
          <c:spPr>
            <a:solidFill>
              <a:srgbClr val="FF00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a:noFill/>
              </a:ln>
            </c:spPr>
          </c:dPt>
          <c:dPt>
            <c:idx val="1"/>
            <c:invertIfNegative val="0"/>
            <c:spPr>
              <a:solidFill>
                <a:srgbClr val="FF0000"/>
              </a:solidFill>
              <a:ln>
                <a:noFill/>
              </a:ln>
            </c:spPr>
          </c:dPt>
          <c:dLbls>
            <c:numFmt formatCode="General" sourceLinked="1"/>
            <c:showLegendKey val="0"/>
            <c:showVal val="0"/>
            <c:showBubbleSize val="0"/>
            <c:showCatName val="0"/>
            <c:showSerName val="0"/>
            <c:showPercent val="0"/>
          </c:dLbls>
          <c:cat>
            <c:strRef>
              <c:f>'Figure 3'!$C$74:$D$74</c:f>
              <c:strCache/>
            </c:strRef>
          </c:cat>
          <c:val>
            <c:numRef>
              <c:f>'Figure 3'!$C$78:$D$78</c:f>
              <c:numCache/>
            </c:numRef>
          </c:val>
        </c:ser>
        <c:overlap val="100"/>
        <c:gapWidth val="15"/>
        <c:axId val="118414"/>
        <c:axId val="1065727"/>
      </c:barChart>
      <c:catAx>
        <c:axId val="118414"/>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crossAx val="1065727"/>
        <c:crosses val="autoZero"/>
        <c:auto val="1"/>
        <c:lblOffset val="100"/>
        <c:noMultiLvlLbl val="0"/>
      </c:catAx>
      <c:valAx>
        <c:axId val="1065727"/>
        <c:scaling>
          <c:orientation val="minMax"/>
        </c:scaling>
        <c:axPos val="l"/>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rgbClr val="000000"/>
                </a:solidFill>
                <a:latin typeface="Arial"/>
                <a:ea typeface="Arial"/>
                <a:cs typeface="Arial"/>
              </a:defRPr>
            </a:pPr>
          </a:p>
        </c:txPr>
        <c:crossAx val="118414"/>
        <c:crosses val="autoZero"/>
        <c:crossBetween val="between"/>
        <c:dispUnits/>
      </c:valAx>
      <c:spPr>
        <a:noFill/>
        <a:ln>
          <a:noFill/>
        </a:ln>
      </c:spPr>
    </c:plotArea>
    <c:legend>
      <c:legendPos val="b"/>
      <c:layout>
        <c:manualLayout>
          <c:xMode val="edge"/>
          <c:yMode val="edge"/>
          <c:x val="0.04775"/>
          <c:y val="0.82725"/>
          <c:w val="0.8245"/>
          <c:h val="0.1715"/>
        </c:manualLayout>
      </c:layout>
      <c:overlay val="0"/>
      <c:spPr>
        <a:pattFill prst="pct5">
          <a:fgClr>
            <a:srgbClr val="FFFFFF"/>
          </a:fgClr>
          <a:bgClr>
            <a:schemeClr val="bg1"/>
          </a:bgClr>
        </a:pattFill>
        <a:ln>
          <a:no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latin typeface="Arial"/>
                <a:ea typeface="Arial"/>
                <a:cs typeface="Arial"/>
              </a:rPr>
              <a:t>Cultural and total employment by sex, age and educational attainment, EU, 2023
</a:t>
            </a:r>
          </a:p>
        </c:rich>
      </c:tx>
      <c:layout>
        <c:manualLayout>
          <c:xMode val="edge"/>
          <c:yMode val="edge"/>
          <c:x val="0"/>
          <c:y val="0.0005"/>
        </c:manualLayout>
      </c:layout>
      <c:overlay val="0"/>
      <c:spPr>
        <a:noFill/>
        <a:ln>
          <a:noFill/>
        </a:ln>
      </c:spPr>
    </c:title>
    <c:plotArea>
      <c:layout>
        <c:manualLayout>
          <c:xMode val="edge"/>
          <c:yMode val="edge"/>
          <c:x val="0.005"/>
          <c:y val="0.0055"/>
          <c:w val="0"/>
          <c:h val="0"/>
        </c:manualLayout>
      </c:layout>
      <c:barChart>
        <c:barDir val="col"/>
        <c:grouping val="clustered"/>
        <c:varyColors val="0"/>
        <c:ser>
          <c:idx val="0"/>
          <c:order val="0"/>
          <c:tx>
            <c:strRef>
              <c:f>'Figure 3'!$A$2</c:f>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3'!$B$1</c:f>
              <c:numCache/>
            </c:numRef>
          </c:cat>
          <c:val>
            <c:numRef>
              <c:f>'Figure 3'!$B$2</c:f>
              <c:numCache/>
            </c:numRef>
          </c:val>
        </c:ser>
        <c:axId val="9591544"/>
        <c:axId val="19215033"/>
      </c:barChart>
      <c:catAx>
        <c:axId val="9591544"/>
        <c:scaling>
          <c:orientation val="minMax"/>
        </c:scaling>
        <c:axPos val="b"/>
        <c:delete val="1"/>
        <c:majorTickMark val="out"/>
        <c:minorTickMark val="none"/>
        <c:tickLblPos val="nextTo"/>
        <c:crossAx val="19215033"/>
        <c:crosses val="autoZero"/>
        <c:auto val="1"/>
        <c:lblOffset val="100"/>
        <c:noMultiLvlLbl val="0"/>
      </c:catAx>
      <c:valAx>
        <c:axId val="19215033"/>
        <c:scaling>
          <c:orientation val="minMax"/>
        </c:scaling>
        <c:axPos val="l"/>
        <c:delete val="1"/>
        <c:majorTickMark val="out"/>
        <c:minorTickMark val="none"/>
        <c:tickLblPos val="nextTo"/>
        <c:crossAx val="9591544"/>
        <c:crosses val="autoZero"/>
        <c:crossBetween val="between"/>
        <c:dispUnits/>
      </c:valAx>
      <c:spPr>
        <a:noFill/>
        <a:ln w="25400">
          <a:noFill/>
        </a:ln>
      </c:spPr>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Evolution of cultural employment in the EU by sex, 201</a:t>
            </a:r>
            <a:r>
              <a:rPr lang="en-US" cap="none" sz="1800" b="1" u="none" baseline="0">
                <a:solidFill>
                  <a:srgbClr val="000000"/>
                </a:solidFill>
                <a:latin typeface="Arial"/>
                <a:ea typeface="Arial"/>
                <a:cs typeface="Arial"/>
              </a:rPr>
              <a:t>2</a:t>
            </a:r>
            <a:r>
              <a:rPr lang="en-US" cap="none" sz="1800" b="1" u="none" baseline="0">
                <a:solidFill>
                  <a:srgbClr val="000000"/>
                </a:solidFill>
                <a:latin typeface="Arial"/>
                <a:ea typeface="Arial"/>
                <a:cs typeface="Arial"/>
              </a:rPr>
              <a:t>-202</a:t>
            </a:r>
            <a:r>
              <a:rPr lang="en-US" cap="none" sz="1800" b="1" u="none" baseline="0">
                <a:solidFill>
                  <a:srgbClr val="000000"/>
                </a:solidFill>
                <a:latin typeface="Arial"/>
                <a:ea typeface="Arial"/>
                <a:cs typeface="Arial"/>
              </a:rPr>
              <a:t>3</a:t>
            </a:r>
            <a:r>
              <a:rPr lang="en-US" cap="none" sz="1600" b="0" u="none" baseline="0">
                <a:solidFill>
                  <a:srgbClr val="000000"/>
                </a:solidFill>
                <a:latin typeface="Arial"/>
                <a:ea typeface="Arial"/>
                <a:cs typeface="Arial"/>
              </a:rPr>
              <a:t>
(thousands)</a:t>
            </a:r>
          </a:p>
        </c:rich>
      </c:tx>
      <c:layout>
        <c:manualLayout>
          <c:xMode val="edge"/>
          <c:yMode val="edge"/>
          <c:x val="0.00525"/>
          <c:y val="0.00875"/>
        </c:manualLayout>
      </c:layout>
      <c:overlay val="0"/>
      <c:spPr>
        <a:noFill/>
        <a:ln>
          <a:noFill/>
        </a:ln>
      </c:spPr>
    </c:title>
    <c:plotArea>
      <c:layout>
        <c:manualLayout>
          <c:xMode val="edge"/>
          <c:yMode val="edge"/>
          <c:x val="0.01475"/>
          <c:y val="0.1285"/>
          <c:w val="0.97075"/>
          <c:h val="0.62075"/>
        </c:manualLayout>
      </c:layout>
      <c:lineChart>
        <c:grouping val="standard"/>
        <c:varyColors val="0"/>
        <c:ser>
          <c:idx val="0"/>
          <c:order val="0"/>
          <c:tx>
            <c:strRef>
              <c:f>'Figure 4'!$C$50</c:f>
              <c:strCache>
                <c:ptCount val="1"/>
                <c:pt idx="0">
                  <c:v>Males</c:v>
                </c:pt>
              </c:strCache>
            </c:strRef>
          </c:tx>
          <c:spPr>
            <a:ln w="50800"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2"/>
              </a:solidFill>
              <a:ln w="28575">
                <a:noFill/>
                <a:prstDash val="solid"/>
              </a:ln>
            </c:spPr>
          </c:marker>
          <c:dLbls>
            <c:numFmt formatCode="General" sourceLinked="1"/>
            <c:showLegendKey val="0"/>
            <c:showVal val="0"/>
            <c:showBubbleSize val="0"/>
            <c:showCatName val="0"/>
            <c:showSerName val="0"/>
            <c:showLeaderLines val="1"/>
            <c:showPercent val="0"/>
          </c:dLbls>
          <c:cat>
            <c:numRef>
              <c:f>'Figure 4'!$D$49:$O$49</c:f>
              <c:numCache/>
            </c:numRef>
          </c:cat>
          <c:val>
            <c:numRef>
              <c:f>'Figure 4'!$D$50:$O$50</c:f>
              <c:numCache/>
            </c:numRef>
          </c:val>
          <c:smooth val="0"/>
        </c:ser>
        <c:ser>
          <c:idx val="2"/>
          <c:order val="1"/>
          <c:tx>
            <c:strRef>
              <c:f>'Figure 4'!$C$51</c:f>
              <c:strCache>
                <c:ptCount val="1"/>
                <c:pt idx="0">
                  <c:v>Females</c:v>
                </c:pt>
              </c:strCache>
            </c:strRef>
          </c:tx>
          <c:spPr>
            <a:ln w="50800"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1"/>
              </a:solidFill>
              <a:ln w="28575">
                <a:noFill/>
                <a:prstDash val="solid"/>
              </a:ln>
            </c:spPr>
          </c:marker>
          <c:dLbls>
            <c:numFmt formatCode="General" sourceLinked="1"/>
            <c:showLegendKey val="0"/>
            <c:showVal val="0"/>
            <c:showBubbleSize val="0"/>
            <c:showCatName val="0"/>
            <c:showSerName val="0"/>
            <c:showLeaderLines val="1"/>
            <c:showPercent val="0"/>
          </c:dLbls>
          <c:cat>
            <c:numRef>
              <c:f>'Figure 4'!$D$49:$O$49</c:f>
              <c:numCache/>
            </c:numRef>
          </c:cat>
          <c:val>
            <c:numRef>
              <c:f>'Figure 4'!$D$51:$O$51</c:f>
              <c:numCache/>
            </c:numRef>
          </c:val>
          <c:smooth val="0"/>
        </c:ser>
        <c:marker val="1"/>
        <c:axId val="38717570"/>
        <c:axId val="12913811"/>
      </c:lineChart>
      <c:catAx>
        <c:axId val="38717570"/>
        <c:scaling>
          <c:orientation val="minMax"/>
        </c:scaling>
        <c:axPos val="b"/>
        <c:delete val="0"/>
        <c:numFmt formatCode="General" sourceLinked="1"/>
        <c:majorTickMark val="out"/>
        <c:minorTickMark val="none"/>
        <c:tickLblPos val="low"/>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12913811"/>
        <c:crossesAt val="0"/>
        <c:auto val="1"/>
        <c:lblOffset val="100"/>
        <c:noMultiLvlLbl val="0"/>
      </c:catAx>
      <c:valAx>
        <c:axId val="12913811"/>
        <c:scaling>
          <c:orientation val="minMax"/>
          <c:max val="4500"/>
          <c:min val="2500"/>
        </c:scaling>
        <c:axPos val="l"/>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38717570"/>
        <c:crosses val="autoZero"/>
        <c:crossBetween val="midCat"/>
        <c:dispUnits/>
      </c:valAx>
      <c:spPr>
        <a:noFill/>
        <a:ln>
          <a:noFill/>
        </a:ln>
      </c:spPr>
    </c:plotArea>
    <c:legend>
      <c:legendPos val="b"/>
      <c:layout>
        <c:manualLayout>
          <c:xMode val="edge"/>
          <c:yMode val="edge"/>
          <c:x val="0.40775"/>
          <c:y val="0.773"/>
          <c:w val="0.18675"/>
          <c:h val="0.040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Definition of the scope of cultural employment — examples</a:t>
            </a:r>
          </a:p>
        </c:rich>
      </c:tx>
      <c:layout>
        <c:manualLayout>
          <c:xMode val="edge"/>
          <c:yMode val="edge"/>
          <c:x val="0.0005"/>
          <c:y val="0.00075"/>
        </c:manualLayout>
      </c:layout>
      <c:overlay val="0"/>
      <c:spPr>
        <a:noFill/>
        <a:ln>
          <a:noFill/>
        </a:ln>
      </c:spPr>
    </c:title>
    <c:plotArea>
      <c:layout/>
      <c:barChart>
        <c:barDir val="col"/>
        <c:grouping val="stacked"/>
        <c:varyColors val="0"/>
        <c:overlap val="100"/>
        <c:axId val="49115436"/>
        <c:axId val="39385741"/>
      </c:barChart>
      <c:catAx>
        <c:axId val="49115436"/>
        <c:scaling>
          <c:orientation val="minMax"/>
        </c:scaling>
        <c:axPos val="b"/>
        <c:delete val="1"/>
        <c:majorTickMark val="out"/>
        <c:minorTickMark val="none"/>
        <c:tickLblPos val="nextTo"/>
        <c:crossAx val="39385741"/>
        <c:crosses val="autoZero"/>
        <c:auto val="1"/>
        <c:lblOffset val="100"/>
        <c:noMultiLvlLbl val="0"/>
      </c:catAx>
      <c:valAx>
        <c:axId val="39385741"/>
        <c:scaling>
          <c:orientation val="minMax"/>
        </c:scaling>
        <c:axPos val="l"/>
        <c:delete val="1"/>
        <c:majorTickMark val="out"/>
        <c:minorTickMark val="none"/>
        <c:tickLblPos val="nextTo"/>
        <c:crossAx val="49115436"/>
        <c:crosses val="autoZero"/>
        <c:crossBetween val="between"/>
        <c:dispUnits/>
      </c:valAx>
      <c:spPr>
        <a:noFill/>
        <a:ln w="25400">
          <a:noFill/>
        </a:ln>
      </c:spPr>
    </c:plotArea>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latin typeface="Arial"/>
                <a:ea typeface="Arial"/>
                <a:cs typeface="Arial"/>
              </a:rPr>
              <a:t>Definition of the scope of cultural employment — examples</a:t>
            </a:r>
          </a:p>
        </c:rich>
      </c:tx>
      <c:layout>
        <c:manualLayout>
          <c:xMode val="edge"/>
          <c:yMode val="edge"/>
          <c:x val="0.03925"/>
          <c:y val="0.00975"/>
        </c:manualLayout>
      </c:layout>
      <c:overlay val="0"/>
      <c:spPr>
        <a:noFill/>
        <a:ln>
          <a:noFill/>
        </a:ln>
      </c:spPr>
    </c:title>
    <c:plotArea>
      <c:layout>
        <c:manualLayout>
          <c:xMode val="edge"/>
          <c:yMode val="edge"/>
          <c:x val="0.006"/>
          <c:y val="0.00975"/>
          <c:w val="0"/>
          <c:h val="0"/>
        </c:manualLayout>
      </c:layout>
      <c:barChart>
        <c:barDir val="col"/>
        <c:grouping val="clustered"/>
        <c:varyColors val="0"/>
        <c:ser>
          <c:idx val="0"/>
          <c:order val="0"/>
          <c:tx>
            <c:strRef>
              <c:f>'Figure 5'!$A$2</c:f>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5'!$B$1</c:f>
              <c:numCache/>
            </c:numRef>
          </c:cat>
          <c:val>
            <c:numRef>
              <c:f>'Figure 5'!$B$2</c:f>
              <c:numCache/>
            </c:numRef>
          </c:val>
        </c:ser>
        <c:axId val="18927350"/>
        <c:axId val="36128423"/>
      </c:barChart>
      <c:catAx>
        <c:axId val="18927350"/>
        <c:scaling>
          <c:orientation val="minMax"/>
        </c:scaling>
        <c:axPos val="b"/>
        <c:delete val="1"/>
        <c:majorTickMark val="out"/>
        <c:minorTickMark val="none"/>
        <c:tickLblPos val="nextTo"/>
        <c:crossAx val="36128423"/>
        <c:crosses val="autoZero"/>
        <c:auto val="1"/>
        <c:lblOffset val="100"/>
        <c:noMultiLvlLbl val="0"/>
      </c:catAx>
      <c:valAx>
        <c:axId val="36128423"/>
        <c:scaling>
          <c:orientation val="minMax"/>
        </c:scaling>
        <c:axPos val="l"/>
        <c:delete val="1"/>
        <c:majorTickMark val="out"/>
        <c:minorTickMark val="none"/>
        <c:tickLblPos val="nextTo"/>
        <c:crossAx val="18927350"/>
        <c:crosses val="autoZero"/>
        <c:crossBetween val="between"/>
        <c:dispUnits/>
      </c:valAx>
      <c:spPr>
        <a:noFill/>
        <a:ln w="25400">
          <a:noFill/>
        </a:ln>
      </c:spPr>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file:///C:\Program%20Files\DIaLOGIKa\Eurostat%20Layout\Logo\Eurostat%20logo.png"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8</xdr:row>
      <xdr:rowOff>28575</xdr:rowOff>
    </xdr:from>
    <xdr:to>
      <xdr:col>13</xdr:col>
      <xdr:colOff>438150</xdr:colOff>
      <xdr:row>59</xdr:row>
      <xdr:rowOff>28575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90550" y="1257300"/>
          <a:ext cx="7772400" cy="7772400"/>
        </a:xfrm>
        <a:prstGeom prst="rect">
          <a:avLst/>
        </a:prstGeom>
        <a:ln>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0.046</cdr:x>
      <cdr:y>0.00775</cdr:y>
    </cdr:from>
    <cdr:to>
      <cdr:x>0.9495</cdr:x>
      <cdr:y>0.97475</cdr:y>
    </cdr:to>
    <cdr:grpSp>
      <cdr:nvGrpSpPr>
        <cdr:cNvPr id="26" name="Group 25"/>
        <cdr:cNvGrpSpPr/>
      </cdr:nvGrpSpPr>
      <cdr:grpSpPr>
        <a:xfrm>
          <a:off x="371475" y="28575"/>
          <a:ext cx="7391400" cy="4591050"/>
          <a:chOff x="474294" y="957299"/>
          <a:chExt cx="6246185" cy="4080673"/>
        </a:xfrm>
      </cdr:grpSpPr>
      <cdr:sp macro="" textlink="">
        <cdr:nvSpPr>
          <cdr:cNvPr id="16" name="Rectangle 15"/>
          <cdr:cNvSpPr/>
        </cdr:nvSpPr>
        <cdr:spPr>
          <a:xfrm>
            <a:off x="1901547" y="957299"/>
            <a:ext cx="4817370" cy="791651"/>
          </a:xfrm>
          <a:prstGeom prst="rect">
            <a:avLst/>
          </a:prstGeom>
          <a:solidFill>
            <a:srgbClr val="8E3A94"/>
          </a:solidFill>
          <a:ln>
            <a:noFill/>
          </a:ln>
        </cdr:spPr>
        <cdr:style>
          <a:lnRef idx="0">
            <a:srgbClr val="000000"/>
          </a:lnRef>
          <a:fillRef idx="0">
            <a:srgbClr val="000000"/>
          </a:fillRef>
          <a:effectRef idx="0">
            <a:srgbClr val="000000"/>
          </a:effectRef>
          <a:fontRef idx="minor">
            <a:schemeClr val="bg1"/>
          </a:fontRef>
        </cdr:style>
        <cdr: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fr-BE" sz="900" b="1" kern="1200">
                <a:latin typeface="Arial" panose="020B0604020202020204" pitchFamily="34" charset="0"/>
                <a:cs typeface="Arial" panose="020B0604020202020204" pitchFamily="34" charset="0"/>
              </a:rPr>
              <a:t>Economic activities </a:t>
            </a:r>
            <a:br>
              <a:rPr lang="fr-BE" sz="900" b="1" kern="1200">
                <a:latin typeface="Arial" panose="020B0604020202020204" pitchFamily="34" charset="0"/>
                <a:cs typeface="Arial" panose="020B0604020202020204" pitchFamily="34" charset="0"/>
              </a:rPr>
            </a:br>
            <a:r>
              <a:rPr lang="fr-BE" sz="900" b="1" kern="1200">
                <a:latin typeface="Arial" panose="020B0604020202020204" pitchFamily="34" charset="0"/>
                <a:cs typeface="Arial" panose="020B0604020202020204" pitchFamily="34" charset="0"/>
              </a:rPr>
              <a:t>(NACE</a:t>
            </a:r>
            <a:r>
              <a:rPr lang="fr-BE" sz="1050" b="1" kern="1200"/>
              <a:t>)</a:t>
            </a:r>
          </a:p>
        </cdr:txBody>
      </cdr:sp>
      <cdr:sp macro="" textlink="">
        <cdr:nvSpPr>
          <cdr:cNvPr id="12" name="Rectangle 11"/>
          <cdr:cNvSpPr/>
        </cdr:nvSpPr>
        <cdr:spPr>
          <a:xfrm>
            <a:off x="1896863" y="2229449"/>
            <a:ext cx="2375112" cy="1336420"/>
          </a:xfrm>
          <a:prstGeom prst="rect">
            <a:avLst/>
          </a:prstGeom>
          <a:solidFill>
            <a:srgbClr val="E2BBE5"/>
          </a:solidFill>
          <a:ln>
            <a:noFill/>
          </a:ln>
        </cdr:spPr>
        <cdr:style>
          <a:lnRef idx="0">
            <a:srgbClr val="000000"/>
          </a:lnRef>
          <a:fillRef idx="0">
            <a:srgbClr val="000000"/>
          </a:fillRef>
          <a:effectRef idx="0">
            <a:srgbClr val="000000"/>
          </a:effectRef>
          <a:fontRef idx="minor">
            <a:schemeClr val="bg1"/>
          </a:fontRef>
        </cdr:style>
        <cdr:txBody>
          <a:bodyPr spcFirstLastPara="0" vert="horz" wrap="square" lIns="34290" tIns="34290" rIns="34290" bIns="34290" numCol="1" spcCol="1270" anchor="ctr" anchorCtr="0">
            <a:noAutofit/>
          </a:bodyPr>
          <a:lstStyle/>
          <a:p>
            <a:pPr lvl="0" algn="ctr" defTabSz="400050">
              <a:lnSpc>
                <a:spcPct val="114000"/>
              </a:lnSpc>
              <a:spcBef>
                <a:spcPct val="0"/>
              </a:spcBef>
              <a:spcAft>
                <a:spcPct val="35000"/>
              </a:spcAft>
            </a:pPr>
            <a:r>
              <a:rPr lang="en-US" sz="900" u="none" kern="1200" baseline="0">
                <a:solidFill>
                  <a:schemeClr val="tx1"/>
                </a:solidFill>
                <a:latin typeface="Arial" panose="020B0604020202020204" pitchFamily="34" charset="0"/>
                <a:cs typeface="Arial" panose="020B0604020202020204" pitchFamily="34" charset="0"/>
              </a:rPr>
              <a:t>Ballet dancer in a </a:t>
            </a:r>
            <a:br>
              <a:rPr lang="en-US" sz="900" u="none" kern="1200" baseline="0">
                <a:solidFill>
                  <a:schemeClr val="tx1"/>
                </a:solidFill>
                <a:latin typeface="Arial" panose="020B0604020202020204" pitchFamily="34" charset="0"/>
                <a:cs typeface="Arial" panose="020B0604020202020204" pitchFamily="34" charset="0"/>
              </a:rPr>
            </a:br>
            <a:r>
              <a:rPr lang="en-US" sz="900" u="none" kern="1200" baseline="0">
                <a:solidFill>
                  <a:schemeClr val="tx1"/>
                </a:solidFill>
                <a:latin typeface="Arial" panose="020B0604020202020204" pitchFamily="34" charset="0"/>
                <a:cs typeface="Arial" panose="020B0604020202020204" pitchFamily="34" charset="0"/>
              </a:rPr>
              <a:t>ballet company </a:t>
            </a:r>
            <a:endParaRPr lang="fr-BE" sz="900" u="none" kern="1200" baseline="0">
              <a:solidFill>
                <a:schemeClr val="tx1"/>
              </a:solidFill>
              <a:latin typeface="Arial" panose="020B0604020202020204" pitchFamily="34" charset="0"/>
              <a:cs typeface="Arial" panose="020B0604020202020204" pitchFamily="34" charset="0"/>
            </a:endParaRPr>
          </a:p>
        </cdr:txBody>
      </cdr:sp>
      <cdr:sp macro="" textlink="">
        <cdr:nvSpPr>
          <cdr:cNvPr id="14" name="Rectangle 13"/>
          <cdr:cNvSpPr/>
        </cdr:nvSpPr>
        <cdr:spPr>
          <a:xfrm>
            <a:off x="4325067" y="2232509"/>
            <a:ext cx="2393850" cy="1337441"/>
          </a:xfrm>
          <a:prstGeom prst="rect">
            <a:avLst/>
          </a:prstGeom>
          <a:solidFill>
            <a:srgbClr val="E2BBE5"/>
          </a:solidFill>
          <a:ln>
            <a:noFill/>
          </a:ln>
        </cdr:spPr>
        <cdr:style>
          <a:lnRef idx="0">
            <a:srgbClr val="000000"/>
          </a:lnRef>
          <a:fillRef idx="0">
            <a:srgbClr val="000000"/>
          </a:fillRef>
          <a:effectRef idx="0">
            <a:srgbClr val="000000"/>
          </a:effectRef>
          <a:fontRef idx="minor">
            <a:schemeClr val="bg1"/>
          </a:fontRef>
        </cdr:style>
        <cdr:txBody>
          <a:bodyPr spcFirstLastPara="0" vert="horz" wrap="square" lIns="34290" tIns="34290" rIns="34290" bIns="34290" numCol="1" spcCol="1270" anchor="ctr" anchorCtr="0">
            <a:noAutofit/>
          </a:bodyPr>
          <a:lstStyle/>
          <a:p>
            <a:pPr lvl="0" algn="ctr" defTabSz="400050">
              <a:lnSpc>
                <a:spcPct val="114000"/>
              </a:lnSpc>
              <a:spcBef>
                <a:spcPct val="0"/>
              </a:spcBef>
              <a:spcAft>
                <a:spcPct val="35000"/>
              </a:spcAft>
            </a:pPr>
            <a:r>
              <a:rPr lang="en-US" sz="900" u="none" kern="1200" baseline="0">
                <a:solidFill>
                  <a:sysClr val="windowText" lastClr="000000"/>
                </a:solidFill>
                <a:latin typeface="Arial" panose="020B0604020202020204" pitchFamily="34" charset="0"/>
                <a:cs typeface="Arial" panose="020B0604020202020204" pitchFamily="34" charset="0"/>
              </a:rPr>
              <a:t>Designer in the </a:t>
            </a:r>
            <a:br>
              <a:rPr lang="en-US" sz="900" u="none" kern="1200" baseline="0">
                <a:solidFill>
                  <a:sysClr val="windowText" lastClr="000000"/>
                </a:solidFill>
                <a:latin typeface="Arial" panose="020B0604020202020204" pitchFamily="34" charset="0"/>
                <a:cs typeface="Arial" panose="020B0604020202020204" pitchFamily="34" charset="0"/>
              </a:rPr>
            </a:br>
            <a:r>
              <a:rPr lang="en-US" sz="900" u="none" kern="1200" baseline="0">
                <a:solidFill>
                  <a:sysClr val="windowText" lastClr="000000"/>
                </a:solidFill>
                <a:latin typeface="Arial" panose="020B0604020202020204" pitchFamily="34" charset="0"/>
                <a:cs typeface="Arial" panose="020B0604020202020204" pitchFamily="34" charset="0"/>
              </a:rPr>
              <a:t>automobile industry</a:t>
            </a:r>
            <a:endParaRPr lang="fr-BE" sz="900" u="none" kern="1200" baseline="0">
              <a:solidFill>
                <a:sysClr val="windowText" lastClr="000000"/>
              </a:solidFill>
              <a:latin typeface="Arial" panose="020B0604020202020204" pitchFamily="34" charset="0"/>
              <a:cs typeface="Arial" panose="020B0604020202020204" pitchFamily="34" charset="0"/>
            </a:endParaRPr>
          </a:p>
        </cdr:txBody>
      </cdr:sp>
      <cdr:grpSp>
        <cdr:nvGrpSpPr>
          <cdr:cNvPr id="5" name="Group 4"/>
          <cdr:cNvGrpSpPr/>
        </cdr:nvGrpSpPr>
        <cdr:grpSpPr>
          <a:xfrm>
            <a:off x="474294" y="2229449"/>
            <a:ext cx="975966" cy="2808523"/>
            <a:chOff x="6" y="1128207"/>
            <a:chExt cx="1064829" cy="2872874"/>
          </a:xfrm>
          <a:solidFill>
            <a:srgbClr val="D399D8"/>
          </a:solidFill>
        </cdr:grpSpPr>
        <cdr:sp macro="" textlink="">
          <cdr:nvSpPr>
            <cdr:cNvPr id="9" name="Rectangle 8"/>
            <cdr:cNvSpPr/>
          </cdr:nvSpPr>
          <cdr:spPr>
            <a:xfrm>
              <a:off x="6" y="1128207"/>
              <a:ext cx="1064829" cy="2872874"/>
            </a:xfrm>
            <a:prstGeom prst="rect">
              <a:avLst/>
            </a:prstGeom>
            <a:noFill/>
            <a:ln>
              <a:headEnd type="none"/>
              <a:tailEnd type="none"/>
            </a:ln>
          </cdr:spPr>
          <cdr:style>
            <a:lnRef idx="2">
              <a:schemeClr val="bg1">
                <a:hueOff val="0"/>
                <a:satOff val="0"/>
                <a:lumOff val="0"/>
                <a:alphaOff val="0"/>
              </a:schemeClr>
            </a:lnRef>
            <a:fillRef idx="1">
              <a:srgbClr val="000000"/>
            </a:fillRef>
            <a:effectRef idx="0">
              <a:schemeClr val="accent1">
                <a:hueOff val="0"/>
                <a:satOff val="0"/>
                <a:lumOff val="0"/>
                <a:alphaOff val="0"/>
              </a:schemeClr>
            </a:effectRef>
            <a:fontRef idx="minor">
              <a:schemeClr val="bg1"/>
            </a:fontRef>
          </cdr:style>
        </cdr:sp>
        <cdr:sp macro="" textlink="">
          <cdr:nvSpPr>
            <cdr:cNvPr id="10" name="Rectangle 9"/>
            <cdr:cNvSpPr/>
          </cdr:nvSpPr>
          <cdr:spPr>
            <a:xfrm>
              <a:off x="6" y="1128207"/>
              <a:ext cx="1064829" cy="2872874"/>
            </a:xfrm>
            <a:prstGeom prst="rect">
              <a:avLst/>
            </a:prstGeom>
            <a:noFill/>
            <a:ln>
              <a:noFill/>
            </a:ln>
          </cdr:spPr>
          <cdr:style>
            <a:lnRef idx="0">
              <a:srgbClr val="000000"/>
            </a:lnRef>
            <a:fillRef idx="0">
              <a:srgbClr val="000000"/>
            </a:fillRef>
            <a:effectRef idx="0">
              <a:srgbClr val="000000"/>
            </a:effectRef>
            <a:fontRef idx="minor">
              <a:schemeClr val="bg1"/>
            </a:fontRef>
          </cdr:style>
          <cdr:txBody>
            <a:bodyPr spcFirstLastPara="0" vert="vert270" wrap="square" lIns="34290" tIns="34290" rIns="34290" bIns="34290" numCol="1" spcCol="1270" anchor="ctr" anchorCtr="0">
              <a:noAutofit/>
            </a:bodyPr>
            <a:lstStyle/>
            <a:p>
              <a:pPr lvl="0" algn="ctr" defTabSz="400050">
                <a:lnSpc>
                  <a:spcPct val="90000"/>
                </a:lnSpc>
                <a:spcBef>
                  <a:spcPct val="0"/>
                </a:spcBef>
                <a:spcAft>
                  <a:spcPct val="35000"/>
                </a:spcAft>
              </a:pPr>
              <a:r>
                <a:rPr lang="fr-BE" sz="900" b="1" kern="1200">
                  <a:latin typeface="Arial" panose="020B0604020202020204" pitchFamily="34" charset="0"/>
                  <a:cs typeface="Arial" panose="020B0604020202020204" pitchFamily="34" charset="0"/>
                </a:rPr>
                <a:t>Occupations (ISCO)</a:t>
              </a:r>
            </a:p>
          </cdr:txBody>
        </cdr:sp>
      </cdr:grpSp>
      <cdr:sp macro="" textlink="">
        <cdr:nvSpPr>
          <cdr:cNvPr id="8" name="Rectangle 7"/>
          <cdr:cNvSpPr/>
        </cdr:nvSpPr>
        <cdr:spPr>
          <a:xfrm>
            <a:off x="1892178" y="3620958"/>
            <a:ext cx="2381358" cy="1412933"/>
          </a:xfrm>
          <a:prstGeom prst="rect">
            <a:avLst/>
          </a:prstGeom>
          <a:solidFill>
            <a:srgbClr val="E2BBE5"/>
          </a:solidFill>
          <a:ln>
            <a:noFill/>
          </a:ln>
        </cdr:spPr>
        <cdr:style>
          <a:lnRef idx="0">
            <a:srgbClr val="000000"/>
          </a:lnRef>
          <a:fillRef idx="0">
            <a:srgbClr val="000000"/>
          </a:fillRef>
          <a:effectRef idx="0">
            <a:srgbClr val="000000"/>
          </a:effectRef>
          <a:fontRef idx="minor">
            <a:schemeClr val="bg1"/>
          </a:fontRef>
        </cdr:style>
        <cdr:txBody>
          <a:bodyPr spcFirstLastPara="0" vert="horz" wrap="square" lIns="34290" tIns="34290" rIns="34290" bIns="34290" numCol="1" spcCol="1270" anchor="ctr" anchorCtr="0">
            <a:noAutofit/>
          </a:bodyPr>
          <a:lstStyle/>
          <a:p>
            <a:pPr lvl="0" algn="ctr" defTabSz="400050">
              <a:lnSpc>
                <a:spcPct val="114000"/>
              </a:lnSpc>
              <a:spcBef>
                <a:spcPct val="0"/>
              </a:spcBef>
              <a:spcAft>
                <a:spcPct val="35000"/>
              </a:spcAft>
            </a:pPr>
            <a:r>
              <a:rPr lang="en-US" sz="900" kern="1200" baseline="0">
                <a:solidFill>
                  <a:sysClr val="windowText" lastClr="000000"/>
                </a:solidFill>
                <a:latin typeface="Arial" panose="020B0604020202020204" pitchFamily="34" charset="0"/>
                <a:cs typeface="Arial" panose="020B0604020202020204" pitchFamily="34" charset="0"/>
              </a:rPr>
              <a:t>Accountant in a </a:t>
            </a:r>
            <a:br>
              <a:rPr lang="en-US" sz="900" kern="1200" baseline="0">
                <a:solidFill>
                  <a:sysClr val="windowText" lastClr="000000"/>
                </a:solidFill>
                <a:latin typeface="Arial" panose="020B0604020202020204" pitchFamily="34" charset="0"/>
                <a:cs typeface="Arial" panose="020B0604020202020204" pitchFamily="34" charset="0"/>
              </a:rPr>
            </a:br>
            <a:r>
              <a:rPr lang="en-US" sz="900" kern="1200" baseline="0">
                <a:solidFill>
                  <a:sysClr val="windowText" lastClr="000000"/>
                </a:solidFill>
                <a:latin typeface="Arial" panose="020B0604020202020204" pitchFamily="34" charset="0"/>
                <a:cs typeface="Arial" panose="020B0604020202020204" pitchFamily="34" charset="0"/>
              </a:rPr>
              <a:t>publishing house</a:t>
            </a:r>
            <a:endParaRPr lang="fr-BE" sz="900" kern="1200" baseline="0">
              <a:solidFill>
                <a:sysClr val="windowText" lastClr="000000"/>
              </a:solidFill>
              <a:latin typeface="Arial" panose="020B0604020202020204" pitchFamily="34" charset="0"/>
              <a:cs typeface="Arial" panose="020B0604020202020204" pitchFamily="34" charset="0"/>
            </a:endParaRPr>
          </a:p>
        </cdr:txBody>
      </cdr:sp>
      <cdr:sp macro="" textlink="">
        <cdr:nvSpPr>
          <cdr:cNvPr id="17" name="Rectangle 16"/>
          <cdr:cNvSpPr/>
        </cdr:nvSpPr>
        <cdr:spPr>
          <a:xfrm>
            <a:off x="1898424" y="1805059"/>
            <a:ext cx="2375112" cy="366240"/>
          </a:xfrm>
          <a:prstGeom prst="rect">
            <a:avLst/>
          </a:prstGeom>
          <a:solidFill>
            <a:srgbClr val="8E3A94"/>
          </a:solidFill>
          <a:ln>
            <a:noFill/>
          </a:ln>
        </cdr:spPr>
        <cdr:style>
          <a:lnRef idx="2">
            <a:schemeClr val="accent2">
              <a:shade val="50000"/>
            </a:schemeClr>
          </a:lnRef>
          <a:fillRef idx="1">
            <a:schemeClr val="accent2"/>
          </a:fillRef>
          <a:effectRef idx="0">
            <a:schemeClr val="accent2"/>
          </a:effectRef>
          <a:fontRef idx="minor">
            <a:schemeClr val="bg1"/>
          </a:fontRef>
        </cdr:style>
        <c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900">
                <a:ln>
                  <a:noFill/>
                </a:ln>
                <a:latin typeface="Arial" panose="020B0604020202020204" pitchFamily="34" charset="0"/>
                <a:cs typeface="Arial" panose="020B0604020202020204" pitchFamily="34" charset="0"/>
              </a:rPr>
              <a:t>Cultural</a:t>
            </a:r>
          </a:p>
        </cdr:txBody>
      </cdr:sp>
      <cdr:sp macro="" textlink="">
        <cdr:nvSpPr>
          <cdr:cNvPr id="18" name="Rectangle 17"/>
          <cdr:cNvSpPr/>
        </cdr:nvSpPr>
        <cdr:spPr>
          <a:xfrm>
            <a:off x="4323506" y="1809139"/>
            <a:ext cx="2396973" cy="360119"/>
          </a:xfrm>
          <a:prstGeom prst="rect">
            <a:avLst/>
          </a:prstGeom>
          <a:solidFill>
            <a:srgbClr val="8E3A94"/>
          </a:solidFill>
          <a:ln>
            <a:noFill/>
          </a:ln>
        </cdr:spPr>
        <cdr:style>
          <a:lnRef idx="2">
            <a:schemeClr val="accent2">
              <a:shade val="50000"/>
            </a:schemeClr>
          </a:lnRef>
          <a:fillRef idx="1">
            <a:schemeClr val="accent2"/>
          </a:fillRef>
          <a:effectRef idx="0">
            <a:schemeClr val="accent2"/>
          </a:effectRef>
          <a:fontRef idx="minor">
            <a:schemeClr val="bg1"/>
          </a:fontRef>
        </cdr:style>
        <c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900">
                <a:latin typeface="Arial" panose="020B0604020202020204" pitchFamily="34" charset="0"/>
                <a:cs typeface="Arial" panose="020B0604020202020204" pitchFamily="34" charset="0"/>
              </a:rPr>
              <a:t>Non-cultural</a:t>
            </a:r>
          </a:p>
        </cdr:txBody>
      </cdr:sp>
      <cdr:sp macro="" textlink="">
        <cdr:nvSpPr>
          <cdr:cNvPr id="19" name="Rectangle 18"/>
          <cdr:cNvSpPr/>
        </cdr:nvSpPr>
        <cdr:spPr>
          <a:xfrm rot="16200000">
            <a:off x="1002097" y="2739533"/>
            <a:ext cx="1344491" cy="323393"/>
          </a:xfrm>
          <a:prstGeom prst="rect">
            <a:avLst/>
          </a:prstGeom>
          <a:solidFill>
            <a:srgbClr val="8E3A94"/>
          </a:solidFill>
          <a:ln>
            <a:noFill/>
          </a:ln>
        </cdr:spPr>
        <cdr:style>
          <a:lnRef idx="2">
            <a:schemeClr val="accent2">
              <a:shade val="50000"/>
            </a:schemeClr>
          </a:lnRef>
          <a:fillRef idx="1">
            <a:schemeClr val="accent2"/>
          </a:fillRef>
          <a:effectRef idx="0">
            <a:schemeClr val="accent2"/>
          </a:effectRef>
          <a:fontRef idx="minor">
            <a:schemeClr val="bg1"/>
          </a:fontRef>
        </cdr:style>
        <c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900">
                <a:latin typeface="Arial" panose="020B0604020202020204" pitchFamily="34" charset="0"/>
                <a:cs typeface="Arial" panose="020B0604020202020204" pitchFamily="34" charset="0"/>
              </a:rPr>
              <a:t>Cultural</a:t>
            </a:r>
          </a:p>
        </cdr:txBody>
      </cdr:sp>
      <cdr:sp macro="" textlink="">
        <cdr:nvSpPr>
          <cdr:cNvPr id="20" name="Rectangle 19"/>
          <cdr:cNvSpPr/>
        </cdr:nvSpPr>
        <cdr:spPr>
          <a:xfrm rot="16200000">
            <a:off x="964620" y="4167768"/>
            <a:ext cx="1413199" cy="323393"/>
          </a:xfrm>
          <a:prstGeom prst="rect">
            <a:avLst/>
          </a:prstGeom>
          <a:solidFill>
            <a:srgbClr val="8E3A94"/>
          </a:solidFill>
          <a:ln>
            <a:noFill/>
          </a:ln>
        </cdr:spPr>
        <cdr:style>
          <a:lnRef idx="2">
            <a:schemeClr val="accent2">
              <a:shade val="50000"/>
            </a:schemeClr>
          </a:lnRef>
          <a:fillRef idx="1">
            <a:schemeClr val="accent2"/>
          </a:fillRef>
          <a:effectRef idx="0">
            <a:schemeClr val="accent2"/>
          </a:effectRef>
          <a:fontRef idx="minor">
            <a:schemeClr val="bg1"/>
          </a:fontRef>
        </cdr:style>
        <c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900">
                <a:latin typeface="Arial" panose="020B0604020202020204" pitchFamily="34" charset="0"/>
                <a:cs typeface="Arial" panose="020B0604020202020204" pitchFamily="34" charset="0"/>
              </a:rPr>
              <a:t>Non-cultural</a:t>
            </a:r>
          </a:p>
        </cdr:txBody>
      </cdr:sp>
    </cdr:grp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0.085</cdr:y>
    </cdr:from>
    <cdr:to>
      <cdr:x>0.983</cdr:x>
      <cdr:y>0.9305</cdr:y>
    </cdr:to>
    <cdr:pic>
      <cdr:nvPicPr>
        <cdr:cNvPr id="2" name="chart"/>
        <cdr:cNvPicPr preferRelativeResize="1">
          <a:picLocks noChangeAspect="1"/>
        </cdr:cNvPicPr>
      </cdr:nvPicPr>
      <cdr:blipFill>
        <a:blip r:embed="rId1"/>
        <a:stretch>
          <a:fillRect/>
        </a:stretch>
      </cdr:blipFill>
      <cdr:spPr>
        <a:xfrm>
          <a:off x="85725" y="447675"/>
          <a:ext cx="8181975" cy="4467225"/>
        </a:xfrm>
        <a:prstGeom prst="rect">
          <a:avLst/>
        </a:prstGeom>
        <a:ln>
          <a:noFill/>
        </a:ln>
      </cdr:spPr>
    </cdr:pic>
  </cdr:relSizeAnchor>
  <cdr:relSizeAnchor xmlns:cdr="http://schemas.openxmlformats.org/drawingml/2006/chartDrawing">
    <cdr:from>
      <cdr:x>0.04675</cdr:x>
      <cdr:y>0.9435</cdr:y>
    </cdr:from>
    <cdr:to>
      <cdr:x>0</cdr:x>
      <cdr:y>0</cdr:y>
    </cdr:to>
    <cdr:sp macro="" textlink="">
      <cdr:nvSpPr>
        <cdr:cNvPr id="3" name="FootonotesShape"/>
        <cdr:cNvSpPr txBox="1"/>
      </cdr:nvSpPr>
      <cdr:spPr>
        <a:xfrm>
          <a:off x="390525" y="4981575"/>
          <a:ext cx="0" cy="0"/>
        </a:xfrm>
        <a:prstGeom prst="rect">
          <a:avLst/>
        </a:prstGeom>
        <a:ln>
          <a:noFill/>
        </a:ln>
      </cdr:spPr>
      <cdr:txBody>
        <a:bodyPr vertOverflow="clip" vert="horz" wrap="square" rtlCol="0">
          <a:spAutoFit/>
        </a:bodyPr>
        <a:lstStyle/>
        <a:p>
          <a:pPr>
            <a:spcBef>
              <a:spcPts val="300"/>
            </a:spcBef>
          </a:pPr>
          <a:r>
            <a:rPr lang="en-IE" sz="1200" i="1">
              <a:latin typeface="Arial" panose="020B0604020202020204" pitchFamily="34" charset="0"/>
            </a:rPr>
            <a:t>Source:</a:t>
          </a:r>
          <a:r>
            <a:rPr lang="en-IE" sz="1200">
              <a:latin typeface="Arial" panose="020B0604020202020204" pitchFamily="34" charset="0"/>
            </a:rPr>
            <a:t> ESSnet-Culture final report (2012</a:t>
          </a:r>
          <a:r>
            <a:rPr lang="pl-PL" sz="1200">
              <a:latin typeface="Arial" panose="020B0604020202020204" pitchFamily="34" charset="0"/>
            </a:rPr>
            <a:t>)</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2"/>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7</xdr:row>
      <xdr:rowOff>114300</xdr:rowOff>
    </xdr:from>
    <xdr:to>
      <xdr:col>15</xdr:col>
      <xdr:colOff>542925</xdr:colOff>
      <xdr:row>37</xdr:row>
      <xdr:rowOff>0</xdr:rowOff>
    </xdr:to>
    <xdr:grpSp>
      <xdr:nvGrpSpPr>
        <xdr:cNvPr id="3" name="Group 2"/>
        <xdr:cNvGrpSpPr/>
      </xdr:nvGrpSpPr>
      <xdr:grpSpPr>
        <a:xfrm>
          <a:off x="1447800" y="1247775"/>
          <a:ext cx="8181975" cy="4743450"/>
          <a:chOff x="1450245" y="1233571"/>
          <a:chExt cx="8182892" cy="4758775"/>
        </a:xfrm>
      </xdr:grpSpPr>
      <xdr:graphicFrame macro="">
        <xdr:nvGraphicFramePr>
          <xdr:cNvPr id="4" name="Chart 3"/>
          <xdr:cNvGraphicFramePr/>
        </xdr:nvGraphicFramePr>
        <xdr:xfrm>
          <a:off x="1450245" y="1233571"/>
          <a:ext cx="8182892" cy="4758775"/>
        </xdr:xfrm>
        <a:graphic>
          <a:graphicData uri="http://schemas.openxmlformats.org/drawingml/2006/chart">
            <c:chart xmlns:c="http://schemas.openxmlformats.org/drawingml/2006/chart" r:id="rId1"/>
          </a:graphicData>
        </a:graphic>
      </xdr:graphicFrame>
      <xdr:sp macro="" textlink="">
        <xdr:nvSpPr>
          <xdr:cNvPr id="2" name="Rectangle 1"/>
          <xdr:cNvSpPr/>
        </xdr:nvSpPr>
        <xdr:spPr>
          <a:xfrm>
            <a:off x="8000650" y="4952554"/>
            <a:ext cx="229121" cy="114211"/>
          </a:xfrm>
          <a:prstGeom prst="rect">
            <a:avLst/>
          </a:prstGeom>
          <a:solidFill>
            <a:srgbClr val="FFFFFF"/>
          </a:solidFill>
          <a:ln>
            <a:solidFill>
              <a:schemeClr val="bg1"/>
            </a:solidFill>
            <a:headEnd type="none"/>
            <a:tailEnd type="none"/>
          </a:ln>
        </xdr:spPr>
        <xdr:style>
          <a:lnRef idx="2">
            <a:schemeClr val="accent1">
              <a:shade val="15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IE" sz="1100"/>
          </a:p>
        </xdr:txBody>
      </xdr:sp>
    </xdr:grpSp>
    <xdr:clientData/>
  </xdr:twoCellAnchor>
  <xdr:twoCellAnchor>
    <xdr:from>
      <xdr:col>2</xdr:col>
      <xdr:colOff>266700</xdr:colOff>
      <xdr:row>43</xdr:row>
      <xdr:rowOff>76200</xdr:rowOff>
    </xdr:from>
    <xdr:to>
      <xdr:col>16</xdr:col>
      <xdr:colOff>142875</xdr:colOff>
      <xdr:row>78</xdr:row>
      <xdr:rowOff>28575</xdr:rowOff>
    </xdr:to>
    <xdr:graphicFrame macro="">
      <xdr:nvGraphicFramePr>
        <xdr:cNvPr id="5" name="Chart 4"/>
        <xdr:cNvGraphicFramePr/>
      </xdr:nvGraphicFramePr>
      <xdr:xfrm>
        <a:off x="1428750" y="7038975"/>
        <a:ext cx="8410575" cy="5286375"/>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0.86525</cdr:y>
    </cdr:from>
    <cdr:to>
      <cdr:x>0</cdr:x>
      <cdr:y>0</cdr:y>
    </cdr:to>
    <cdr:sp macro="" textlink="">
      <cdr:nvSpPr>
        <cdr:cNvPr id="4" name="FootonotesShape"/>
        <cdr:cNvSpPr txBox="1"/>
      </cdr:nvSpPr>
      <cdr:spPr>
        <a:xfrm>
          <a:off x="0" y="4572000"/>
          <a:ext cx="0" cy="0"/>
        </a:xfrm>
        <a:prstGeom prst="rect">
          <a:avLst/>
        </a:prstGeom>
        <a:ln>
          <a:noFill/>
        </a:ln>
      </cdr:spPr>
      <cdr:txBody>
        <a:bodyPr vertOverflow="clip" vert="horz" wrap="square" rtlCol="0">
          <a:noAutofit/>
        </a:bodyPr>
        <a:lstStyle/>
        <a:p>
          <a:r>
            <a:rPr lang="en-IE" sz="1200">
              <a:latin typeface="Arial" panose="020B0604020202020204" pitchFamily="34" charset="0"/>
            </a:rPr>
            <a:t>Note: break in time series for all countries in 2021 due to the implementation of Regulation (EU) 2019/1700 (see LFS metadata).</a:t>
          </a:r>
          <a:endParaRPr lang="pl-PL" sz="1200">
            <a:latin typeface="Arial" panose="020B0604020202020204" pitchFamily="34" charset="0"/>
          </a:endParaRPr>
        </a:p>
        <a:p>
          <a:r>
            <a:rPr lang="pl-PL" sz="1200">
              <a:latin typeface="Arial" panose="020B0604020202020204" pitchFamily="34" charset="0"/>
            </a:rPr>
            <a:t>Source: Eurostat (online data code: cult_emp_age)</a:t>
          </a:r>
        </a:p>
        <a:p>
          <a:endParaRPr lang="en-IE" sz="1200">
            <a:latin typeface="Arial" panose="020B0604020202020204" pitchFamily="34" charset="0"/>
          </a:endParaRP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8</xdr:row>
      <xdr:rowOff>57150</xdr:rowOff>
    </xdr:from>
    <xdr:to>
      <xdr:col>9</xdr:col>
      <xdr:colOff>409575</xdr:colOff>
      <xdr:row>40</xdr:row>
      <xdr:rowOff>161925</xdr:rowOff>
    </xdr:to>
    <xdr:graphicFrame macro="">
      <xdr:nvGraphicFramePr>
        <xdr:cNvPr id="2" name="Chart 1"/>
        <xdr:cNvGraphicFramePr/>
      </xdr:nvGraphicFramePr>
      <xdr:xfrm>
        <a:off x="1085850" y="1285875"/>
        <a:ext cx="10429875" cy="528637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0.87225</cdr:y>
    </cdr:from>
    <cdr:to>
      <cdr:x>0</cdr:x>
      <cdr:y>0</cdr:y>
    </cdr:to>
    <cdr:sp macro="" textlink="">
      <cdr:nvSpPr>
        <cdr:cNvPr id="2" name="FootonotesShape"/>
        <cdr:cNvSpPr txBox="1"/>
      </cdr:nvSpPr>
      <cdr:spPr>
        <a:xfrm>
          <a:off x="0" y="5076825"/>
          <a:ext cx="0" cy="0"/>
        </a:xfrm>
        <a:prstGeom prst="rect">
          <a:avLst/>
        </a:prstGeom>
        <a:ln>
          <a:noFill/>
        </a:ln>
      </cdr:spPr>
      <cdr:txBody>
        <a:bodyPr vertOverflow="clip" vert="horz" wrap="square" rtlCol="0">
          <a:noAutofit/>
        </a:bodyPr>
        <a:lstStyle/>
        <a:p>
          <a:pPr>
            <a:spcBef>
              <a:spcPts val="300"/>
            </a:spcBef>
          </a:pPr>
          <a:r>
            <a:rPr lang="en-US" sz="900" i="0">
              <a:latin typeface="Arial" panose="020B0604020202020204" pitchFamily="34" charset="0"/>
            </a:rPr>
            <a:t>Note: break in time series for all countries in 2021 due to the implementation of Regulation (EU) 2019/1700 (see LFS metadata).</a:t>
          </a:r>
        </a:p>
        <a:p>
          <a:pPr>
            <a:spcBef>
              <a:spcPts val="300"/>
            </a:spcBef>
          </a:pPr>
          <a:r>
            <a:rPr lang="en-US" sz="900" i="1">
              <a:latin typeface="Arial" panose="020B0604020202020204" pitchFamily="34" charset="0"/>
            </a:rPr>
            <a:t>Source:</a:t>
          </a:r>
          <a:r>
            <a:rPr lang="en-US" sz="900">
              <a:latin typeface="Arial" panose="020B0604020202020204" pitchFamily="34" charset="0"/>
            </a:rPr>
            <a:t> Eurostat (online data code: cult_emp_age </a:t>
          </a:r>
          <a:r>
            <a:rPr lang="en-US" sz="900">
              <a:effectLst/>
              <a:latin typeface="+mn-lt"/>
              <a:ea typeface="+mn-ea"/>
              <a:cs typeface="+mn-cs"/>
            </a:rPr>
            <a:t>lfsa_egan</a:t>
          </a:r>
          <a:r>
            <a:rPr lang="en-US" sz="900">
              <a:latin typeface="Arial" panose="020B0604020202020204" pitchFamily="34" charset="0"/>
            </a:rPr>
            <a:t>)</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8</xdr:row>
      <xdr:rowOff>57150</xdr:rowOff>
    </xdr:from>
    <xdr:to>
      <xdr:col>10</xdr:col>
      <xdr:colOff>552450</xdr:colOff>
      <xdr:row>44</xdr:row>
      <xdr:rowOff>57150</xdr:rowOff>
    </xdr:to>
    <xdr:graphicFrame macro="">
      <xdr:nvGraphicFramePr>
        <xdr:cNvPr id="2" name="Chart 1"/>
        <xdr:cNvGraphicFramePr/>
      </xdr:nvGraphicFramePr>
      <xdr:xfrm>
        <a:off x="1085850" y="1285875"/>
        <a:ext cx="11182350" cy="58293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0.8395</cdr:y>
    </cdr:from>
    <cdr:to>
      <cdr:x>0</cdr:x>
      <cdr:y>0</cdr:y>
    </cdr:to>
    <cdr:sp macro="" textlink="">
      <cdr:nvSpPr>
        <cdr:cNvPr id="4" name="FootonotesShape"/>
        <cdr:cNvSpPr txBox="1"/>
      </cdr:nvSpPr>
      <cdr:spPr>
        <a:xfrm>
          <a:off x="0" y="4829175"/>
          <a:ext cx="0" cy="0"/>
        </a:xfrm>
        <a:prstGeom prst="rect">
          <a:avLst/>
        </a:prstGeom>
        <a:ln>
          <a:noFill/>
        </a:ln>
      </cdr:spPr>
      <cdr:txBody>
        <a:bodyPr vertOverflow="clip" vert="horz" wrap="square" rtlCol="0">
          <a:noAutofit/>
        </a:bodyPr>
        <a:lstStyle/>
        <a:p>
          <a:r>
            <a:rPr lang="en-IE" sz="1200">
              <a:latin typeface="Arial" panose="020B0604020202020204" pitchFamily="34" charset="0"/>
            </a:rPr>
            <a:t>Note: break in time series for all countries in 2021 due to the implementation of Regulation (EU) 2019/1700 (see LFS metadata).</a:t>
          </a:r>
          <a:endParaRPr lang="pl-PL" sz="1200" i="1">
            <a:latin typeface="Arial" panose="020B0604020202020204" pitchFamily="34" charset="0"/>
          </a:endParaRP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cult_emp_sex lfsa_egan2)</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8</xdr:row>
      <xdr:rowOff>19050</xdr:rowOff>
    </xdr:from>
    <xdr:to>
      <xdr:col>9</xdr:col>
      <xdr:colOff>400050</xdr:colOff>
      <xdr:row>43</xdr:row>
      <xdr:rowOff>114300</xdr:rowOff>
    </xdr:to>
    <xdr:graphicFrame macro="">
      <xdr:nvGraphicFramePr>
        <xdr:cNvPr id="2" name="Chart 1"/>
        <xdr:cNvGraphicFramePr/>
      </xdr:nvGraphicFramePr>
      <xdr:xfrm>
        <a:off x="1066800" y="1247775"/>
        <a:ext cx="10439400" cy="57626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0.852</cdr:y>
    </cdr:from>
    <cdr:to>
      <cdr:x>0</cdr:x>
      <cdr:y>0</cdr:y>
    </cdr:to>
    <cdr:sp macro="" textlink="">
      <cdr:nvSpPr>
        <cdr:cNvPr id="2" name="FootonotesShape"/>
        <cdr:cNvSpPr txBox="1"/>
      </cdr:nvSpPr>
      <cdr:spPr>
        <a:xfrm>
          <a:off x="0" y="4962525"/>
          <a:ext cx="0" cy="0"/>
        </a:xfrm>
        <a:prstGeom prst="rect">
          <a:avLst/>
        </a:prstGeom>
        <a:ln>
          <a:noFill/>
        </a:ln>
      </cdr:spPr>
      <cdr:txBody>
        <a:bodyPr vertOverflow="clip" vert="horz" wrap="square" rtlCol="0">
          <a:noAutofit/>
        </a:bodyPr>
        <a:lstStyle/>
        <a:p>
          <a:pPr>
            <a:spcBef>
              <a:spcPts val="300"/>
            </a:spcBef>
          </a:pPr>
          <a:r>
            <a:rPr lang="en-US" sz="900" i="0">
              <a:latin typeface="Arial" panose="020B0604020202020204" pitchFamily="34" charset="0"/>
            </a:rPr>
            <a:t>Note: break in time series for all countries in 2021 due to the implementation of Regulation (EU) 2019/1700 (see LFS metadata).</a:t>
          </a:r>
        </a:p>
        <a:p>
          <a:pPr>
            <a:spcBef>
              <a:spcPts val="300"/>
            </a:spcBef>
          </a:pPr>
          <a:r>
            <a:rPr lang="en-US" sz="900" i="1">
              <a:latin typeface="Arial" panose="020B0604020202020204" pitchFamily="34" charset="0"/>
            </a:rPr>
            <a:t>Source:</a:t>
          </a:r>
          <a:r>
            <a:rPr lang="en-US" sz="900">
              <a:latin typeface="Arial" panose="020B0604020202020204" pitchFamily="34" charset="0"/>
            </a:rPr>
            <a:t> Eurostat (online data code: cult_emp_edu)</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0.7245</cdr:y>
    </cdr:from>
    <cdr:to>
      <cdr:x>0</cdr:x>
      <cdr:y>0</cdr:y>
    </cdr:to>
    <cdr:sp macro="" textlink="">
      <cdr:nvSpPr>
        <cdr:cNvPr id="4" name="FootonotesShape"/>
        <cdr:cNvSpPr txBox="1"/>
      </cdr:nvSpPr>
      <cdr:spPr>
        <a:xfrm>
          <a:off x="0" y="4524375"/>
          <a:ext cx="0" cy="0"/>
        </a:xfrm>
        <a:prstGeom prst="rect">
          <a:avLst/>
        </a:prstGeom>
        <a:ln>
          <a:noFill/>
        </a:ln>
      </cdr:spPr>
      <cdr:txBody>
        <a:bodyPr vertOverflow="clip" vert="horz" wrap="square" rtlCol="0">
          <a:noAutofit/>
        </a:bodyPr>
        <a:lstStyle/>
        <a:p>
          <a:r>
            <a:rPr lang="en-IE" sz="1000">
              <a:latin typeface="Arial" panose="020B0604020202020204" pitchFamily="34" charset="0"/>
            </a:rPr>
            <a:t>Note: break in time series for all countries in 2021 due to the implementation of Regulation (EU) 2019/1700 (see LFS metadata).</a:t>
          </a:r>
          <a:endParaRPr lang="pl-PL" sz="1000">
            <a:latin typeface="Arial" panose="020B0604020202020204" pitchFamily="34" charset="0"/>
          </a:endParaRPr>
        </a:p>
        <a:p>
          <a:r>
            <a:rPr lang="en-IE" sz="1000">
              <a:latin typeface="Arial" panose="020B0604020202020204" pitchFamily="34" charset="0"/>
            </a:rPr>
            <a:t>(¹) 2022: break in time series.</a:t>
          </a:r>
        </a:p>
        <a:p>
          <a:r>
            <a:rPr lang="en-IE" sz="1000">
              <a:latin typeface="Arial" panose="020B0604020202020204" pitchFamily="34" charset="0"/>
            </a:rPr>
            <a:t>(²) 2023: break in time series.</a:t>
          </a:r>
        </a:p>
        <a:p>
          <a:r>
            <a:rPr lang="en-IE" sz="1000">
              <a:latin typeface="Arial" panose="020B0604020202020204" pitchFamily="34" charset="0"/>
            </a:rPr>
            <a:t>(³) 2020: break in time series.</a:t>
          </a:r>
        </a:p>
        <a:p>
          <a:r>
            <a:rPr lang="en-IE" sz="1000">
              <a:latin typeface="Arial" panose="020B0604020202020204" pitchFamily="34" charset="0"/>
            </a:rPr>
            <a:t>(⁴) 2021, 2022, 2023: definition differs (see LFS metadata).</a:t>
          </a:r>
        </a:p>
        <a:p>
          <a:pPr>
            <a:spcBef>
              <a:spcPts val="300"/>
            </a:spcBef>
          </a:pPr>
          <a:endParaRPr lang="pl-PL" sz="1000" i="1">
            <a:latin typeface="Arial" panose="020B0604020202020204" pitchFamily="34" charset="0"/>
          </a:endParaRPr>
        </a:p>
        <a:p>
          <a:pPr>
            <a:spcBef>
              <a:spcPts val="300"/>
            </a:spcBef>
          </a:pPr>
          <a:r>
            <a:rPr lang="en-IE" sz="1000" i="1">
              <a:latin typeface="Arial" panose="020B0604020202020204" pitchFamily="34" charset="0"/>
            </a:rPr>
            <a:t>Source:</a:t>
          </a:r>
          <a:r>
            <a:rPr lang="en-IE" sz="1000">
              <a:latin typeface="Arial" panose="020B0604020202020204" pitchFamily="34" charset="0"/>
            </a:rPr>
            <a:t> Eurostat (online data code: cult_emp_sex)</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8</xdr:row>
      <xdr:rowOff>57150</xdr:rowOff>
    </xdr:from>
    <xdr:to>
      <xdr:col>10</xdr:col>
      <xdr:colOff>571500</xdr:colOff>
      <xdr:row>44</xdr:row>
      <xdr:rowOff>57150</xdr:rowOff>
    </xdr:to>
    <xdr:graphicFrame macro="">
      <xdr:nvGraphicFramePr>
        <xdr:cNvPr id="2" name="Chart 1"/>
        <xdr:cNvGraphicFramePr/>
      </xdr:nvGraphicFramePr>
      <xdr:xfrm>
        <a:off x="1085850" y="1285875"/>
        <a:ext cx="11201400" cy="5829300"/>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0.82075</cdr:y>
    </cdr:from>
    <cdr:to>
      <cdr:x>0</cdr:x>
      <cdr:y>0</cdr:y>
    </cdr:to>
    <cdr:sp macro="" textlink="">
      <cdr:nvSpPr>
        <cdr:cNvPr id="2" name="FootonotesShape"/>
        <cdr:cNvSpPr txBox="1"/>
      </cdr:nvSpPr>
      <cdr:spPr>
        <a:xfrm>
          <a:off x="0" y="5381625"/>
          <a:ext cx="0" cy="0"/>
        </a:xfrm>
        <a:prstGeom prst="rect">
          <a:avLst/>
        </a:prstGeom>
        <a:ln>
          <a:noFill/>
        </a:ln>
      </cdr:spPr>
      <cdr:txBody>
        <a:bodyPr vertOverflow="clip" vert="horz" wrap="square" rtlCol="0">
          <a:noAutofit/>
        </a:bodyPr>
        <a:lstStyle/>
        <a:p>
          <a:pPr>
            <a:spcBef>
              <a:spcPts val="300"/>
            </a:spcBef>
          </a:pPr>
          <a:r>
            <a:rPr lang="en-US" sz="900" i="0">
              <a:latin typeface="Arial" panose="020B0604020202020204" pitchFamily="34" charset="0"/>
            </a:rPr>
            <a:t>Note: a break in time series for all countries for which 2014 data are available. Due to the changes in coding of education attaintment approach data until 2013 are classified according to ISCED 1997 and data as from 2014 according to ISCED 2011. </a:t>
          </a:r>
        </a:p>
        <a:p>
          <a:pPr>
            <a:spcBef>
              <a:spcPts val="300"/>
            </a:spcBef>
          </a:pPr>
          <a:r>
            <a:rPr lang="en-US" sz="900" i="0">
              <a:latin typeface="Arial" panose="020B0604020202020204" pitchFamily="34" charset="0"/>
            </a:rPr>
            <a:t>Note: break in time series for all countries in 2021 due to the implementation of Regulation (EU) 2019/1700 (see LFS metadata).</a:t>
          </a:r>
        </a:p>
        <a:p>
          <a:pPr>
            <a:spcBef>
              <a:spcPts val="300"/>
            </a:spcBef>
          </a:pPr>
          <a:r>
            <a:rPr lang="en-US" sz="900" i="1">
              <a:latin typeface="Arial" panose="020B0604020202020204" pitchFamily="34" charset="0"/>
            </a:rPr>
            <a:t>Source: </a:t>
          </a:r>
          <a:r>
            <a:rPr lang="en-US" sz="900" i="0">
              <a:latin typeface="Arial" panose="020B0604020202020204" pitchFamily="34" charset="0"/>
            </a:rPr>
            <a:t>Eurostat (online data codes: cult_emp_edu lfsa_egaed)</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8</xdr:row>
      <xdr:rowOff>66675</xdr:rowOff>
    </xdr:from>
    <xdr:to>
      <xdr:col>11</xdr:col>
      <xdr:colOff>9525</xdr:colOff>
      <xdr:row>48</xdr:row>
      <xdr:rowOff>152400</xdr:rowOff>
    </xdr:to>
    <xdr:graphicFrame macro="">
      <xdr:nvGraphicFramePr>
        <xdr:cNvPr id="2" name="Chart 1"/>
        <xdr:cNvGraphicFramePr/>
      </xdr:nvGraphicFramePr>
      <xdr:xfrm>
        <a:off x="1104900" y="1295400"/>
        <a:ext cx="11229975" cy="656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7</xdr:row>
      <xdr:rowOff>47625</xdr:rowOff>
    </xdr:from>
    <xdr:to>
      <xdr:col>20</xdr:col>
      <xdr:colOff>361950</xdr:colOff>
      <xdr:row>45</xdr:row>
      <xdr:rowOff>152400</xdr:rowOff>
    </xdr:to>
    <xdr:graphicFrame macro="">
      <xdr:nvGraphicFramePr>
        <xdr:cNvPr id="4" name="Chart 3"/>
        <xdr:cNvGraphicFramePr/>
      </xdr:nvGraphicFramePr>
      <xdr:xfrm>
        <a:off x="476250" y="1171575"/>
        <a:ext cx="12973050" cy="62579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0.879</cdr:y>
    </cdr:from>
    <cdr:to>
      <cdr:x>0</cdr:x>
      <cdr:y>0</cdr:y>
    </cdr:to>
    <cdr:sp macro="" textlink="">
      <cdr:nvSpPr>
        <cdr:cNvPr id="4" name="FootonotesShape"/>
        <cdr:cNvSpPr txBox="1"/>
      </cdr:nvSpPr>
      <cdr:spPr>
        <a:xfrm>
          <a:off x="0" y="5067300"/>
          <a:ext cx="0" cy="0"/>
        </a:xfrm>
        <a:prstGeom prst="rect">
          <a:avLst/>
        </a:prstGeom>
        <a:ln>
          <a:noFill/>
        </a:ln>
      </cdr:spPr>
      <cdr:txBody>
        <a:bodyPr vertOverflow="clip" vert="horz" wrap="square" rtlCol="0">
          <a:noAutofit/>
        </a:bodyPr>
        <a:lstStyle/>
        <a:p>
          <a:r>
            <a:rPr lang="en-IE" sz="900">
              <a:latin typeface="Arial" panose="020B0604020202020204" pitchFamily="34" charset="0"/>
            </a:rPr>
            <a:t>Note: break in time series for all countries in 2021 due to the implementation of Regulation (EU) 2019/1700 (see LFS metadata).</a:t>
          </a:r>
          <a:endParaRPr lang="pl-PL" sz="900">
            <a:latin typeface="Arial" panose="020B0604020202020204" pitchFamily="34" charset="0"/>
          </a:endParaRPr>
        </a:p>
        <a:p>
          <a:endParaRPr lang="en-IE" sz="1200">
            <a:latin typeface="Arial" panose="020B0604020202020204" pitchFamily="34" charset="0"/>
          </a:endParaRPr>
        </a:p>
        <a:p>
          <a:pPr>
            <a:spcBef>
              <a:spcPts val="300"/>
            </a:spcBef>
          </a:pPr>
          <a:r>
            <a:rPr lang="en-IE" sz="900" i="1">
              <a:latin typeface="Arial" panose="020B0604020202020204" pitchFamily="34" charset="0"/>
            </a:rPr>
            <a:t>Source:</a:t>
          </a:r>
          <a:r>
            <a:rPr lang="en-IE" sz="900">
              <a:latin typeface="Arial" panose="020B0604020202020204" pitchFamily="34" charset="0"/>
            </a:rPr>
            <a:t> Eurostat (online data code: cult_emp_n2)</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7</xdr:row>
      <xdr:rowOff>19050</xdr:rowOff>
    </xdr:from>
    <xdr:to>
      <xdr:col>10</xdr:col>
      <xdr:colOff>438150</xdr:colOff>
      <xdr:row>42</xdr:row>
      <xdr:rowOff>123825</xdr:rowOff>
    </xdr:to>
    <xdr:graphicFrame macro="">
      <xdr:nvGraphicFramePr>
        <xdr:cNvPr id="2" name="Chart 1"/>
        <xdr:cNvGraphicFramePr/>
      </xdr:nvGraphicFramePr>
      <xdr:xfrm>
        <a:off x="1104900" y="1085850"/>
        <a:ext cx="11049000" cy="57721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0.1005</cdr:y>
    </cdr:from>
    <cdr:to>
      <cdr:x>0.9865</cdr:x>
      <cdr:y>0.958</cdr:y>
    </cdr:to>
    <cdr:pic>
      <cdr:nvPicPr>
        <cdr:cNvPr id="2" name="chart"/>
        <cdr:cNvPicPr preferRelativeResize="1">
          <a:picLocks noChangeAspect="1"/>
        </cdr:cNvPicPr>
      </cdr:nvPicPr>
      <cdr:blipFill>
        <a:blip r:embed="rId1"/>
        <a:stretch>
          <a:fillRect/>
        </a:stretch>
      </cdr:blipFill>
      <cdr:spPr>
        <a:xfrm>
          <a:off x="85725" y="933450"/>
          <a:ext cx="9963150" cy="8048625"/>
        </a:xfrm>
        <a:prstGeom prst="rect">
          <a:avLst/>
        </a:prstGeom>
        <a:ln>
          <a:noFill/>
        </a:ln>
      </cdr:spPr>
    </cdr:pic>
  </cdr:relSizeAnchor>
  <cdr:relSizeAnchor xmlns:cdr="http://schemas.openxmlformats.org/drawingml/2006/chartDrawing">
    <cdr:from>
      <cdr:x>0.00475</cdr:x>
      <cdr:y>0.95125</cdr:y>
    </cdr:from>
    <cdr:to>
      <cdr:x>0</cdr:x>
      <cdr:y>0</cdr:y>
    </cdr:to>
    <cdr:sp macro="" textlink="">
      <cdr:nvSpPr>
        <cdr:cNvPr id="3" name="FootonotesShape"/>
        <cdr:cNvSpPr txBox="1"/>
      </cdr:nvSpPr>
      <cdr:spPr>
        <a:xfrm>
          <a:off x="47625" y="8915400"/>
          <a:ext cx="0" cy="0"/>
        </a:xfrm>
        <a:prstGeom prst="rect">
          <a:avLst/>
        </a:prstGeom>
        <a:ln>
          <a:noFill/>
        </a:ln>
      </cdr:spPr>
      <cdr:txBody>
        <a:bodyPr vertOverflow="clip" vert="horz" wrap="square" rtlCol="0">
          <a:spAutoFit/>
        </a:bodyPr>
        <a:lstStyle/>
        <a:p>
          <a:pPr>
            <a:spcBef>
              <a:spcPts val="300"/>
            </a:spcBef>
          </a:pPr>
          <a:r>
            <a:rPr lang="en-IE" sz="1200">
              <a:latin typeface="Arial" panose="020B0604020202020204" pitchFamily="34" charset="0"/>
            </a:rPr>
            <a:t>(¹) Age: 15-74</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codes: cult_emp_sex, lfsa_egan2, cult_emp_age, lfsa_egan, cult_emp_edu, lfsa_egaed)</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2"/>
        <a:stretch>
          <a:fillRect/>
        </a:stretch>
      </cdr:blipFill>
      <cdr:spPr>
        <a:xfrm>
          <a:off x="0" y="0"/>
          <a:ext cx="0" cy="0"/>
        </a:xfrm>
        <a:prstGeom prst="rect">
          <a:avLst/>
        </a:prstGeom>
        <a:ln>
          <a:noFill/>
        </a:ln>
      </cdr:spPr>
    </cdr:pic>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1133475</xdr:colOff>
      <xdr:row>9</xdr:row>
      <xdr:rowOff>0</xdr:rowOff>
    </xdr:from>
    <xdr:to>
      <xdr:col>17</xdr:col>
      <xdr:colOff>85725</xdr:colOff>
      <xdr:row>61</xdr:row>
      <xdr:rowOff>161925</xdr:rowOff>
    </xdr:to>
    <xdr:grpSp>
      <xdr:nvGrpSpPr>
        <xdr:cNvPr id="5" name="Group 4"/>
        <xdr:cNvGrpSpPr/>
      </xdr:nvGrpSpPr>
      <xdr:grpSpPr>
        <a:xfrm>
          <a:off x="1714500" y="1457325"/>
          <a:ext cx="9972675" cy="8562975"/>
          <a:chOff x="1603330" y="1895475"/>
          <a:chExt cx="8946246" cy="8731843"/>
        </a:xfrm>
      </xdr:grpSpPr>
      <xdr:graphicFrame macro="">
        <xdr:nvGraphicFramePr>
          <xdr:cNvPr id="2" name="Chart 1"/>
          <xdr:cNvGraphicFramePr/>
        </xdr:nvGraphicFramePr>
        <xdr:xfrm>
          <a:off x="1603330" y="1895475"/>
          <a:ext cx="3182627" cy="8686001"/>
        </xdr:xfrm>
        <a:graphic>
          <a:graphicData uri="http://schemas.openxmlformats.org/drawingml/2006/chart">
            <c:chart xmlns:c="http://schemas.openxmlformats.org/drawingml/2006/chart" r:id="rId1"/>
          </a:graphicData>
        </a:graphic>
      </xdr:graphicFrame>
      <xdr:graphicFrame macro="">
        <xdr:nvGraphicFramePr>
          <xdr:cNvPr id="3" name="Chart 2"/>
          <xdr:cNvGraphicFramePr/>
        </xdr:nvGraphicFramePr>
        <xdr:xfrm>
          <a:off x="4173139" y="1915122"/>
          <a:ext cx="2728605" cy="8668537"/>
        </xdr:xfrm>
        <a:graphic>
          <a:graphicData uri="http://schemas.openxmlformats.org/drawingml/2006/chart">
            <c:chart xmlns:c="http://schemas.openxmlformats.org/drawingml/2006/chart" r:id="rId2"/>
          </a:graphicData>
        </a:graphic>
      </xdr:graphicFrame>
      <xdr:graphicFrame macro="">
        <xdr:nvGraphicFramePr>
          <xdr:cNvPr id="4" name="Chart 3"/>
          <xdr:cNvGraphicFramePr/>
        </xdr:nvGraphicFramePr>
        <xdr:xfrm>
          <a:off x="6610991" y="1921671"/>
          <a:ext cx="3938585" cy="8705647"/>
        </xdr:xfrm>
        <a:graphic>
          <a:graphicData uri="http://schemas.openxmlformats.org/drawingml/2006/chart">
            <c:chart xmlns:c="http://schemas.openxmlformats.org/drawingml/2006/chart" r:id="rId3"/>
          </a:graphicData>
        </a:graphic>
      </xdr:graphicFrame>
    </xdr:grpSp>
    <xdr:clientData/>
  </xdr:twoCellAnchor>
  <xdr:twoCellAnchor>
    <xdr:from>
      <xdr:col>1</xdr:col>
      <xdr:colOff>76200</xdr:colOff>
      <xdr:row>97</xdr:row>
      <xdr:rowOff>133350</xdr:rowOff>
    </xdr:from>
    <xdr:to>
      <xdr:col>15</xdr:col>
      <xdr:colOff>466725</xdr:colOff>
      <xdr:row>159</xdr:row>
      <xdr:rowOff>66675</xdr:rowOff>
    </xdr:to>
    <xdr:graphicFrame macro="">
      <xdr:nvGraphicFramePr>
        <xdr:cNvPr id="6" name="Chart 5"/>
        <xdr:cNvGraphicFramePr/>
      </xdr:nvGraphicFramePr>
      <xdr:xfrm>
        <a:off x="657225" y="18449925"/>
        <a:ext cx="10191750" cy="9382125"/>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0.854</cdr:y>
    </cdr:from>
    <cdr:to>
      <cdr:x>0</cdr:x>
      <cdr:y>0</cdr:y>
    </cdr:to>
    <cdr:sp macro="" textlink="">
      <cdr:nvSpPr>
        <cdr:cNvPr id="4" name="FootonotesShape"/>
        <cdr:cNvSpPr txBox="1"/>
      </cdr:nvSpPr>
      <cdr:spPr>
        <a:xfrm>
          <a:off x="0" y="4810125"/>
          <a:ext cx="0" cy="0"/>
        </a:xfrm>
        <a:prstGeom prst="rect">
          <a:avLst/>
        </a:prstGeom>
        <a:ln>
          <a:noFill/>
        </a:ln>
      </cdr:spPr>
      <cdr:txBody>
        <a:bodyPr vertOverflow="clip" vert="horz" wrap="square" rtlCol="0">
          <a:spAutoFit/>
        </a:bodyPr>
        <a:lstStyle/>
        <a:p>
          <a:r>
            <a:rPr lang="en-IE" sz="1200">
              <a:latin typeface="Arial" panose="020B0604020202020204" pitchFamily="34" charset="0"/>
            </a:rPr>
            <a:t>Note: break in time series for all countries in 2021 due to the implementation of Regulation (EU) 2019/1700 (see LFS metadata).</a:t>
          </a:r>
          <a:endParaRPr lang="pl-PL" sz="1200">
            <a:latin typeface="Arial" panose="020B0604020202020204" pitchFamily="34" charset="0"/>
          </a:endParaRPr>
        </a:p>
        <a:p>
          <a:endParaRPr lang="en-IE" sz="1200">
            <a:latin typeface="Arial" panose="020B0604020202020204" pitchFamily="34" charset="0"/>
          </a:endParaRP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cult_emp_sex)</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8</xdr:row>
      <xdr:rowOff>57150</xdr:rowOff>
    </xdr:from>
    <xdr:to>
      <xdr:col>10</xdr:col>
      <xdr:colOff>409575</xdr:colOff>
      <xdr:row>43</xdr:row>
      <xdr:rowOff>28575</xdr:rowOff>
    </xdr:to>
    <xdr:graphicFrame macro="">
      <xdr:nvGraphicFramePr>
        <xdr:cNvPr id="2" name="Chart 1"/>
        <xdr:cNvGraphicFramePr/>
      </xdr:nvGraphicFramePr>
      <xdr:xfrm>
        <a:off x="1085850" y="1285875"/>
        <a:ext cx="11039475" cy="56388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et1.cec.eu.int\offline\04\budekto\Desktop\02%20SE%202024\Culture%20statistics%20-%20Cultural%20employment\2024\Culture%20statistics%20-%20cultural%20employment%20(2024)pop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et1.cec.eu.int\offline\04\budekto\Desktop\02%20SE%202024\Culture%20statistics%20-%20Cultural%20employment\2024\Culture%20statistics%20-%20cultural%20employment%20(2024)%20po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p 1 (dynamic graph)"/>
      <sheetName val="Figure 1"/>
      <sheetName val="Table 1"/>
      <sheetName val="Figure 2"/>
      <sheetName val="Figure 3"/>
      <sheetName val="Figure 4"/>
      <sheetName val="Table 3 (new)"/>
      <sheetName val="Table 2"/>
      <sheetName val="Figure 5"/>
      <sheetName val="Tab-employ 2021 by sex age edu"/>
      <sheetName val="Fig - cult evo by age"/>
      <sheetName val="Fig - employ evo by age"/>
      <sheetName val="Fig - employ evo by sex"/>
      <sheetName val="Fig - cult evo by edu"/>
      <sheetName val="Fig - employ evo by edu"/>
    </sheetNames>
    <sheetDataSet>
      <sheetData sheetId="0">
        <row r="3">
          <cell r="B3" t="str">
            <v>Culture statistics — 2024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p 1 (dynamic graph)"/>
      <sheetName val="Figure 1"/>
      <sheetName val="Table 1"/>
      <sheetName val="Figure 2"/>
      <sheetName val="Figure 3"/>
      <sheetName val="Figure 4"/>
      <sheetName val="Table 3 (new)"/>
      <sheetName val="Table 2"/>
      <sheetName val="Table 3"/>
      <sheetName val="Figure 5"/>
      <sheetName val="Fig - cult evo by age"/>
      <sheetName val="Fig - employ evo by age"/>
      <sheetName val="Fig - employ evo by sex"/>
      <sheetName val="Fig - cult evo by edu"/>
      <sheetName val="Fig - employ evo by edu"/>
    </sheetNames>
    <sheetDataSet>
      <sheetData sheetId="0">
        <row r="3">
          <cell r="B3" t="str">
            <v>Culture statistics — 2024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Palette B">
      <a:dk1>
        <a:sysClr val="windowText" lastClr="000000"/>
      </a:dk1>
      <a:lt1>
        <a:sysClr val="window" lastClr="FFFFFF"/>
      </a:lt1>
      <a:dk2>
        <a:srgbClr val="1F497D"/>
      </a:dk2>
      <a:lt2>
        <a:srgbClr val="EEECE1"/>
      </a:lt2>
      <a:accent1>
        <a:srgbClr val="B656BD"/>
      </a:accent1>
      <a:accent2>
        <a:srgbClr val="2644A7"/>
      </a:accent2>
      <a:accent3>
        <a:srgbClr val="B09120"/>
      </a:accent3>
      <a:accent4>
        <a:srgbClr val="672DC4"/>
      </a:accent4>
      <a:accent5>
        <a:srgbClr val="388AE2"/>
      </a:accent5>
      <a:accent6>
        <a:srgbClr val="AF155C"/>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ec.europa.eu/assets/eac/culture/library/reports/ess-net-report_en.pdf" TargetMode="External" /><Relationship Id="rId2" Type="http://schemas.openxmlformats.org/officeDocument/2006/relationships/drawing" Target="../drawings/drawing12.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2:P125"/>
  <sheetViews>
    <sheetView showGridLines="0" tabSelected="1" workbookViewId="0" topLeftCell="A1"/>
  </sheetViews>
  <sheetFormatPr defaultColWidth="8.8515625" defaultRowHeight="12"/>
  <cols>
    <col min="1" max="1" width="8.7109375" style="1" customWidth="1"/>
    <col min="2" max="2" width="16.140625" style="1" customWidth="1"/>
    <col min="3" max="5" width="8.8515625" style="1" customWidth="1"/>
    <col min="6" max="6" width="5.421875" style="1" customWidth="1"/>
    <col min="7" max="16384" width="8.8515625" style="1" customWidth="1"/>
  </cols>
  <sheetData>
    <row r="2" ht="12">
      <c r="P2" s="2"/>
    </row>
    <row r="3" spans="2:16" ht="12">
      <c r="B3" s="3" t="s">
        <v>150</v>
      </c>
      <c r="P3" s="4"/>
    </row>
    <row r="4" ht="12">
      <c r="B4" s="3" t="s">
        <v>33</v>
      </c>
    </row>
    <row r="6" ht="12">
      <c r="B6" s="2" t="s">
        <v>190</v>
      </c>
    </row>
    <row r="7" ht="12" customHeight="1">
      <c r="B7" s="4" t="s">
        <v>26</v>
      </c>
    </row>
    <row r="8" ht="12" customHeight="1">
      <c r="K8" s="27"/>
    </row>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spans="2:3" ht="12" customHeight="1">
      <c r="B61" s="5"/>
      <c r="C61" s="6" t="s">
        <v>27</v>
      </c>
    </row>
    <row r="62" spans="2:3" ht="12" customHeight="1">
      <c r="B62" s="5"/>
      <c r="C62" s="6"/>
    </row>
    <row r="63" spans="2:8" ht="12" customHeight="1">
      <c r="B63" s="7" t="s">
        <v>50</v>
      </c>
      <c r="C63" s="8">
        <v>3.8</v>
      </c>
      <c r="H63" s="9"/>
    </row>
    <row r="64" spans="2:8" ht="12" customHeight="1">
      <c r="B64" s="10"/>
      <c r="C64" s="11"/>
      <c r="H64" s="9"/>
    </row>
    <row r="65" spans="2:8" ht="12" customHeight="1">
      <c r="B65" s="12" t="s">
        <v>0</v>
      </c>
      <c r="C65" s="13">
        <v>4</v>
      </c>
      <c r="H65" s="9"/>
    </row>
    <row r="66" spans="2:3" ht="12" customHeight="1">
      <c r="B66" s="10" t="s">
        <v>49</v>
      </c>
      <c r="C66" s="11">
        <v>2.8</v>
      </c>
    </row>
    <row r="67" spans="2:3" ht="12" customHeight="1">
      <c r="B67" s="14" t="s">
        <v>29</v>
      </c>
      <c r="C67" s="11">
        <v>4</v>
      </c>
    </row>
    <row r="68" spans="2:3" ht="12" customHeight="1">
      <c r="B68" s="14" t="s">
        <v>1</v>
      </c>
      <c r="C68" s="11">
        <v>4.6</v>
      </c>
    </row>
    <row r="69" spans="2:3" ht="12" customHeight="1">
      <c r="B69" s="14" t="s">
        <v>119</v>
      </c>
      <c r="C69" s="11">
        <v>3.9</v>
      </c>
    </row>
    <row r="70" spans="2:3" ht="12" customHeight="1">
      <c r="B70" s="14" t="s">
        <v>2</v>
      </c>
      <c r="C70" s="11">
        <v>5.1</v>
      </c>
    </row>
    <row r="71" spans="2:3" ht="12" customHeight="1">
      <c r="B71" s="14" t="s">
        <v>3</v>
      </c>
      <c r="C71" s="11">
        <v>3.2</v>
      </c>
    </row>
    <row r="72" spans="2:3" ht="12" customHeight="1">
      <c r="B72" s="14" t="s">
        <v>4</v>
      </c>
      <c r="C72" s="11">
        <v>3.1</v>
      </c>
    </row>
    <row r="73" spans="2:3" ht="12" customHeight="1">
      <c r="B73" s="14" t="s">
        <v>126</v>
      </c>
      <c r="C73" s="11">
        <v>3.6</v>
      </c>
    </row>
    <row r="74" spans="2:3" ht="12" customHeight="1">
      <c r="B74" s="14" t="s">
        <v>125</v>
      </c>
      <c r="C74" s="11">
        <v>4.1</v>
      </c>
    </row>
    <row r="75" spans="2:3" ht="12" customHeight="1">
      <c r="B75" s="14" t="s">
        <v>5</v>
      </c>
      <c r="C75" s="11">
        <v>3.4</v>
      </c>
    </row>
    <row r="76" spans="2:3" ht="12" customHeight="1">
      <c r="B76" s="14" t="s">
        <v>6</v>
      </c>
      <c r="C76" s="11">
        <v>3.5</v>
      </c>
    </row>
    <row r="77" spans="2:3" ht="12" customHeight="1">
      <c r="B77" s="14" t="s">
        <v>7</v>
      </c>
      <c r="C77" s="11">
        <v>3.5</v>
      </c>
    </row>
    <row r="78" spans="2:3" ht="12" customHeight="1">
      <c r="B78" s="14" t="s">
        <v>8</v>
      </c>
      <c r="C78" s="11">
        <v>4.1</v>
      </c>
    </row>
    <row r="79" spans="2:3" ht="12" customHeight="1">
      <c r="B79" s="14" t="s">
        <v>9</v>
      </c>
      <c r="C79" s="11">
        <v>4</v>
      </c>
    </row>
    <row r="80" spans="2:3" ht="12" customHeight="1">
      <c r="B80" s="14" t="s">
        <v>10</v>
      </c>
      <c r="C80" s="11">
        <v>5.2</v>
      </c>
    </row>
    <row r="81" spans="2:3" ht="12" customHeight="1">
      <c r="B81" s="14" t="s">
        <v>11</v>
      </c>
      <c r="C81" s="11">
        <v>3.6</v>
      </c>
    </row>
    <row r="82" spans="2:3" ht="12" customHeight="1">
      <c r="B82" s="14" t="s">
        <v>12</v>
      </c>
      <c r="C82" s="11">
        <v>4.2</v>
      </c>
    </row>
    <row r="83" spans="2:3" ht="12" customHeight="1">
      <c r="B83" s="14" t="s">
        <v>13</v>
      </c>
      <c r="C83" s="11">
        <v>5.3</v>
      </c>
    </row>
    <row r="84" spans="2:3" ht="12" customHeight="1">
      <c r="B84" s="14" t="s">
        <v>14</v>
      </c>
      <c r="C84" s="11">
        <v>4.1</v>
      </c>
    </row>
    <row r="85" spans="2:3" ht="12" customHeight="1">
      <c r="B85" s="14" t="s">
        <v>15</v>
      </c>
      <c r="C85" s="11">
        <v>3.6</v>
      </c>
    </row>
    <row r="86" spans="1:3" ht="12" customHeight="1">
      <c r="A86" s="15"/>
      <c r="B86" s="14" t="s">
        <v>16</v>
      </c>
      <c r="C86" s="11">
        <v>4</v>
      </c>
    </row>
    <row r="87" spans="2:3" ht="12" customHeight="1">
      <c r="B87" s="14" t="s">
        <v>17</v>
      </c>
      <c r="C87" s="11">
        <v>1.5</v>
      </c>
    </row>
    <row r="88" spans="2:8" ht="12" customHeight="1">
      <c r="B88" s="14" t="s">
        <v>18</v>
      </c>
      <c r="C88" s="11">
        <v>4.2</v>
      </c>
      <c r="H88" s="9"/>
    </row>
    <row r="89" spans="2:8" ht="12" customHeight="1">
      <c r="B89" s="14" t="s">
        <v>19</v>
      </c>
      <c r="C89" s="11">
        <v>2.7</v>
      </c>
      <c r="H89" s="9"/>
    </row>
    <row r="90" spans="2:8" ht="12" customHeight="1">
      <c r="B90" s="14" t="s">
        <v>20</v>
      </c>
      <c r="C90" s="11">
        <v>4.5</v>
      </c>
      <c r="H90" s="9"/>
    </row>
    <row r="91" spans="2:8" ht="12" customHeight="1">
      <c r="B91" s="14" t="s">
        <v>21</v>
      </c>
      <c r="C91" s="11">
        <v>4.7</v>
      </c>
      <c r="E91" s="16"/>
      <c r="H91" s="9"/>
    </row>
    <row r="92" spans="2:8" ht="12" customHeight="1">
      <c r="B92" s="14"/>
      <c r="C92" s="11"/>
      <c r="E92" s="16"/>
      <c r="H92" s="9"/>
    </row>
    <row r="93" spans="2:10" ht="12" customHeight="1">
      <c r="B93" s="14" t="s">
        <v>22</v>
      </c>
      <c r="C93" s="11">
        <v>6.1</v>
      </c>
      <c r="E93" s="428"/>
      <c r="F93" s="17"/>
      <c r="H93" s="9"/>
      <c r="J93" s="427"/>
    </row>
    <row r="94" spans="2:4" ht="12" customHeight="1">
      <c r="B94" s="14" t="s">
        <v>23</v>
      </c>
      <c r="C94" s="11">
        <v>4.4</v>
      </c>
      <c r="D94" s="429"/>
    </row>
    <row r="95" spans="2:6" ht="12" customHeight="1">
      <c r="B95" s="14" t="s">
        <v>24</v>
      </c>
      <c r="C95" s="11">
        <v>4.6</v>
      </c>
      <c r="D95" s="429"/>
      <c r="E95" s="434"/>
      <c r="F95" s="465" t="s">
        <v>235</v>
      </c>
    </row>
    <row r="96" spans="2:6" ht="12" customHeight="1">
      <c r="B96" s="14"/>
      <c r="C96" s="18"/>
      <c r="D96" s="429"/>
      <c r="E96" s="435"/>
      <c r="F96" s="425">
        <v>5.3</v>
      </c>
    </row>
    <row r="97" spans="2:6" ht="12" customHeight="1">
      <c r="B97" s="42" t="s">
        <v>28</v>
      </c>
      <c r="C97" s="424" t="s">
        <v>48</v>
      </c>
      <c r="D97" s="429"/>
      <c r="E97" s="433"/>
      <c r="F97" s="425">
        <v>4.6</v>
      </c>
    </row>
    <row r="98" spans="2:6" ht="12" customHeight="1">
      <c r="B98" s="42" t="s">
        <v>34</v>
      </c>
      <c r="C98" s="424" t="s">
        <v>48</v>
      </c>
      <c r="D98" s="429"/>
      <c r="E98" s="432"/>
      <c r="F98" s="426">
        <v>3.8</v>
      </c>
    </row>
    <row r="99" spans="2:6" ht="12" customHeight="1">
      <c r="B99" s="42" t="s">
        <v>36</v>
      </c>
      <c r="C99" s="18">
        <v>3.6</v>
      </c>
      <c r="D99" s="429"/>
      <c r="E99" s="431"/>
      <c r="F99" s="426">
        <v>3</v>
      </c>
    </row>
    <row r="100" spans="2:8" ht="12" customHeight="1">
      <c r="B100" s="19" t="s">
        <v>118</v>
      </c>
      <c r="C100" s="20">
        <v>2.6</v>
      </c>
      <c r="D100" s="429"/>
      <c r="E100" s="430"/>
      <c r="F100" s="425" t="s">
        <v>236</v>
      </c>
      <c r="H100" s="9"/>
    </row>
    <row r="101" spans="2:8" ht="12" customHeight="1">
      <c r="B101" s="21"/>
      <c r="C101" s="15"/>
      <c r="H101" s="9"/>
    </row>
    <row r="102" spans="2:8" ht="15" customHeight="1">
      <c r="B102" s="4" t="s">
        <v>191</v>
      </c>
      <c r="C102" s="22"/>
      <c r="H102" s="9"/>
    </row>
    <row r="103" spans="2:8" ht="12" customHeight="1">
      <c r="B103" s="23" t="s">
        <v>140</v>
      </c>
      <c r="H103" s="9"/>
    </row>
    <row r="104" spans="2:8" ht="12" customHeight="1">
      <c r="B104" s="24"/>
      <c r="H104" s="9"/>
    </row>
    <row r="105" spans="2:8" ht="12" customHeight="1">
      <c r="B105" s="24"/>
      <c r="H105" s="9"/>
    </row>
    <row r="106" spans="2:8" ht="12" customHeight="1">
      <c r="B106" s="25" t="s">
        <v>35</v>
      </c>
      <c r="H106" s="9"/>
    </row>
    <row r="107" spans="2:8" ht="12" customHeight="1">
      <c r="B107" s="26" t="s">
        <v>130</v>
      </c>
      <c r="H107" s="9"/>
    </row>
    <row r="108" spans="2:8" ht="12" customHeight="1">
      <c r="B108" s="24"/>
      <c r="H108" s="9"/>
    </row>
    <row r="109" spans="2:8" ht="12">
      <c r="B109" s="24"/>
      <c r="H109" s="9"/>
    </row>
    <row r="110" spans="2:8" ht="12">
      <c r="B110" s="24"/>
      <c r="H110" s="9"/>
    </row>
    <row r="111" spans="2:8" ht="12">
      <c r="B111" s="24"/>
      <c r="H111" s="9"/>
    </row>
    <row r="112" spans="2:8" ht="12">
      <c r="B112" s="24"/>
      <c r="H112" s="9"/>
    </row>
    <row r="113" spans="2:8" ht="12">
      <c r="B113" s="24"/>
      <c r="H113" s="9"/>
    </row>
    <row r="114" spans="2:8" ht="12">
      <c r="B114" s="24"/>
      <c r="H114" s="9"/>
    </row>
    <row r="115" spans="2:8" ht="12">
      <c r="B115" s="24"/>
      <c r="H115" s="9"/>
    </row>
    <row r="116" spans="2:8" ht="12">
      <c r="B116" s="24"/>
      <c r="H116" s="9"/>
    </row>
    <row r="117" spans="2:8" ht="12">
      <c r="B117" s="24"/>
      <c r="H117" s="9"/>
    </row>
    <row r="118" spans="2:8" ht="12">
      <c r="B118" s="24"/>
      <c r="H118" s="9"/>
    </row>
    <row r="119" spans="2:8" ht="12">
      <c r="B119" s="24"/>
      <c r="H119" s="9"/>
    </row>
    <row r="120" spans="2:8" ht="12">
      <c r="B120" s="24"/>
      <c r="H120" s="9"/>
    </row>
    <row r="121" spans="2:8" ht="12">
      <c r="B121" s="24"/>
      <c r="H121" s="9"/>
    </row>
    <row r="122" spans="2:8" ht="12">
      <c r="B122" s="24"/>
      <c r="H122" s="9"/>
    </row>
    <row r="123" spans="2:8" ht="12">
      <c r="B123" s="15"/>
      <c r="H123" s="9"/>
    </row>
    <row r="124" ht="12">
      <c r="B124" s="15"/>
    </row>
    <row r="125" ht="12">
      <c r="B125" s="22"/>
    </row>
  </sheetData>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C1:AB40"/>
  <sheetViews>
    <sheetView showGridLines="0" workbookViewId="0" topLeftCell="A1"/>
  </sheetViews>
  <sheetFormatPr defaultColWidth="9.140625" defaultRowHeight="12"/>
  <cols>
    <col min="1" max="2" width="8.7109375" style="1" customWidth="1"/>
    <col min="3" max="16384" width="9.140625" style="1" customWidth="1"/>
  </cols>
  <sheetData>
    <row r="1" spans="27:28" ht="12.75">
      <c r="AA1" s="315" t="s">
        <v>44</v>
      </c>
      <c r="AB1" s="315">
        <v>10</v>
      </c>
    </row>
    <row r="2" spans="27:28" ht="12.75">
      <c r="AA2" s="315" t="s">
        <v>45</v>
      </c>
      <c r="AB2" s="315">
        <v>20</v>
      </c>
    </row>
    <row r="3" spans="3:28" ht="12.75">
      <c r="C3" s="3" t="str">
        <f>'Map 1 (dynamic graph)'!$B$3</f>
        <v>Culture statistics — 2024</v>
      </c>
      <c r="AA3" s="315" t="s">
        <v>46</v>
      </c>
      <c r="AB3" s="315">
        <v>30</v>
      </c>
    </row>
    <row r="4" ht="12.75">
      <c r="C4" s="136" t="s">
        <v>33</v>
      </c>
    </row>
    <row r="5" ht="12.75"/>
    <row r="6" ht="12.75">
      <c r="C6" s="2" t="s">
        <v>117</v>
      </c>
    </row>
    <row r="7" ht="12.75">
      <c r="C7" s="2"/>
    </row>
    <row r="8" ht="12.75">
      <c r="C8" s="2"/>
    </row>
    <row r="9" ht="12.75">
      <c r="C9" s="2"/>
    </row>
    <row r="10" ht="12.75">
      <c r="C10" s="2"/>
    </row>
    <row r="11" ht="12.75">
      <c r="C11" s="2"/>
    </row>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c r="D39" s="317" t="s">
        <v>233</v>
      </c>
    </row>
    <row r="40" spans="3:4" ht="15">
      <c r="C40" s="316"/>
      <c r="D40" s="464" t="s">
        <v>234</v>
      </c>
    </row>
  </sheetData>
  <hyperlinks>
    <hyperlink ref="D40" r:id="rId1" display="https://ec.europa.eu/assets/eac/culture/library/reports/ess-net-report_en.pdf"/>
  </hyperlinks>
  <printOptions/>
  <pageMargins left="0.7" right="0.7" top="0.75" bottom="0.75" header="0.3" footer="0.3"/>
  <pageSetup horizontalDpi="600" verticalDpi="600" orientation="portrait" paperSize="9" r:id="rId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CDC0A-D6E5-4470-96EF-FF95A0B34FE7}">
  <sheetPr>
    <tabColor theme="0" tint="-0.24997000396251678"/>
  </sheetPr>
  <dimension ref="A1:AA77"/>
  <sheetViews>
    <sheetView showGridLines="0" workbookViewId="0" topLeftCell="A1"/>
  </sheetViews>
  <sheetFormatPr defaultColWidth="9.140625" defaultRowHeight="12"/>
  <cols>
    <col min="1" max="1" width="8.7109375" style="1" customWidth="1"/>
    <col min="2" max="2" width="25.421875" style="1" customWidth="1"/>
    <col min="3" max="9" width="8.8515625" style="1" customWidth="1"/>
    <col min="10" max="13" width="8.8515625" style="57" customWidth="1"/>
    <col min="14" max="15" width="8.8515625" style="318" customWidth="1"/>
    <col min="16" max="20" width="8.8515625" style="319" customWidth="1"/>
    <col min="21" max="24" width="8.8515625" style="1" customWidth="1"/>
    <col min="25" max="16384" width="9.140625" style="1" customWidth="1"/>
  </cols>
  <sheetData>
    <row r="1" ht="12">
      <c r="B1" s="2"/>
    </row>
    <row r="3" spans="2:9" ht="12">
      <c r="B3" s="210" t="str">
        <f>'[2]Map 1 (dynamic graph)'!$B$3</f>
        <v>Culture statistics — 2024</v>
      </c>
      <c r="C3" s="210"/>
      <c r="D3" s="210"/>
      <c r="E3" s="210"/>
      <c r="F3" s="210"/>
      <c r="G3" s="210"/>
      <c r="H3" s="210"/>
      <c r="I3" s="210"/>
    </row>
    <row r="4" spans="2:9" ht="12">
      <c r="B4" s="210" t="s">
        <v>33</v>
      </c>
      <c r="C4" s="210"/>
      <c r="D4" s="210"/>
      <c r="E4" s="210"/>
      <c r="F4" s="210"/>
      <c r="G4" s="210"/>
      <c r="H4" s="210"/>
      <c r="I4" s="210"/>
    </row>
    <row r="5" spans="2:9" ht="12">
      <c r="B5" s="2"/>
      <c r="C5" s="210"/>
      <c r="D5" s="210"/>
      <c r="E5" s="210"/>
      <c r="F5" s="210"/>
      <c r="G5" s="210"/>
      <c r="H5" s="210"/>
      <c r="I5" s="210"/>
    </row>
    <row r="6" spans="2:9" ht="12">
      <c r="B6" s="2" t="s">
        <v>261</v>
      </c>
      <c r="C6" s="210"/>
      <c r="D6" s="210"/>
      <c r="E6" s="210"/>
      <c r="F6" s="210"/>
      <c r="G6" s="210"/>
      <c r="H6" s="210"/>
      <c r="I6" s="210"/>
    </row>
    <row r="7" spans="2:9" ht="12">
      <c r="B7" s="4" t="s">
        <v>27</v>
      </c>
      <c r="C7" s="210"/>
      <c r="D7" s="210"/>
      <c r="E7" s="210"/>
      <c r="F7" s="210"/>
      <c r="G7" s="210"/>
      <c r="H7" s="210"/>
      <c r="I7" s="210"/>
    </row>
    <row r="9" spans="2:24" ht="27" customHeight="1">
      <c r="B9" s="503"/>
      <c r="C9" s="500" t="s">
        <v>33</v>
      </c>
      <c r="D9" s="477"/>
      <c r="E9" s="477"/>
      <c r="F9" s="477"/>
      <c r="G9" s="477"/>
      <c r="H9" s="477"/>
      <c r="I9" s="477"/>
      <c r="J9" s="477"/>
      <c r="K9" s="477"/>
      <c r="L9" s="477"/>
      <c r="M9" s="477"/>
      <c r="N9" s="500" t="s">
        <v>30</v>
      </c>
      <c r="O9" s="477"/>
      <c r="P9" s="477"/>
      <c r="Q9" s="477"/>
      <c r="R9" s="477"/>
      <c r="S9" s="477"/>
      <c r="T9" s="477"/>
      <c r="U9" s="477"/>
      <c r="V9" s="477"/>
      <c r="W9" s="477"/>
      <c r="X9" s="477"/>
    </row>
    <row r="10" spans="2:24" s="320" customFormat="1" ht="45.75" customHeight="1">
      <c r="B10" s="504"/>
      <c r="C10" s="501" t="s">
        <v>70</v>
      </c>
      <c r="D10" s="502"/>
      <c r="E10" s="501" t="s">
        <v>71</v>
      </c>
      <c r="F10" s="502"/>
      <c r="G10" s="502"/>
      <c r="H10" s="502"/>
      <c r="I10" s="502"/>
      <c r="J10" s="501" t="s">
        <v>116</v>
      </c>
      <c r="K10" s="502"/>
      <c r="L10" s="502"/>
      <c r="M10" s="502"/>
      <c r="N10" s="501" t="s">
        <v>70</v>
      </c>
      <c r="O10" s="502"/>
      <c r="P10" s="501" t="s">
        <v>71</v>
      </c>
      <c r="Q10" s="502"/>
      <c r="R10" s="502"/>
      <c r="S10" s="502"/>
      <c r="T10" s="502"/>
      <c r="U10" s="501" t="s">
        <v>116</v>
      </c>
      <c r="V10" s="502"/>
      <c r="W10" s="502"/>
      <c r="X10" s="502"/>
    </row>
    <row r="11" spans="2:24" s="320" customFormat="1" ht="181.15" customHeight="1">
      <c r="B11" s="505"/>
      <c r="C11" s="321" t="s">
        <v>31</v>
      </c>
      <c r="D11" s="322" t="s">
        <v>32</v>
      </c>
      <c r="E11" s="321" t="s">
        <v>67</v>
      </c>
      <c r="F11" s="322" t="s">
        <v>80</v>
      </c>
      <c r="G11" s="322" t="s">
        <v>81</v>
      </c>
      <c r="H11" s="322" t="s">
        <v>66</v>
      </c>
      <c r="I11" s="322" t="s">
        <v>65</v>
      </c>
      <c r="J11" s="321" t="s">
        <v>39</v>
      </c>
      <c r="K11" s="322" t="s">
        <v>40</v>
      </c>
      <c r="L11" s="322" t="s">
        <v>41</v>
      </c>
      <c r="M11" s="322" t="s">
        <v>47</v>
      </c>
      <c r="N11" s="321" t="s">
        <v>31</v>
      </c>
      <c r="O11" s="322" t="s">
        <v>32</v>
      </c>
      <c r="P11" s="323" t="s">
        <v>67</v>
      </c>
      <c r="Q11" s="322" t="s">
        <v>80</v>
      </c>
      <c r="R11" s="322" t="s">
        <v>81</v>
      </c>
      <c r="S11" s="322" t="s">
        <v>66</v>
      </c>
      <c r="T11" s="322" t="s">
        <v>65</v>
      </c>
      <c r="U11" s="321" t="s">
        <v>39</v>
      </c>
      <c r="V11" s="322" t="s">
        <v>40</v>
      </c>
      <c r="W11" s="322" t="s">
        <v>41</v>
      </c>
      <c r="X11" s="322" t="s">
        <v>47</v>
      </c>
    </row>
    <row r="12" spans="2:24" ht="12">
      <c r="B12" s="324" t="s">
        <v>50</v>
      </c>
      <c r="C12" s="325">
        <v>50.505050505050505</v>
      </c>
      <c r="D12" s="326">
        <v>49.494949494949495</v>
      </c>
      <c r="E12" s="325">
        <v>18.05073637134706</v>
      </c>
      <c r="F12" s="326">
        <v>24.7217724316961</v>
      </c>
      <c r="G12" s="326">
        <v>24.00210758989385</v>
      </c>
      <c r="H12" s="326">
        <v>28.456318914334183</v>
      </c>
      <c r="I12" s="326">
        <v>4.769064692728815</v>
      </c>
      <c r="J12" s="325">
        <v>7.24419770221297</v>
      </c>
      <c r="K12" s="326">
        <v>30.914745418562212</v>
      </c>
      <c r="L12" s="326">
        <v>61.752383889788476</v>
      </c>
      <c r="M12" s="326">
        <v>0.0899581052252808</v>
      </c>
      <c r="N12" s="326">
        <v>53.626237220435236</v>
      </c>
      <c r="O12" s="326">
        <v>46.37376277956476</v>
      </c>
      <c r="P12" s="327">
        <v>17.378408390602935</v>
      </c>
      <c r="Q12" s="326">
        <v>22.684551288256007</v>
      </c>
      <c r="R12" s="328">
        <v>25.173948973670658</v>
      </c>
      <c r="S12" s="328">
        <v>31.79410278323222</v>
      </c>
      <c r="T12" s="328">
        <v>2.969037204286745</v>
      </c>
      <c r="U12" s="329">
        <v>16.415731006081998</v>
      </c>
      <c r="V12" s="330">
        <v>45.65856091611607</v>
      </c>
      <c r="W12" s="330">
        <v>37.82287732833316</v>
      </c>
      <c r="X12" s="330">
        <v>0.10283074946876473</v>
      </c>
    </row>
    <row r="13" spans="2:27" ht="14.25">
      <c r="B13" s="331" t="s">
        <v>0</v>
      </c>
      <c r="C13" s="332">
        <v>50.967741935483865</v>
      </c>
      <c r="D13" s="333">
        <v>49.03225806451613</v>
      </c>
      <c r="E13" s="332">
        <v>18.11414392059553</v>
      </c>
      <c r="F13" s="333">
        <v>27.29528535980149</v>
      </c>
      <c r="G13" s="333">
        <v>26.69975186104218</v>
      </c>
      <c r="H13" s="333">
        <v>25.40942928039702</v>
      </c>
      <c r="I13" s="333">
        <v>2.481389578163772</v>
      </c>
      <c r="J13" s="332">
        <v>4.317617866004962</v>
      </c>
      <c r="K13" s="333">
        <v>21.19106699751861</v>
      </c>
      <c r="L13" s="333">
        <v>74.44168734491315</v>
      </c>
      <c r="M13" s="333" t="s">
        <v>48</v>
      </c>
      <c r="N13" s="333">
        <v>52.819982499403395</v>
      </c>
      <c r="O13" s="333">
        <v>47.18001750059662</v>
      </c>
      <c r="P13" s="334">
        <v>18.182722138254718</v>
      </c>
      <c r="Q13" s="335">
        <v>25.284384694932786</v>
      </c>
      <c r="R13" s="336">
        <v>24.77328772571792</v>
      </c>
      <c r="S13" s="336">
        <v>30.28000954577997</v>
      </c>
      <c r="T13" s="336">
        <v>1.4776071911542439</v>
      </c>
      <c r="U13" s="337">
        <v>12.005894418224903</v>
      </c>
      <c r="V13" s="338">
        <v>37.63864826652329</v>
      </c>
      <c r="W13" s="338">
        <v>50.355457315251805</v>
      </c>
      <c r="X13" s="338" t="s">
        <v>48</v>
      </c>
      <c r="Y13" s="339"/>
      <c r="AA13" s="422"/>
    </row>
    <row r="14" spans="2:25" ht="12">
      <c r="B14" s="340" t="s">
        <v>49</v>
      </c>
      <c r="C14" s="341">
        <v>41.83168316831683</v>
      </c>
      <c r="D14" s="342">
        <v>58.04455445544554</v>
      </c>
      <c r="E14" s="341">
        <v>13.242574257425744</v>
      </c>
      <c r="F14" s="342">
        <v>21.65841584158416</v>
      </c>
      <c r="G14" s="342">
        <v>26.856435643564357</v>
      </c>
      <c r="H14" s="342">
        <v>35.396039603960396</v>
      </c>
      <c r="I14" s="342" t="s">
        <v>48</v>
      </c>
      <c r="J14" s="341" t="s">
        <v>48</v>
      </c>
      <c r="K14" s="342">
        <v>35.02475247524753</v>
      </c>
      <c r="L14" s="342">
        <v>62.12871287128714</v>
      </c>
      <c r="M14" s="342" t="s">
        <v>48</v>
      </c>
      <c r="N14" s="342">
        <v>52.98611821685596</v>
      </c>
      <c r="O14" s="342">
        <v>47.01388178314404</v>
      </c>
      <c r="P14" s="343">
        <v>10.754118489716566</v>
      </c>
      <c r="Q14" s="344">
        <v>22.343872574098707</v>
      </c>
      <c r="R14" s="345">
        <v>28.07735598076333</v>
      </c>
      <c r="S14" s="345">
        <v>35.06599815819093</v>
      </c>
      <c r="T14" s="345">
        <v>3.758654797230465</v>
      </c>
      <c r="U14" s="346">
        <v>9.620383036935705</v>
      </c>
      <c r="V14" s="347">
        <v>56.337209302325576</v>
      </c>
      <c r="W14" s="347">
        <v>34.045827633378934</v>
      </c>
      <c r="X14" s="347" t="s">
        <v>48</v>
      </c>
      <c r="Y14" s="339"/>
    </row>
    <row r="15" spans="2:25" ht="12">
      <c r="B15" s="340" t="s">
        <v>252</v>
      </c>
      <c r="C15" s="341">
        <v>49.60937499999999</v>
      </c>
      <c r="D15" s="342">
        <v>50.390625</v>
      </c>
      <c r="E15" s="341">
        <v>15.234375</v>
      </c>
      <c r="F15" s="342">
        <v>24.51171875</v>
      </c>
      <c r="G15" s="342">
        <v>29.199218749999993</v>
      </c>
      <c r="H15" s="342">
        <v>24.267578125</v>
      </c>
      <c r="I15" s="342">
        <v>6.8359375</v>
      </c>
      <c r="J15" s="341">
        <v>1.66015625</v>
      </c>
      <c r="K15" s="342">
        <v>46.04492187499999</v>
      </c>
      <c r="L15" s="342">
        <v>52.294921874999986</v>
      </c>
      <c r="M15" s="342" t="s">
        <v>48</v>
      </c>
      <c r="N15" s="342">
        <v>56.04449889345558</v>
      </c>
      <c r="O15" s="342">
        <v>43.95550110654442</v>
      </c>
      <c r="P15" s="343">
        <v>14.23687954473601</v>
      </c>
      <c r="Q15" s="344">
        <v>21.66851090736642</v>
      </c>
      <c r="R15" s="345">
        <v>30.226446411634523</v>
      </c>
      <c r="S15" s="345">
        <v>30.501106544419855</v>
      </c>
      <c r="T15" s="345">
        <v>3.3690325640214986</v>
      </c>
      <c r="U15" s="346">
        <v>4.631098770329235</v>
      </c>
      <c r="V15" s="347">
        <v>68.11384371281238</v>
      </c>
      <c r="W15" s="347">
        <v>27.253074176913923</v>
      </c>
      <c r="X15" s="347" t="s">
        <v>48</v>
      </c>
      <c r="Y15" s="339"/>
    </row>
    <row r="16" spans="2:25" ht="12">
      <c r="B16" s="340" t="s">
        <v>204</v>
      </c>
      <c r="C16" s="341">
        <v>47.78181818181819</v>
      </c>
      <c r="D16" s="342">
        <v>52.14545454545455</v>
      </c>
      <c r="E16" s="341">
        <v>21.018181818181816</v>
      </c>
      <c r="F16" s="342">
        <v>23.49090909090909</v>
      </c>
      <c r="G16" s="342">
        <v>23.41818181818182</v>
      </c>
      <c r="H16" s="342">
        <v>26.763636363636362</v>
      </c>
      <c r="I16" s="342">
        <v>5.3090909090909095</v>
      </c>
      <c r="J16" s="341">
        <v>12.945454545454545</v>
      </c>
      <c r="K16" s="342">
        <v>28.218181818181815</v>
      </c>
      <c r="L16" s="342">
        <v>58.54545454545455</v>
      </c>
      <c r="M16" s="342" t="s">
        <v>48</v>
      </c>
      <c r="N16" s="342">
        <v>52.61971830985915</v>
      </c>
      <c r="O16" s="342">
        <v>47.38028169014085</v>
      </c>
      <c r="P16" s="343">
        <v>23.781275890637946</v>
      </c>
      <c r="Q16" s="344">
        <v>20.56338028169014</v>
      </c>
      <c r="R16" s="345">
        <v>20.695940347970172</v>
      </c>
      <c r="S16" s="345">
        <v>30.44573322286661</v>
      </c>
      <c r="T16" s="345">
        <v>4.513670256835129</v>
      </c>
      <c r="U16" s="346">
        <v>18.62735299017158</v>
      </c>
      <c r="V16" s="347">
        <v>40.439780109945026</v>
      </c>
      <c r="W16" s="347">
        <v>40.67632850241546</v>
      </c>
      <c r="X16" s="347">
        <v>0.25653839746793267</v>
      </c>
      <c r="Y16" s="339"/>
    </row>
    <row r="17" spans="2:25" ht="12">
      <c r="B17" s="340" t="s">
        <v>251</v>
      </c>
      <c r="C17" s="341">
        <v>50.744762922081776</v>
      </c>
      <c r="D17" s="342">
        <v>49.25523707791823</v>
      </c>
      <c r="E17" s="341">
        <v>20.253990861076495</v>
      </c>
      <c r="F17" s="342">
        <v>22.25980653967124</v>
      </c>
      <c r="G17" s="342">
        <v>19.55967004925524</v>
      </c>
      <c r="H17" s="342">
        <v>31.58269538899769</v>
      </c>
      <c r="I17" s="342">
        <v>6.34977152691235</v>
      </c>
      <c r="J17" s="341">
        <v>8.622633671592192</v>
      </c>
      <c r="K17" s="342">
        <v>37.006705833481696</v>
      </c>
      <c r="L17" s="342">
        <v>54.34098866536111</v>
      </c>
      <c r="M17" s="342" t="s">
        <v>48</v>
      </c>
      <c r="N17" s="342">
        <v>53.15001974861179</v>
      </c>
      <c r="O17" s="342">
        <v>46.84998025138821</v>
      </c>
      <c r="P17" s="343">
        <v>19.39894519179387</v>
      </c>
      <c r="Q17" s="344">
        <v>21.764364210868703</v>
      </c>
      <c r="R17" s="345">
        <v>20.647289793452753</v>
      </c>
      <c r="S17" s="345">
        <v>34.290792500174256</v>
      </c>
      <c r="T17" s="345">
        <v>3.898608303710416</v>
      </c>
      <c r="U17" s="346">
        <v>16.260145516358914</v>
      </c>
      <c r="V17" s="347">
        <v>50.35304995937123</v>
      </c>
      <c r="W17" s="347">
        <v>33.36789113358925</v>
      </c>
      <c r="X17" s="347" t="s">
        <v>48</v>
      </c>
      <c r="Y17" s="339"/>
    </row>
    <row r="18" spans="2:25" ht="12">
      <c r="B18" s="340" t="s">
        <v>250</v>
      </c>
      <c r="C18" s="341">
        <v>42.50000000000001</v>
      </c>
      <c r="D18" s="342">
        <v>57.49999999999999</v>
      </c>
      <c r="E18" s="341">
        <v>13.88888888888889</v>
      </c>
      <c r="F18" s="342">
        <v>25.833333333333336</v>
      </c>
      <c r="G18" s="342">
        <v>24.72222222222222</v>
      </c>
      <c r="H18" s="342">
        <v>25.27777777777778</v>
      </c>
      <c r="I18" s="342">
        <v>10.277777777777779</v>
      </c>
      <c r="J18" s="341" t="s">
        <v>48</v>
      </c>
      <c r="K18" s="342">
        <v>37.77777777777778</v>
      </c>
      <c r="L18" s="342">
        <v>58.611111111111114</v>
      </c>
      <c r="M18" s="342" t="s">
        <v>48</v>
      </c>
      <c r="N18" s="342">
        <v>50.15714285714286</v>
      </c>
      <c r="O18" s="342">
        <v>49.84285714285714</v>
      </c>
      <c r="P18" s="343">
        <v>15.471428571428572</v>
      </c>
      <c r="Q18" s="344">
        <v>24.785714285714285</v>
      </c>
      <c r="R18" s="345">
        <v>23.599999999999998</v>
      </c>
      <c r="S18" s="345">
        <v>29.400000000000006</v>
      </c>
      <c r="T18" s="345">
        <v>6.757142857142857</v>
      </c>
      <c r="U18" s="346">
        <v>9.487474805643537</v>
      </c>
      <c r="V18" s="347">
        <v>47.638928879930894</v>
      </c>
      <c r="W18" s="347">
        <v>42.87359631442557</v>
      </c>
      <c r="X18" s="347" t="s">
        <v>48</v>
      </c>
      <c r="Y18" s="339" t="s">
        <v>164</v>
      </c>
    </row>
    <row r="19" spans="2:25" ht="12">
      <c r="B19" s="340" t="s">
        <v>249</v>
      </c>
      <c r="C19" s="341">
        <v>53.9551357733176</v>
      </c>
      <c r="D19" s="342">
        <v>46.04486422668241</v>
      </c>
      <c r="E19" s="341">
        <v>19.00826446280992</v>
      </c>
      <c r="F19" s="342">
        <v>21.48760330578512</v>
      </c>
      <c r="G19" s="342">
        <v>27.39079102715466</v>
      </c>
      <c r="H19" s="342">
        <v>25.97402597402597</v>
      </c>
      <c r="I19" s="342">
        <v>6.257378984651711</v>
      </c>
      <c r="J19" s="341" t="s">
        <v>48</v>
      </c>
      <c r="K19" s="342">
        <v>21.723730814639904</v>
      </c>
      <c r="L19" s="342">
        <v>73.43565525383707</v>
      </c>
      <c r="M19" s="342" t="s">
        <v>48</v>
      </c>
      <c r="N19" s="342">
        <v>52.888806109145094</v>
      </c>
      <c r="O19" s="342">
        <v>47.111193890854906</v>
      </c>
      <c r="P19" s="343">
        <v>21.404358353510897</v>
      </c>
      <c r="Q19" s="344">
        <v>22.488359098528594</v>
      </c>
      <c r="R19" s="345">
        <v>25.90054013782827</v>
      </c>
      <c r="S19" s="345">
        <v>25.967591730303596</v>
      </c>
      <c r="T19" s="345">
        <v>4.239150679828646</v>
      </c>
      <c r="U19" s="346">
        <v>9.794587300397332</v>
      </c>
      <c r="V19" s="347">
        <v>35.08883724417123</v>
      </c>
      <c r="W19" s="347">
        <v>53.26111402653873</v>
      </c>
      <c r="X19" s="347">
        <v>1.8592098358197764</v>
      </c>
      <c r="Y19" s="339"/>
    </row>
    <row r="20" spans="2:25" ht="12">
      <c r="B20" s="340" t="s">
        <v>171</v>
      </c>
      <c r="C20" s="341">
        <v>43.046875</v>
      </c>
      <c r="D20" s="342">
        <v>56.95312500000001</v>
      </c>
      <c r="E20" s="341">
        <v>13.046875</v>
      </c>
      <c r="F20" s="342">
        <v>23.984375</v>
      </c>
      <c r="G20" s="342">
        <v>30.703124999999996</v>
      </c>
      <c r="H20" s="342">
        <v>30.703124999999996</v>
      </c>
      <c r="I20" s="342">
        <v>1.640625</v>
      </c>
      <c r="J20" s="341">
        <v>3.5937499999999996</v>
      </c>
      <c r="K20" s="342">
        <v>37.734375</v>
      </c>
      <c r="L20" s="342">
        <v>58.59375</v>
      </c>
      <c r="M20" s="342" t="s">
        <v>48</v>
      </c>
      <c r="N20" s="342">
        <v>57.16942887802552</v>
      </c>
      <c r="O20" s="342">
        <v>42.82818647907476</v>
      </c>
      <c r="P20" s="343">
        <v>13.566233456539884</v>
      </c>
      <c r="Q20" s="344">
        <v>21.247168236556575</v>
      </c>
      <c r="R20" s="345">
        <v>28.59425301061166</v>
      </c>
      <c r="S20" s="345">
        <v>33.8452366758078</v>
      </c>
      <c r="T20" s="345">
        <v>2.7471086204840827</v>
      </c>
      <c r="U20" s="346">
        <v>15.799656061908857</v>
      </c>
      <c r="V20" s="347">
        <v>46.149804146364765</v>
      </c>
      <c r="W20" s="347">
        <v>38.05053979172637</v>
      </c>
      <c r="X20" s="347" t="s">
        <v>48</v>
      </c>
      <c r="Y20" s="339"/>
    </row>
    <row r="21" spans="2:25" ht="12">
      <c r="B21" s="340" t="s">
        <v>166</v>
      </c>
      <c r="C21" s="341">
        <v>54.95233050847458</v>
      </c>
      <c r="D21" s="342">
        <v>45.06091101694915</v>
      </c>
      <c r="E21" s="341">
        <v>17.2801906779661</v>
      </c>
      <c r="F21" s="342">
        <v>23.874470338983052</v>
      </c>
      <c r="G21" s="342">
        <v>29.88612288135593</v>
      </c>
      <c r="H21" s="342">
        <v>26.8405720338983</v>
      </c>
      <c r="I21" s="342">
        <v>2.1054025423728815</v>
      </c>
      <c r="J21" s="341">
        <v>9.997351694915253</v>
      </c>
      <c r="K21" s="342">
        <v>16.71080508474576</v>
      </c>
      <c r="L21" s="342">
        <v>73.29184322033898</v>
      </c>
      <c r="M21" s="342" t="s">
        <v>48</v>
      </c>
      <c r="N21" s="342">
        <v>53.70877434827355</v>
      </c>
      <c r="O21" s="342">
        <v>46.29122565172645</v>
      </c>
      <c r="P21" s="343">
        <v>14.413989104059066</v>
      </c>
      <c r="Q21" s="344">
        <v>21.91321014814325</v>
      </c>
      <c r="R21" s="345">
        <v>29.367582215256206</v>
      </c>
      <c r="S21" s="345">
        <v>32.74400203944821</v>
      </c>
      <c r="T21" s="345">
        <v>1.5616885875876916</v>
      </c>
      <c r="U21" s="346">
        <v>29.92855590311575</v>
      </c>
      <c r="V21" s="347">
        <v>23.749019533723313</v>
      </c>
      <c r="W21" s="347">
        <v>46.32195204929264</v>
      </c>
      <c r="X21" s="347" t="s">
        <v>48</v>
      </c>
      <c r="Y21" s="339"/>
    </row>
    <row r="22" spans="2:25" ht="12">
      <c r="B22" s="340" t="s">
        <v>167</v>
      </c>
      <c r="C22" s="341">
        <v>49.76392823418319</v>
      </c>
      <c r="D22" s="342">
        <v>50.24465619366468</v>
      </c>
      <c r="E22" s="341">
        <v>21.289381062752167</v>
      </c>
      <c r="F22" s="342">
        <v>24.851918619624</v>
      </c>
      <c r="G22" s="342">
        <v>22.250836981715167</v>
      </c>
      <c r="H22" s="342">
        <v>28.534638166366204</v>
      </c>
      <c r="I22" s="342">
        <v>3.0732251695424493</v>
      </c>
      <c r="J22" s="341">
        <v>5.717228946690702</v>
      </c>
      <c r="K22" s="342">
        <v>24.731736629753627</v>
      </c>
      <c r="L22" s="342">
        <v>69.24199502103184</v>
      </c>
      <c r="M22" s="342" t="s">
        <v>48</v>
      </c>
      <c r="N22" s="342">
        <v>50.976962845329965</v>
      </c>
      <c r="O22" s="342">
        <v>49.0226873648937</v>
      </c>
      <c r="P22" s="343">
        <v>19.69876104461219</v>
      </c>
      <c r="Q22" s="344">
        <v>23.235835263006933</v>
      </c>
      <c r="R22" s="345">
        <v>24.637093107042666</v>
      </c>
      <c r="S22" s="345">
        <v>30.41107294515996</v>
      </c>
      <c r="T22" s="345">
        <v>2.016887850401909</v>
      </c>
      <c r="U22" s="346">
        <v>12.21727384535602</v>
      </c>
      <c r="V22" s="347">
        <v>41.07522661891931</v>
      </c>
      <c r="W22" s="347">
        <v>46.42052482383818</v>
      </c>
      <c r="X22" s="347">
        <v>0.2866243154128897</v>
      </c>
      <c r="Y22" s="339"/>
    </row>
    <row r="23" spans="2:25" ht="12">
      <c r="B23" s="340" t="s">
        <v>178</v>
      </c>
      <c r="C23" s="341">
        <v>51.01289134438306</v>
      </c>
      <c r="D23" s="342">
        <v>48.98710865561694</v>
      </c>
      <c r="E23" s="341">
        <v>8.471454880294658</v>
      </c>
      <c r="F23" s="342">
        <v>31.675874769797424</v>
      </c>
      <c r="G23" s="342">
        <v>27.071823204419886</v>
      </c>
      <c r="H23" s="342">
        <v>27.255985267034994</v>
      </c>
      <c r="I23" s="342">
        <v>5.709023941068141</v>
      </c>
      <c r="J23" s="341">
        <v>2.394106813996317</v>
      </c>
      <c r="K23" s="342">
        <v>32.59668508287293</v>
      </c>
      <c r="L23" s="342">
        <v>65.00920810313076</v>
      </c>
      <c r="M23" s="342" t="s">
        <v>48</v>
      </c>
      <c r="N23" s="342">
        <v>53.10706264037934</v>
      </c>
      <c r="O23" s="342">
        <v>46.89293735962067</v>
      </c>
      <c r="P23" s="343">
        <v>16.159221362615423</v>
      </c>
      <c r="Q23" s="344">
        <v>24.762914898926876</v>
      </c>
      <c r="R23" s="345">
        <v>27.869977539306216</v>
      </c>
      <c r="S23" s="345">
        <v>29.2675318193162</v>
      </c>
      <c r="T23" s="345">
        <v>1.9403543798352882</v>
      </c>
      <c r="U23" s="346">
        <v>5.742314421394652</v>
      </c>
      <c r="V23" s="347">
        <v>61.45963509122719</v>
      </c>
      <c r="W23" s="347">
        <v>32.79805048737815</v>
      </c>
      <c r="X23" s="347" t="s">
        <v>48</v>
      </c>
      <c r="Y23" s="339"/>
    </row>
    <row r="24" spans="2:25" ht="12">
      <c r="B24" s="340" t="s">
        <v>6</v>
      </c>
      <c r="C24" s="341">
        <v>54.9145558114168</v>
      </c>
      <c r="D24" s="342">
        <v>45.0854441885832</v>
      </c>
      <c r="E24" s="341">
        <v>12.786328929826688</v>
      </c>
      <c r="F24" s="342">
        <v>23.645618712883284</v>
      </c>
      <c r="G24" s="342">
        <v>24.96667070658102</v>
      </c>
      <c r="H24" s="342">
        <v>34.32311235001818</v>
      </c>
      <c r="I24" s="342">
        <v>4.278269300690825</v>
      </c>
      <c r="J24" s="341">
        <v>11.98642588777118</v>
      </c>
      <c r="K24" s="342">
        <v>37.631802205793235</v>
      </c>
      <c r="L24" s="342">
        <v>50.38177190643558</v>
      </c>
      <c r="M24" s="342" t="s">
        <v>48</v>
      </c>
      <c r="N24" s="342">
        <v>57.639769464671176</v>
      </c>
      <c r="O24" s="342">
        <v>42.36065462533768</v>
      </c>
      <c r="P24" s="343">
        <v>12.8694354089712</v>
      </c>
      <c r="Q24" s="344">
        <v>20.50178329848727</v>
      </c>
      <c r="R24" s="345">
        <v>26.674837467504098</v>
      </c>
      <c r="S24" s="345">
        <v>36.79447325900449</v>
      </c>
      <c r="T24" s="345">
        <v>3.159470566032935</v>
      </c>
      <c r="U24" s="346">
        <v>26.96633038179892</v>
      </c>
      <c r="V24" s="347">
        <v>47.53785864121623</v>
      </c>
      <c r="W24" s="347">
        <v>25.49581097698484</v>
      </c>
      <c r="X24" s="347" t="s">
        <v>48</v>
      </c>
      <c r="Y24" s="339"/>
    </row>
    <row r="25" spans="2:25" ht="12">
      <c r="B25" s="340" t="s">
        <v>179</v>
      </c>
      <c r="C25" s="341">
        <v>44.375</v>
      </c>
      <c r="D25" s="342">
        <v>55.625</v>
      </c>
      <c r="E25" s="341">
        <v>14.374999999999998</v>
      </c>
      <c r="F25" s="342">
        <v>39.375</v>
      </c>
      <c r="G25" s="342">
        <v>23.125</v>
      </c>
      <c r="H25" s="342">
        <v>18.125000000000004</v>
      </c>
      <c r="I25" s="342">
        <v>5</v>
      </c>
      <c r="J25" s="341">
        <v>5</v>
      </c>
      <c r="K25" s="342">
        <v>16.25</v>
      </c>
      <c r="L25" s="342">
        <v>79.375</v>
      </c>
      <c r="M25" s="342" t="s">
        <v>48</v>
      </c>
      <c r="N25" s="342">
        <v>51.51122625215889</v>
      </c>
      <c r="O25" s="342">
        <v>48.48877374784111</v>
      </c>
      <c r="P25" s="343">
        <v>20.444732297063904</v>
      </c>
      <c r="Q25" s="344">
        <v>27.374784110535412</v>
      </c>
      <c r="R25" s="345">
        <v>23.078583765112263</v>
      </c>
      <c r="S25" s="345">
        <v>25.820379965457686</v>
      </c>
      <c r="T25" s="345">
        <v>3.25993091537133</v>
      </c>
      <c r="U25" s="346">
        <v>11.987860394537178</v>
      </c>
      <c r="V25" s="347">
        <v>35.79015824842835</v>
      </c>
      <c r="W25" s="347">
        <v>52.24365922393236</v>
      </c>
      <c r="X25" s="347" t="s">
        <v>48</v>
      </c>
      <c r="Y25" s="339"/>
    </row>
    <row r="26" spans="2:25" ht="12">
      <c r="B26" s="340" t="s">
        <v>248</v>
      </c>
      <c r="C26" s="341">
        <v>37.22826086956522</v>
      </c>
      <c r="D26" s="342">
        <v>63.04347826086957</v>
      </c>
      <c r="E26" s="341">
        <v>20.108695652173918</v>
      </c>
      <c r="F26" s="342">
        <v>25</v>
      </c>
      <c r="G26" s="342">
        <v>22.826086956521742</v>
      </c>
      <c r="H26" s="342">
        <v>25.543478260869566</v>
      </c>
      <c r="I26" s="342">
        <v>6.521739130434782</v>
      </c>
      <c r="J26" s="341" t="s">
        <v>48</v>
      </c>
      <c r="K26" s="342">
        <v>37.22826086956522</v>
      </c>
      <c r="L26" s="342">
        <v>60.59782608695653</v>
      </c>
      <c r="M26" s="342" t="s">
        <v>48</v>
      </c>
      <c r="N26" s="342">
        <v>49.511181031576584</v>
      </c>
      <c r="O26" s="342">
        <v>50.48881896842342</v>
      </c>
      <c r="P26" s="343">
        <v>13.967861557478367</v>
      </c>
      <c r="Q26" s="344">
        <v>24.294864591527137</v>
      </c>
      <c r="R26" s="345">
        <v>23.407124395999553</v>
      </c>
      <c r="S26" s="345">
        <v>31.98112147432296</v>
      </c>
      <c r="T26" s="345">
        <v>6.349027980671986</v>
      </c>
      <c r="U26" s="346">
        <v>7.272110382266455</v>
      </c>
      <c r="V26" s="347">
        <v>51.15358516172811</v>
      </c>
      <c r="W26" s="347">
        <v>41.52906582221216</v>
      </c>
      <c r="X26" s="347" t="s">
        <v>48</v>
      </c>
      <c r="Y26" s="339"/>
    </row>
    <row r="27" spans="2:25" ht="12">
      <c r="B27" s="340" t="s">
        <v>9</v>
      </c>
      <c r="C27" s="341">
        <v>41.68096054888508</v>
      </c>
      <c r="D27" s="342">
        <v>58.31903945111493</v>
      </c>
      <c r="E27" s="341">
        <v>13.379073756432247</v>
      </c>
      <c r="F27" s="342">
        <v>27.787307032590054</v>
      </c>
      <c r="G27" s="342">
        <v>21.612349914236706</v>
      </c>
      <c r="H27" s="342">
        <v>29.845626072041163</v>
      </c>
      <c r="I27" s="342">
        <v>7.375643224699828</v>
      </c>
      <c r="J27" s="341" t="s">
        <v>48</v>
      </c>
      <c r="K27" s="342">
        <v>24.1852487135506</v>
      </c>
      <c r="L27" s="342">
        <v>74.95711835334478</v>
      </c>
      <c r="M27" s="342" t="s">
        <v>48</v>
      </c>
      <c r="N27" s="342">
        <v>49.975712997016174</v>
      </c>
      <c r="O27" s="342">
        <v>50.02428700298383</v>
      </c>
      <c r="P27" s="343">
        <v>13.357851641107487</v>
      </c>
      <c r="Q27" s="344">
        <v>26.76427728818264</v>
      </c>
      <c r="R27" s="345">
        <v>22.78814794254389</v>
      </c>
      <c r="S27" s="345">
        <v>32.01720907639997</v>
      </c>
      <c r="T27" s="345">
        <v>5.072514051766012</v>
      </c>
      <c r="U27" s="346">
        <v>3.782654127481713</v>
      </c>
      <c r="V27" s="347">
        <v>46.304423545802855</v>
      </c>
      <c r="W27" s="347">
        <v>49.91292232671543</v>
      </c>
      <c r="X27" s="347" t="s">
        <v>48</v>
      </c>
      <c r="Y27" s="339"/>
    </row>
    <row r="28" spans="2:25" ht="12">
      <c r="B28" s="340" t="s">
        <v>247</v>
      </c>
      <c r="C28" s="341">
        <v>38.554216867469876</v>
      </c>
      <c r="D28" s="342">
        <v>61.44578313253011</v>
      </c>
      <c r="E28" s="341">
        <v>14.457831325301203</v>
      </c>
      <c r="F28" s="342">
        <v>27.10843373493976</v>
      </c>
      <c r="G28" s="342">
        <v>31.92771084337349</v>
      </c>
      <c r="H28" s="342" t="s">
        <v>48</v>
      </c>
      <c r="I28" s="342" t="s">
        <v>48</v>
      </c>
      <c r="J28" s="341" t="s">
        <v>48</v>
      </c>
      <c r="K28" s="342" t="s">
        <v>48</v>
      </c>
      <c r="L28" s="342">
        <v>84.93975903614457</v>
      </c>
      <c r="M28" s="342" t="s">
        <v>48</v>
      </c>
      <c r="N28" s="342">
        <v>53.62138638483059</v>
      </c>
      <c r="O28" s="342">
        <v>46.378613615169414</v>
      </c>
      <c r="P28" s="343">
        <v>19.52129313024557</v>
      </c>
      <c r="Q28" s="344">
        <v>29.09543052533416</v>
      </c>
      <c r="R28" s="345">
        <v>26.54647186820019</v>
      </c>
      <c r="S28" s="345">
        <v>23.624494870997825</v>
      </c>
      <c r="T28" s="345">
        <v>1.2433944668946224</v>
      </c>
      <c r="U28" s="346">
        <v>16.256617876051074</v>
      </c>
      <c r="V28" s="347">
        <v>28.58922454064154</v>
      </c>
      <c r="W28" s="347">
        <v>54.62472749922143</v>
      </c>
      <c r="X28" s="347" t="s">
        <v>48</v>
      </c>
      <c r="Y28" s="339"/>
    </row>
    <row r="29" spans="2:25" ht="12">
      <c r="B29" s="340" t="s">
        <v>180</v>
      </c>
      <c r="C29" s="341">
        <v>50.029154518950435</v>
      </c>
      <c r="D29" s="342">
        <v>49.91253644314869</v>
      </c>
      <c r="E29" s="341">
        <v>14.927113702623906</v>
      </c>
      <c r="F29" s="342">
        <v>26.93877551020408</v>
      </c>
      <c r="G29" s="342">
        <v>29.037900874635568</v>
      </c>
      <c r="H29" s="342">
        <v>24.6064139941691</v>
      </c>
      <c r="I29" s="342">
        <v>4.431486880466473</v>
      </c>
      <c r="J29" s="341">
        <v>2.6822157434402327</v>
      </c>
      <c r="K29" s="342">
        <v>31.195335276967928</v>
      </c>
      <c r="L29" s="342">
        <v>66.12244897959184</v>
      </c>
      <c r="M29" s="342" t="s">
        <v>48</v>
      </c>
      <c r="N29" s="342">
        <v>53.060492211574996</v>
      </c>
      <c r="O29" s="342">
        <v>46.94161847270885</v>
      </c>
      <c r="P29" s="343">
        <v>15.3889991135126</v>
      </c>
      <c r="Q29" s="344">
        <v>22.898813795432478</v>
      </c>
      <c r="R29" s="345">
        <v>29.243530752670015</v>
      </c>
      <c r="S29" s="345">
        <v>29.64033939803284</v>
      </c>
      <c r="T29" s="345">
        <v>2.830427624635907</v>
      </c>
      <c r="U29" s="346">
        <v>9.692441208221322</v>
      </c>
      <c r="V29" s="347">
        <v>58.59492411574201</v>
      </c>
      <c r="W29" s="347">
        <v>31.710517960332744</v>
      </c>
      <c r="X29" s="347" t="s">
        <v>48</v>
      </c>
      <c r="Y29" s="339"/>
    </row>
    <row r="30" spans="2:25" ht="12">
      <c r="B30" s="340" t="s">
        <v>246</v>
      </c>
      <c r="C30" s="341">
        <v>52.800000000000004</v>
      </c>
      <c r="D30" s="342">
        <v>47.2</v>
      </c>
      <c r="E30" s="341">
        <v>21.6</v>
      </c>
      <c r="F30" s="342">
        <v>32</v>
      </c>
      <c r="G30" s="342">
        <v>23.2</v>
      </c>
      <c r="H30" s="342" t="s">
        <v>48</v>
      </c>
      <c r="I30" s="342" t="s">
        <v>48</v>
      </c>
      <c r="J30" s="341">
        <v>12</v>
      </c>
      <c r="K30" s="342">
        <v>36</v>
      </c>
      <c r="L30" s="342">
        <v>52.800000000000004</v>
      </c>
      <c r="M30" s="342" t="s">
        <v>48</v>
      </c>
      <c r="N30" s="342">
        <v>58.86097152428811</v>
      </c>
      <c r="O30" s="342">
        <v>41.13902847571189</v>
      </c>
      <c r="P30" s="343">
        <v>22.31155778894472</v>
      </c>
      <c r="Q30" s="344">
        <v>31.356783919597987</v>
      </c>
      <c r="R30" s="345">
        <v>24.020100502512566</v>
      </c>
      <c r="S30" s="345">
        <v>20.033500837520936</v>
      </c>
      <c r="T30" s="345">
        <v>2.2445561139028474</v>
      </c>
      <c r="U30" s="346">
        <v>25.840053763440864</v>
      </c>
      <c r="V30" s="347">
        <v>39.045698924731184</v>
      </c>
      <c r="W30" s="347">
        <v>35.147849462365585</v>
      </c>
      <c r="X30" s="347" t="s">
        <v>48</v>
      </c>
      <c r="Y30" s="339"/>
    </row>
    <row r="31" spans="2:25" ht="12">
      <c r="B31" s="340" t="s">
        <v>245</v>
      </c>
      <c r="C31" s="341">
        <v>52.91025890597625</v>
      </c>
      <c r="D31" s="342">
        <v>47.07027447926805</v>
      </c>
      <c r="E31" s="341">
        <v>24.566867821685808</v>
      </c>
      <c r="F31" s="342">
        <v>22.67860619038349</v>
      </c>
      <c r="G31" s="342">
        <v>18.765816624489002</v>
      </c>
      <c r="H31" s="342">
        <v>27.331127116994352</v>
      </c>
      <c r="I31" s="342">
        <v>6.657582246447342</v>
      </c>
      <c r="J31" s="341">
        <v>8.818376484329374</v>
      </c>
      <c r="K31" s="342">
        <v>29.02472260073973</v>
      </c>
      <c r="L31" s="342">
        <v>61.90383492310687</v>
      </c>
      <c r="M31" s="342" t="s">
        <v>48</v>
      </c>
      <c r="N31" s="342">
        <v>52.96042205568108</v>
      </c>
      <c r="O31" s="342">
        <v>47.040600366026965</v>
      </c>
      <c r="P31" s="343">
        <v>27.103377058901714</v>
      </c>
      <c r="Q31" s="344">
        <v>20.55783328391628</v>
      </c>
      <c r="R31" s="345">
        <v>18.75939349944278</v>
      </c>
      <c r="S31" s="345">
        <v>29.553099471407972</v>
      </c>
      <c r="T31" s="345">
        <v>4.026296686331244</v>
      </c>
      <c r="U31" s="346">
        <v>20.24340145835473</v>
      </c>
      <c r="V31" s="347">
        <v>38.200677826846054</v>
      </c>
      <c r="W31" s="347">
        <v>41.15744069015097</v>
      </c>
      <c r="X31" s="347">
        <v>0.3974530142754442</v>
      </c>
      <c r="Y31" s="339"/>
    </row>
    <row r="32" spans="2:25" ht="12">
      <c r="B32" s="340" t="s">
        <v>172</v>
      </c>
      <c r="C32" s="341">
        <v>48.12193794229723</v>
      </c>
      <c r="D32" s="342">
        <v>51.87806205770278</v>
      </c>
      <c r="E32" s="341">
        <v>17.74632553075667</v>
      </c>
      <c r="F32" s="342">
        <v>28.198149156232986</v>
      </c>
      <c r="G32" s="342">
        <v>22.808927599346763</v>
      </c>
      <c r="H32" s="342">
        <v>28.03483941208492</v>
      </c>
      <c r="I32" s="342">
        <v>3.2117583015786613</v>
      </c>
      <c r="J32" s="341">
        <v>4.735982580293958</v>
      </c>
      <c r="K32" s="342">
        <v>31.02885138813283</v>
      </c>
      <c r="L32" s="342">
        <v>64.23516603157321</v>
      </c>
      <c r="M32" s="342" t="s">
        <v>48</v>
      </c>
      <c r="N32" s="342">
        <v>52.84079502108011</v>
      </c>
      <c r="O32" s="342">
        <v>47.1592049789199</v>
      </c>
      <c r="P32" s="343">
        <v>21.347788262062505</v>
      </c>
      <c r="Q32" s="344">
        <v>23.879631488545364</v>
      </c>
      <c r="R32" s="345">
        <v>23.076579892480318</v>
      </c>
      <c r="S32" s="345">
        <v>29.71960115104062</v>
      </c>
      <c r="T32" s="345">
        <v>1.9763992058711994</v>
      </c>
      <c r="U32" s="346">
        <v>12.297061585938547</v>
      </c>
      <c r="V32" s="347">
        <v>48.85504718457891</v>
      </c>
      <c r="W32" s="347">
        <v>38.847891229482535</v>
      </c>
      <c r="X32" s="347" t="s">
        <v>48</v>
      </c>
      <c r="Y32" s="339"/>
    </row>
    <row r="33" spans="2:25" ht="12">
      <c r="B33" s="340" t="s">
        <v>15</v>
      </c>
      <c r="C33" s="341">
        <v>45.38449189275967</v>
      </c>
      <c r="D33" s="342">
        <v>54.61550810724033</v>
      </c>
      <c r="E33" s="341">
        <v>16.471343714882003</v>
      </c>
      <c r="F33" s="342">
        <v>29.555305827580668</v>
      </c>
      <c r="G33" s="342">
        <v>27.821480173382568</v>
      </c>
      <c r="H33" s="342">
        <v>21.432011558837697</v>
      </c>
      <c r="I33" s="342">
        <v>4.7038047840744905</v>
      </c>
      <c r="J33" s="341" t="s">
        <v>48</v>
      </c>
      <c r="K33" s="342">
        <v>32.34869160378873</v>
      </c>
      <c r="L33" s="342">
        <v>66.12618397816664</v>
      </c>
      <c r="M33" s="342" t="s">
        <v>48</v>
      </c>
      <c r="N33" s="342">
        <v>54.09261099683362</v>
      </c>
      <c r="O33" s="342">
        <v>45.90681119559942</v>
      </c>
      <c r="P33" s="343">
        <v>15.73312224096887</v>
      </c>
      <c r="Q33" s="344">
        <v>26.766357732220857</v>
      </c>
      <c r="R33" s="345">
        <v>29.05620912011464</v>
      </c>
      <c r="S33" s="345">
        <v>25.891557075831468</v>
      </c>
      <c r="T33" s="345">
        <v>2.5515982157302335</v>
      </c>
      <c r="U33" s="346">
        <v>3.8283579928772045</v>
      </c>
      <c r="V33" s="347">
        <v>54.62836957465906</v>
      </c>
      <c r="W33" s="347">
        <v>41.54327243246374</v>
      </c>
      <c r="X33" s="347" t="s">
        <v>48</v>
      </c>
      <c r="Y33" s="339"/>
    </row>
    <row r="34" spans="2:25" ht="12">
      <c r="B34" s="340" t="s">
        <v>173</v>
      </c>
      <c r="C34" s="341">
        <v>53.86168601716306</v>
      </c>
      <c r="D34" s="342">
        <v>46.138313982836955</v>
      </c>
      <c r="E34" s="341">
        <v>16.30489651691065</v>
      </c>
      <c r="F34" s="342">
        <v>25.290257445734476</v>
      </c>
      <c r="G34" s="342">
        <v>28.016153457849573</v>
      </c>
      <c r="H34" s="342">
        <v>26.35032811711257</v>
      </c>
      <c r="I34" s="342">
        <v>3.9878849066128224</v>
      </c>
      <c r="J34" s="341">
        <v>14.840989399293287</v>
      </c>
      <c r="K34" s="342">
        <v>27.814235234729935</v>
      </c>
      <c r="L34" s="342">
        <v>57.39525492175669</v>
      </c>
      <c r="M34" s="342" t="s">
        <v>48</v>
      </c>
      <c r="N34" s="342">
        <v>50.31836898664256</v>
      </c>
      <c r="O34" s="342">
        <v>49.68163101335744</v>
      </c>
      <c r="P34" s="343">
        <v>15.189314050416794</v>
      </c>
      <c r="Q34" s="344">
        <v>20.801446218740583</v>
      </c>
      <c r="R34" s="345">
        <v>27.076428643165613</v>
      </c>
      <c r="S34" s="345">
        <v>32.57808576880586</v>
      </c>
      <c r="T34" s="345">
        <v>4.3547253188711466</v>
      </c>
      <c r="U34" s="346">
        <v>35.35310648793999</v>
      </c>
      <c r="V34" s="347">
        <v>32.033319180768686</v>
      </c>
      <c r="W34" s="347">
        <v>32.61357433129132</v>
      </c>
      <c r="X34" s="347" t="s">
        <v>48</v>
      </c>
      <c r="Y34" s="339"/>
    </row>
    <row r="35" spans="2:25" ht="12">
      <c r="B35" s="340" t="s">
        <v>17</v>
      </c>
      <c r="C35" s="341">
        <v>48.88492417484389</v>
      </c>
      <c r="D35" s="342">
        <v>51.11507582515611</v>
      </c>
      <c r="E35" s="341">
        <v>13.380909901873327</v>
      </c>
      <c r="F35" s="342">
        <v>28.635147190008926</v>
      </c>
      <c r="G35" s="342">
        <v>26.940231935771635</v>
      </c>
      <c r="H35" s="342" t="s">
        <v>48</v>
      </c>
      <c r="I35" s="342" t="s">
        <v>48</v>
      </c>
      <c r="J35" s="341" t="s">
        <v>48</v>
      </c>
      <c r="K35" s="342">
        <v>39.78590544157003</v>
      </c>
      <c r="L35" s="342">
        <v>55.93220338983051</v>
      </c>
      <c r="M35" s="342" t="s">
        <v>48</v>
      </c>
      <c r="N35" s="342">
        <v>57.32810145002859</v>
      </c>
      <c r="O35" s="342">
        <v>42.67319785873915</v>
      </c>
      <c r="P35" s="343">
        <v>13.450444363598566</v>
      </c>
      <c r="Q35" s="344">
        <v>24.36983524764825</v>
      </c>
      <c r="R35" s="345">
        <v>30.424614105295987</v>
      </c>
      <c r="S35" s="345">
        <v>30.677979315004418</v>
      </c>
      <c r="T35" s="345">
        <v>1.077126968452783</v>
      </c>
      <c r="U35" s="346">
        <v>13.295098383467934</v>
      </c>
      <c r="V35" s="347">
        <v>63.89008102167947</v>
      </c>
      <c r="W35" s="347">
        <v>22.814820594852588</v>
      </c>
      <c r="X35" s="347" t="s">
        <v>48</v>
      </c>
      <c r="Y35" s="339"/>
    </row>
    <row r="36" spans="2:25" ht="12">
      <c r="B36" s="340" t="s">
        <v>244</v>
      </c>
      <c r="C36" s="341">
        <v>54.545454545454554</v>
      </c>
      <c r="D36" s="342">
        <v>45.45454545454546</v>
      </c>
      <c r="E36" s="341">
        <v>16.74641148325359</v>
      </c>
      <c r="F36" s="342">
        <v>28.229665071770338</v>
      </c>
      <c r="G36" s="342">
        <v>26.555023923444978</v>
      </c>
      <c r="H36" s="342">
        <v>26.555023923444978</v>
      </c>
      <c r="I36" s="342" t="s">
        <v>48</v>
      </c>
      <c r="J36" s="341">
        <v>3.1100478468899526</v>
      </c>
      <c r="K36" s="342">
        <v>39.23444976076555</v>
      </c>
      <c r="L36" s="342">
        <v>57.6555023923445</v>
      </c>
      <c r="M36" s="342" t="s">
        <v>48</v>
      </c>
      <c r="N36" s="342">
        <v>54.40671113806347</v>
      </c>
      <c r="O36" s="342">
        <v>45.59328886193653</v>
      </c>
      <c r="P36" s="343">
        <v>14.908025065696382</v>
      </c>
      <c r="Q36" s="344">
        <v>24.378411158277743</v>
      </c>
      <c r="R36" s="345">
        <v>28.855872245805543</v>
      </c>
      <c r="S36" s="345">
        <v>29.937335759045887</v>
      </c>
      <c r="T36" s="345">
        <v>1.9203557711744492</v>
      </c>
      <c r="U36" s="346">
        <v>8.564486738206115</v>
      </c>
      <c r="V36" s="347">
        <v>54.64668961328204</v>
      </c>
      <c r="W36" s="347">
        <v>36.788823648511844</v>
      </c>
      <c r="X36" s="347" t="s">
        <v>48</v>
      </c>
      <c r="Y36" s="339"/>
    </row>
    <row r="37" spans="2:25" ht="12">
      <c r="B37" s="340" t="s">
        <v>19</v>
      </c>
      <c r="C37" s="341">
        <v>49.226441631504926</v>
      </c>
      <c r="D37" s="342">
        <v>50.63291139240506</v>
      </c>
      <c r="E37" s="341">
        <v>14.064697609001408</v>
      </c>
      <c r="F37" s="342">
        <v>28.691983122362867</v>
      </c>
      <c r="G37" s="342">
        <v>23.909985935302394</v>
      </c>
      <c r="H37" s="342" t="s">
        <v>48</v>
      </c>
      <c r="I37" s="342" t="s">
        <v>48</v>
      </c>
      <c r="J37" s="341" t="s">
        <v>48</v>
      </c>
      <c r="K37" s="342">
        <v>44.58509142053446</v>
      </c>
      <c r="L37" s="342">
        <v>54.430379746835456</v>
      </c>
      <c r="M37" s="342" t="s">
        <v>48</v>
      </c>
      <c r="N37" s="342">
        <v>52.95965671813341</v>
      </c>
      <c r="O37" s="342">
        <v>47.04034328186659</v>
      </c>
      <c r="P37" s="343">
        <v>13.800237538791619</v>
      </c>
      <c r="Q37" s="344">
        <v>25.703996015478335</v>
      </c>
      <c r="R37" s="345">
        <v>29.473966514692922</v>
      </c>
      <c r="S37" s="345">
        <v>29.09850197310448</v>
      </c>
      <c r="T37" s="345">
        <v>1.9232979579326466</v>
      </c>
      <c r="U37" s="346">
        <v>2.891436898416229</v>
      </c>
      <c r="V37" s="347">
        <v>65.48682747248534</v>
      </c>
      <c r="W37" s="347">
        <v>31.621735629098442</v>
      </c>
      <c r="X37" s="347" t="s">
        <v>48</v>
      </c>
      <c r="Y37" s="339"/>
    </row>
    <row r="38" spans="2:25" ht="12">
      <c r="B38" s="340" t="s">
        <v>243</v>
      </c>
      <c r="C38" s="341">
        <v>45.21008403361345</v>
      </c>
      <c r="D38" s="342">
        <v>54.78991596638656</v>
      </c>
      <c r="E38" s="341">
        <v>16.134453781512605</v>
      </c>
      <c r="F38" s="342">
        <v>26.80672268907563</v>
      </c>
      <c r="G38" s="342">
        <v>24.53781512605042</v>
      </c>
      <c r="H38" s="342">
        <v>26.302521008403357</v>
      </c>
      <c r="I38" s="342">
        <v>6.134453781512605</v>
      </c>
      <c r="J38" s="341">
        <v>7.815126050420168</v>
      </c>
      <c r="K38" s="342">
        <v>32.6890756302521</v>
      </c>
      <c r="L38" s="342">
        <v>59.411764705882355</v>
      </c>
      <c r="M38" s="342" t="s">
        <v>48</v>
      </c>
      <c r="N38" s="342">
        <v>51.06310661278749</v>
      </c>
      <c r="O38" s="342">
        <v>48.93689338721251</v>
      </c>
      <c r="P38" s="343">
        <v>20.038521092186258</v>
      </c>
      <c r="Q38" s="344">
        <v>23.16930397673628</v>
      </c>
      <c r="R38" s="345">
        <v>22.734997545224516</v>
      </c>
      <c r="S38" s="345">
        <v>29.683900449412743</v>
      </c>
      <c r="T38" s="345">
        <v>4.373276936440198</v>
      </c>
      <c r="U38" s="346">
        <v>11.11618525706892</v>
      </c>
      <c r="V38" s="347">
        <v>46.39799063820072</v>
      </c>
      <c r="W38" s="347">
        <v>42.42873996270503</v>
      </c>
      <c r="X38" s="347" t="s">
        <v>48</v>
      </c>
      <c r="Y38" s="339"/>
    </row>
    <row r="39" spans="2:25" ht="12">
      <c r="B39" s="348" t="s">
        <v>242</v>
      </c>
      <c r="C39" s="349">
        <v>47.99518845228549</v>
      </c>
      <c r="D39" s="350">
        <v>52.0449077786688</v>
      </c>
      <c r="E39" s="349">
        <v>14.595028067361667</v>
      </c>
      <c r="F39" s="350">
        <v>27.34562951082598</v>
      </c>
      <c r="G39" s="350">
        <v>22.493985565356855</v>
      </c>
      <c r="H39" s="350">
        <v>24.739374498797115</v>
      </c>
      <c r="I39" s="350">
        <v>10.82598235765838</v>
      </c>
      <c r="J39" s="349">
        <v>6.696070569366479</v>
      </c>
      <c r="K39" s="350">
        <v>28.22774659182037</v>
      </c>
      <c r="L39" s="350">
        <v>64.91579791499599</v>
      </c>
      <c r="M39" s="350" t="s">
        <v>48</v>
      </c>
      <c r="N39" s="350">
        <v>52.81781209588245</v>
      </c>
      <c r="O39" s="350">
        <v>47.18218790411755</v>
      </c>
      <c r="P39" s="343">
        <v>19.690012556927865</v>
      </c>
      <c r="Q39" s="350">
        <v>24.19363907266151</v>
      </c>
      <c r="R39" s="351">
        <v>21.64477013325337</v>
      </c>
      <c r="S39" s="351">
        <v>29.28575444646438</v>
      </c>
      <c r="T39" s="351">
        <v>5.18582379069288</v>
      </c>
      <c r="U39" s="352">
        <v>11.206618470237755</v>
      </c>
      <c r="V39" s="353">
        <v>40.61782508870799</v>
      </c>
      <c r="W39" s="353">
        <v>47.77328703440162</v>
      </c>
      <c r="X39" s="353">
        <v>0.4003719094514336</v>
      </c>
      <c r="Y39" s="339"/>
    </row>
    <row r="40" spans="2:24" ht="12">
      <c r="B40" s="331" t="s">
        <v>241</v>
      </c>
      <c r="C40" s="332">
        <v>51.11111111111112</v>
      </c>
      <c r="D40" s="333">
        <v>48.888888888888886</v>
      </c>
      <c r="E40" s="332">
        <v>14.814814814814813</v>
      </c>
      <c r="F40" s="333">
        <v>28.888888888888886</v>
      </c>
      <c r="G40" s="333">
        <v>24.444444444444443</v>
      </c>
      <c r="H40" s="333">
        <v>24.444444444444443</v>
      </c>
      <c r="I40" s="333">
        <v>7.4074074074074066</v>
      </c>
      <c r="J40" s="332">
        <v>14.074074074074073</v>
      </c>
      <c r="K40" s="333">
        <v>26.666666666666668</v>
      </c>
      <c r="L40" s="333">
        <v>59.25925925925925</v>
      </c>
      <c r="M40" s="333" t="s">
        <v>48</v>
      </c>
      <c r="N40" s="333">
        <v>54.516568315932815</v>
      </c>
      <c r="O40" s="333">
        <v>45.483431684067185</v>
      </c>
      <c r="P40" s="354">
        <v>24.648206990467543</v>
      </c>
      <c r="Q40" s="335">
        <v>23.8765320018157</v>
      </c>
      <c r="R40" s="336">
        <v>20.653654108034498</v>
      </c>
      <c r="S40" s="336">
        <v>25.102133454380386</v>
      </c>
      <c r="T40" s="336">
        <v>5.764866091693145</v>
      </c>
      <c r="U40" s="337">
        <v>20.109439124487004</v>
      </c>
      <c r="V40" s="338">
        <v>39.48928408572731</v>
      </c>
      <c r="W40" s="338">
        <v>40.310077519379846</v>
      </c>
      <c r="X40" s="338" t="s">
        <v>48</v>
      </c>
    </row>
    <row r="41" spans="2:24" ht="12">
      <c r="B41" s="355" t="s">
        <v>240</v>
      </c>
      <c r="C41" s="356">
        <v>54.234654234654236</v>
      </c>
      <c r="D41" s="357">
        <v>45.68764568764569</v>
      </c>
      <c r="E41" s="356">
        <v>22.455322455322456</v>
      </c>
      <c r="F41" s="357">
        <v>25.174825174825177</v>
      </c>
      <c r="G41" s="357">
        <v>22.533022533022535</v>
      </c>
      <c r="H41" s="357">
        <v>22.843822843822846</v>
      </c>
      <c r="I41" s="357">
        <v>6.915306915306917</v>
      </c>
      <c r="J41" s="356">
        <v>9.712509712509714</v>
      </c>
      <c r="K41" s="357">
        <v>22.533022533022535</v>
      </c>
      <c r="L41" s="357">
        <v>67.44366744366744</v>
      </c>
      <c r="M41" s="357" t="s">
        <v>48</v>
      </c>
      <c r="N41" s="357">
        <v>52.815050491077606</v>
      </c>
      <c r="O41" s="357">
        <v>47.1849495089224</v>
      </c>
      <c r="P41" s="343">
        <v>23.86222160741458</v>
      </c>
      <c r="Q41" s="344">
        <v>22.852400055332687</v>
      </c>
      <c r="R41" s="344">
        <v>20.742841333517774</v>
      </c>
      <c r="S41" s="344">
        <v>27.74934292433255</v>
      </c>
      <c r="T41" s="344">
        <v>4.796652372388988</v>
      </c>
      <c r="U41" s="358">
        <v>17.141267688884255</v>
      </c>
      <c r="V41" s="359">
        <v>34.87361357393693</v>
      </c>
      <c r="W41" s="359">
        <v>47.26191717951392</v>
      </c>
      <c r="X41" s="359">
        <v>0.7197246270991968</v>
      </c>
    </row>
    <row r="42" spans="2:24" ht="12">
      <c r="B42" s="360" t="s">
        <v>239</v>
      </c>
      <c r="C42" s="361">
        <v>50.246085011185684</v>
      </c>
      <c r="D42" s="362">
        <v>49.7986577181208</v>
      </c>
      <c r="E42" s="361">
        <v>16.644295302013422</v>
      </c>
      <c r="F42" s="362">
        <v>23.44519015659955</v>
      </c>
      <c r="G42" s="362">
        <v>21.789709172259506</v>
      </c>
      <c r="H42" s="362">
        <v>30.648769574944073</v>
      </c>
      <c r="I42" s="362">
        <v>7.516778523489934</v>
      </c>
      <c r="J42" s="361">
        <v>4.608501118568233</v>
      </c>
      <c r="K42" s="362">
        <v>29.574944071588366</v>
      </c>
      <c r="L42" s="362">
        <v>65.50335570469798</v>
      </c>
      <c r="M42" s="362" t="s">
        <v>48</v>
      </c>
      <c r="N42" s="362">
        <v>53.2971231490469</v>
      </c>
      <c r="O42" s="362">
        <v>46.704942070589205</v>
      </c>
      <c r="P42" s="343">
        <v>21.023935895582493</v>
      </c>
      <c r="Q42" s="350">
        <v>22.969372792796513</v>
      </c>
      <c r="R42" s="363">
        <v>21.83969765184527</v>
      </c>
      <c r="S42" s="363">
        <v>30.0324239482869</v>
      </c>
      <c r="T42" s="363">
        <v>4.134569711488816</v>
      </c>
      <c r="U42" s="364">
        <v>13.78778403168647</v>
      </c>
      <c r="V42" s="365">
        <v>41.47800708776319</v>
      </c>
      <c r="W42" s="365">
        <v>44.02334792578696</v>
      </c>
      <c r="X42" s="365">
        <v>0.7087763185324161</v>
      </c>
    </row>
    <row r="43" spans="2:24" ht="12">
      <c r="B43" s="314" t="s">
        <v>28</v>
      </c>
      <c r="C43" s="366" t="s">
        <v>48</v>
      </c>
      <c r="D43" s="367" t="s">
        <v>48</v>
      </c>
      <c r="E43" s="366" t="s">
        <v>48</v>
      </c>
      <c r="F43" s="367" t="s">
        <v>48</v>
      </c>
      <c r="G43" s="367" t="s">
        <v>48</v>
      </c>
      <c r="H43" s="367" t="s">
        <v>48</v>
      </c>
      <c r="I43" s="367" t="s">
        <v>48</v>
      </c>
      <c r="J43" s="366" t="s">
        <v>48</v>
      </c>
      <c r="K43" s="367" t="s">
        <v>48</v>
      </c>
      <c r="L43" s="367" t="s">
        <v>48</v>
      </c>
      <c r="M43" s="367" t="s">
        <v>48</v>
      </c>
      <c r="N43" s="367" t="s">
        <v>48</v>
      </c>
      <c r="O43" s="367" t="s">
        <v>48</v>
      </c>
      <c r="P43" s="334" t="s">
        <v>48</v>
      </c>
      <c r="Q43" s="367" t="s">
        <v>48</v>
      </c>
      <c r="R43" s="367" t="s">
        <v>48</v>
      </c>
      <c r="S43" s="335" t="s">
        <v>48</v>
      </c>
      <c r="T43" s="335" t="s">
        <v>48</v>
      </c>
      <c r="U43" s="368" t="s">
        <v>48</v>
      </c>
      <c r="V43" s="369" t="s">
        <v>48</v>
      </c>
      <c r="W43" s="369" t="s">
        <v>48</v>
      </c>
      <c r="X43" s="369" t="s">
        <v>48</v>
      </c>
    </row>
    <row r="44" spans="2:24" ht="12">
      <c r="B44" s="370" t="s">
        <v>34</v>
      </c>
      <c r="C44" s="341" t="s">
        <v>48</v>
      </c>
      <c r="D44" s="342" t="s">
        <v>48</v>
      </c>
      <c r="E44" s="341" t="s">
        <v>48</v>
      </c>
      <c r="F44" s="342" t="s">
        <v>48</v>
      </c>
      <c r="G44" s="342" t="s">
        <v>48</v>
      </c>
      <c r="H44" s="342" t="s">
        <v>48</v>
      </c>
      <c r="I44" s="342" t="s">
        <v>48</v>
      </c>
      <c r="J44" s="341" t="s">
        <v>48</v>
      </c>
      <c r="K44" s="342" t="s">
        <v>48</v>
      </c>
      <c r="L44" s="342" t="s">
        <v>48</v>
      </c>
      <c r="M44" s="342" t="s">
        <v>48</v>
      </c>
      <c r="N44" s="342" t="s">
        <v>48</v>
      </c>
      <c r="O44" s="342" t="s">
        <v>48</v>
      </c>
      <c r="P44" s="343" t="s">
        <v>48</v>
      </c>
      <c r="Q44" s="342" t="s">
        <v>48</v>
      </c>
      <c r="R44" s="342" t="s">
        <v>48</v>
      </c>
      <c r="S44" s="345" t="s">
        <v>48</v>
      </c>
      <c r="T44" s="345" t="s">
        <v>48</v>
      </c>
      <c r="U44" s="371" t="s">
        <v>48</v>
      </c>
      <c r="V44" s="372" t="s">
        <v>48</v>
      </c>
      <c r="W44" s="372" t="s">
        <v>48</v>
      </c>
      <c r="X44" s="372" t="s">
        <v>48</v>
      </c>
    </row>
    <row r="45" spans="2:24" ht="12">
      <c r="B45" s="370" t="s">
        <v>181</v>
      </c>
      <c r="C45" s="341">
        <v>50.926829268292686</v>
      </c>
      <c r="D45" s="342">
        <v>49.073170731707314</v>
      </c>
      <c r="E45" s="341">
        <v>15.999999999999998</v>
      </c>
      <c r="F45" s="342">
        <v>27.31707317073171</v>
      </c>
      <c r="G45" s="342">
        <v>26.926829268292686</v>
      </c>
      <c r="H45" s="342">
        <v>27.219512195121947</v>
      </c>
      <c r="I45" s="342">
        <v>2.6341463414634148</v>
      </c>
      <c r="J45" s="341">
        <v>2.731707317073171</v>
      </c>
      <c r="K45" s="342">
        <v>40.390243902439025</v>
      </c>
      <c r="L45" s="342">
        <v>56.8780487804878</v>
      </c>
      <c r="M45" s="342" t="s">
        <v>48</v>
      </c>
      <c r="N45" s="342">
        <v>54.70678474304442</v>
      </c>
      <c r="O45" s="342">
        <v>45.293215256955584</v>
      </c>
      <c r="P45" s="343">
        <v>14.702600934383936</v>
      </c>
      <c r="Q45" s="342">
        <v>23.969737117355834</v>
      </c>
      <c r="R45" s="342">
        <v>26.90188968691165</v>
      </c>
      <c r="S45" s="345">
        <v>29.827069242033332</v>
      </c>
      <c r="T45" s="345">
        <v>4.5952165120981805</v>
      </c>
      <c r="U45" s="371">
        <v>12.331744251261918</v>
      </c>
      <c r="V45" s="372">
        <v>57.669657879977564</v>
      </c>
      <c r="W45" s="372">
        <v>29.998597868760513</v>
      </c>
      <c r="X45" s="372" t="s">
        <v>48</v>
      </c>
    </row>
    <row r="46" spans="1:24" ht="12">
      <c r="A46" s="121"/>
      <c r="B46" s="373" t="s">
        <v>118</v>
      </c>
      <c r="C46" s="374">
        <v>52.77978339350181</v>
      </c>
      <c r="D46" s="375">
        <v>47.20818291215404</v>
      </c>
      <c r="E46" s="374">
        <v>28.904933814681105</v>
      </c>
      <c r="F46" s="375">
        <v>30.12033694344164</v>
      </c>
      <c r="G46" s="375">
        <v>23.249097472924184</v>
      </c>
      <c r="H46" s="375">
        <v>15.318892900120337</v>
      </c>
      <c r="I46" s="375">
        <v>2.3947051744885677</v>
      </c>
      <c r="J46" s="374">
        <v>31.046931407942242</v>
      </c>
      <c r="K46" s="375">
        <v>25.054151624548737</v>
      </c>
      <c r="L46" s="375">
        <v>43.88688327316486</v>
      </c>
      <c r="M46" s="375" t="s">
        <v>48</v>
      </c>
      <c r="N46" s="375">
        <v>67.32741873224195</v>
      </c>
      <c r="O46" s="375">
        <v>32.67258126775804</v>
      </c>
      <c r="P46" s="376">
        <v>26.717586235263596</v>
      </c>
      <c r="Q46" s="375">
        <v>26.183183886297908</v>
      </c>
      <c r="R46" s="375">
        <v>25.31339581210806</v>
      </c>
      <c r="S46" s="377">
        <v>18.599353275073245</v>
      </c>
      <c r="T46" s="377">
        <v>3.18648079125719</v>
      </c>
      <c r="U46" s="378">
        <v>45.47839815000111</v>
      </c>
      <c r="V46" s="379">
        <v>25.61155741063686</v>
      </c>
      <c r="W46" s="379">
        <v>28.910362090270038</v>
      </c>
      <c r="X46" s="379" t="s">
        <v>48</v>
      </c>
    </row>
    <row r="47" spans="1:13" ht="12">
      <c r="A47" s="121"/>
      <c r="J47" s="380"/>
      <c r="K47" s="380"/>
      <c r="L47" s="380"/>
      <c r="M47" s="380"/>
    </row>
    <row r="48" spans="1:13" ht="12">
      <c r="A48" s="121"/>
      <c r="B48" s="467"/>
      <c r="J48" s="380"/>
      <c r="K48" s="380"/>
      <c r="L48" s="380"/>
      <c r="M48" s="380"/>
    </row>
    <row r="49" spans="1:13" ht="12">
      <c r="A49" s="121"/>
      <c r="B49" s="467"/>
      <c r="J49" s="380"/>
      <c r="K49" s="380"/>
      <c r="L49" s="380"/>
      <c r="M49" s="380"/>
    </row>
    <row r="50" spans="1:13" ht="15.75" customHeight="1">
      <c r="A50" s="121"/>
      <c r="B50" s="468" t="s">
        <v>168</v>
      </c>
      <c r="J50" s="380"/>
      <c r="K50" s="380"/>
      <c r="L50" s="380"/>
      <c r="M50" s="380"/>
    </row>
    <row r="51" spans="1:13" ht="12">
      <c r="A51" s="121"/>
      <c r="B51" s="467" t="s">
        <v>169</v>
      </c>
      <c r="J51" s="380"/>
      <c r="K51" s="380"/>
      <c r="L51" s="380"/>
      <c r="M51" s="380"/>
    </row>
    <row r="52" spans="1:13" ht="12">
      <c r="A52" s="121"/>
      <c r="B52" s="467" t="s">
        <v>170</v>
      </c>
      <c r="J52" s="380"/>
      <c r="K52" s="380"/>
      <c r="L52" s="380"/>
      <c r="M52" s="380"/>
    </row>
    <row r="53" spans="1:13" ht="12">
      <c r="A53" s="121"/>
      <c r="B53" s="130" t="s">
        <v>174</v>
      </c>
      <c r="J53" s="380"/>
      <c r="K53" s="380"/>
      <c r="L53" s="380"/>
      <c r="M53" s="380"/>
    </row>
    <row r="54" spans="1:13" ht="15" customHeight="1">
      <c r="A54" s="121"/>
      <c r="B54" s="130" t="s">
        <v>175</v>
      </c>
      <c r="C54" s="121"/>
      <c r="D54" s="121"/>
      <c r="E54" s="121"/>
      <c r="F54" s="121"/>
      <c r="G54" s="121"/>
      <c r="H54" s="121"/>
      <c r="J54" s="380"/>
      <c r="K54" s="380"/>
      <c r="L54" s="380"/>
      <c r="M54" s="380"/>
    </row>
    <row r="55" spans="1:13" ht="12">
      <c r="A55" s="121"/>
      <c r="B55" s="130" t="s">
        <v>176</v>
      </c>
      <c r="C55" s="121"/>
      <c r="D55" s="121"/>
      <c r="E55" s="121"/>
      <c r="F55" s="121"/>
      <c r="G55" s="121"/>
      <c r="H55" s="121"/>
      <c r="J55" s="380"/>
      <c r="K55" s="380"/>
      <c r="L55" s="380"/>
      <c r="M55" s="380"/>
    </row>
    <row r="56" spans="1:13" ht="12">
      <c r="A56" s="121"/>
      <c r="B56" s="130" t="s">
        <v>177</v>
      </c>
      <c r="C56" s="121"/>
      <c r="D56" s="121"/>
      <c r="E56" s="121"/>
      <c r="F56" s="121"/>
      <c r="G56" s="121"/>
      <c r="H56" s="121"/>
      <c r="J56" s="380"/>
      <c r="K56" s="380"/>
      <c r="L56" s="380"/>
      <c r="M56" s="380"/>
    </row>
    <row r="57" spans="1:13" ht="12">
      <c r="A57" s="121"/>
      <c r="B57" s="130" t="s">
        <v>182</v>
      </c>
      <c r="C57" s="121"/>
      <c r="D57" s="121"/>
      <c r="E57" s="121"/>
      <c r="F57" s="121"/>
      <c r="G57" s="121"/>
      <c r="H57" s="121"/>
      <c r="J57" s="380"/>
      <c r="K57" s="380"/>
      <c r="L57" s="380"/>
      <c r="M57" s="380"/>
    </row>
    <row r="58" spans="1:13" ht="12">
      <c r="A58" s="121"/>
      <c r="B58" s="130"/>
      <c r="C58" s="121"/>
      <c r="D58" s="121"/>
      <c r="E58" s="121"/>
      <c r="F58" s="121"/>
      <c r="G58" s="121"/>
      <c r="H58" s="121"/>
      <c r="J58" s="380"/>
      <c r="K58" s="380"/>
      <c r="L58" s="380"/>
      <c r="M58" s="380"/>
    </row>
    <row r="59" spans="1:13" ht="12">
      <c r="A59" s="121"/>
      <c r="B59" s="130"/>
      <c r="C59" s="121"/>
      <c r="D59" s="121"/>
      <c r="E59" s="121"/>
      <c r="F59" s="121"/>
      <c r="G59" s="121"/>
      <c r="H59" s="121"/>
      <c r="J59" s="380"/>
      <c r="K59" s="380"/>
      <c r="L59" s="380"/>
      <c r="M59" s="380"/>
    </row>
    <row r="60" spans="1:13" ht="12">
      <c r="A60" s="121"/>
      <c r="C60" s="121"/>
      <c r="D60" s="121"/>
      <c r="E60" s="121"/>
      <c r="F60" s="121"/>
      <c r="G60" s="121"/>
      <c r="H60" s="121"/>
      <c r="I60" s="121"/>
      <c r="M60" s="380"/>
    </row>
    <row r="61" spans="3:9" ht="12" customHeight="1">
      <c r="C61" s="121"/>
      <c r="D61" s="121"/>
      <c r="E61" s="121"/>
      <c r="F61" s="121"/>
      <c r="G61" s="121"/>
      <c r="H61" s="121"/>
      <c r="I61" s="121"/>
    </row>
    <row r="62" spans="2:9" ht="12" customHeight="1">
      <c r="B62" s="130"/>
      <c r="C62" s="121"/>
      <c r="D62" s="121"/>
      <c r="E62" s="121"/>
      <c r="F62" s="121"/>
      <c r="G62" s="121"/>
      <c r="H62" s="121"/>
      <c r="I62" s="121"/>
    </row>
    <row r="63" ht="12">
      <c r="A63" s="121"/>
    </row>
    <row r="64" spans="1:9" ht="12">
      <c r="A64" s="121"/>
      <c r="B64" s="208" t="s">
        <v>142</v>
      </c>
      <c r="C64" s="121"/>
      <c r="D64" s="121"/>
      <c r="E64" s="121"/>
      <c r="F64" s="121"/>
      <c r="G64" s="121"/>
      <c r="H64" s="121"/>
      <c r="I64" s="121"/>
    </row>
    <row r="65" ht="12">
      <c r="A65" s="121"/>
    </row>
    <row r="66" ht="12">
      <c r="B66" s="210" t="s">
        <v>37</v>
      </c>
    </row>
    <row r="67" ht="12">
      <c r="B67" s="32" t="s">
        <v>64</v>
      </c>
    </row>
    <row r="68" spans="2:4" ht="12">
      <c r="B68" s="177" t="s">
        <v>33</v>
      </c>
      <c r="D68" s="466" t="s">
        <v>159</v>
      </c>
    </row>
    <row r="69" spans="2:4" ht="12">
      <c r="B69" s="177" t="s">
        <v>30</v>
      </c>
      <c r="D69" s="466" t="s">
        <v>158</v>
      </c>
    </row>
    <row r="70" ht="12">
      <c r="B70" s="466"/>
    </row>
    <row r="71" ht="12">
      <c r="B71" s="32" t="s">
        <v>63</v>
      </c>
    </row>
    <row r="72" spans="2:4" ht="12">
      <c r="B72" s="177" t="s">
        <v>33</v>
      </c>
      <c r="D72" s="466" t="s">
        <v>160</v>
      </c>
    </row>
    <row r="73" spans="2:4" ht="12">
      <c r="B73" s="177" t="s">
        <v>30</v>
      </c>
      <c r="D73" s="32" t="s">
        <v>161</v>
      </c>
    </row>
    <row r="74" ht="12">
      <c r="B74" s="32"/>
    </row>
    <row r="75" ht="12">
      <c r="B75" s="32" t="s">
        <v>62</v>
      </c>
    </row>
    <row r="76" spans="2:4" ht="12">
      <c r="B76" s="177" t="s">
        <v>33</v>
      </c>
      <c r="D76" s="32" t="s">
        <v>163</v>
      </c>
    </row>
    <row r="77" spans="2:4" ht="12">
      <c r="B77" s="177" t="s">
        <v>30</v>
      </c>
      <c r="D77" s="32" t="s">
        <v>162</v>
      </c>
    </row>
  </sheetData>
  <mergeCells count="9">
    <mergeCell ref="N9:X9"/>
    <mergeCell ref="N10:O10"/>
    <mergeCell ref="P10:T10"/>
    <mergeCell ref="U10:X10"/>
    <mergeCell ref="B9:B11"/>
    <mergeCell ref="C10:D10"/>
    <mergeCell ref="E10:I10"/>
    <mergeCell ref="J10:M10"/>
    <mergeCell ref="C9:M9"/>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24997000396251678"/>
  </sheetPr>
  <dimension ref="C3:P57"/>
  <sheetViews>
    <sheetView showGridLines="0" workbookViewId="0" topLeftCell="A1"/>
  </sheetViews>
  <sheetFormatPr defaultColWidth="9.140625" defaultRowHeight="12"/>
  <cols>
    <col min="1" max="2" width="8.7109375" style="132" customWidth="1"/>
    <col min="3" max="3" width="94.28125" style="132" customWidth="1"/>
    <col min="4" max="16384" width="9.140625" style="132" customWidth="1"/>
  </cols>
  <sheetData>
    <row r="1" ht="12" customHeight="1"/>
    <row r="2" ht="12" customHeight="1"/>
    <row r="3" ht="12" customHeight="1">
      <c r="C3" s="31" t="str">
        <f>'Map 1 (dynamic graph)'!$B$3</f>
        <v>Culture statistics — 2024</v>
      </c>
    </row>
    <row r="4" ht="12" customHeight="1">
      <c r="C4" s="133" t="s">
        <v>33</v>
      </c>
    </row>
    <row r="5" ht="12" customHeight="1">
      <c r="C5" s="133"/>
    </row>
    <row r="6" ht="12" customHeight="1">
      <c r="C6" s="134" t="s">
        <v>260</v>
      </c>
    </row>
    <row r="7" ht="12" customHeight="1">
      <c r="C7" s="135" t="s">
        <v>52</v>
      </c>
    </row>
    <row r="8" ht="12.75">
      <c r="C8" s="133"/>
    </row>
    <row r="9" ht="12.75">
      <c r="C9" s="133"/>
    </row>
    <row r="10" ht="12.75">
      <c r="C10" s="133"/>
    </row>
    <row r="11" ht="12.75">
      <c r="C11" s="133"/>
    </row>
    <row r="12" ht="12.75">
      <c r="C12" s="133"/>
    </row>
    <row r="13" ht="12.75">
      <c r="C13" s="133"/>
    </row>
    <row r="14" ht="12.75">
      <c r="C14" s="133"/>
    </row>
    <row r="15" ht="12.75">
      <c r="C15" s="133"/>
    </row>
    <row r="16" ht="12.75">
      <c r="C16" s="133"/>
    </row>
    <row r="17" ht="12.75">
      <c r="C17" s="133"/>
    </row>
    <row r="18" ht="12.75">
      <c r="C18" s="133"/>
    </row>
    <row r="19" ht="12.75">
      <c r="C19" s="133"/>
    </row>
    <row r="20" ht="12.75">
      <c r="C20" s="133"/>
    </row>
    <row r="21" ht="12.75">
      <c r="C21" s="133"/>
    </row>
    <row r="22" ht="12.75">
      <c r="C22" s="133"/>
    </row>
    <row r="23" ht="12.75">
      <c r="C23" s="133"/>
    </row>
    <row r="24" ht="12.75">
      <c r="C24" s="133"/>
    </row>
    <row r="25" ht="12.75">
      <c r="C25" s="133"/>
    </row>
    <row r="26" ht="12.75">
      <c r="C26" s="133"/>
    </row>
    <row r="27" ht="12.75">
      <c r="C27" s="133"/>
    </row>
    <row r="28" ht="12.75">
      <c r="C28" s="133"/>
    </row>
    <row r="29" ht="12.75">
      <c r="C29" s="133"/>
    </row>
    <row r="30" ht="12.75">
      <c r="C30" s="133"/>
    </row>
    <row r="31" ht="12.75">
      <c r="C31" s="133"/>
    </row>
    <row r="32" ht="12.75">
      <c r="C32" s="133"/>
    </row>
    <row r="33" ht="12.75">
      <c r="C33" s="133"/>
    </row>
    <row r="34" ht="12.75">
      <c r="C34" s="133"/>
    </row>
    <row r="35" ht="12.75">
      <c r="C35" s="133"/>
    </row>
    <row r="36" ht="12.75">
      <c r="C36" s="133"/>
    </row>
    <row r="37" ht="12.75">
      <c r="C37" s="133"/>
    </row>
    <row r="38" ht="12.75">
      <c r="C38" s="133"/>
    </row>
    <row r="39" ht="12.75">
      <c r="C39" s="133"/>
    </row>
    <row r="40" ht="12.75">
      <c r="C40" s="133"/>
    </row>
    <row r="41" ht="12.75">
      <c r="C41" s="133"/>
    </row>
    <row r="42" ht="12">
      <c r="C42" s="133"/>
    </row>
    <row r="43" ht="12">
      <c r="C43" s="133"/>
    </row>
    <row r="44" ht="12">
      <c r="C44" s="133"/>
    </row>
    <row r="45" ht="12">
      <c r="C45" s="136"/>
    </row>
    <row r="46" spans="3:16" ht="12">
      <c r="C46" s="137" t="s">
        <v>52</v>
      </c>
      <c r="D46" s="138"/>
      <c r="E46" s="139">
        <v>2012</v>
      </c>
      <c r="F46" s="140">
        <v>2013</v>
      </c>
      <c r="G46" s="140">
        <v>2014</v>
      </c>
      <c r="H46" s="140">
        <v>2015</v>
      </c>
      <c r="I46" s="140">
        <v>2016</v>
      </c>
      <c r="J46" s="140">
        <v>2017</v>
      </c>
      <c r="K46" s="140">
        <v>2018</v>
      </c>
      <c r="L46" s="140">
        <v>2019</v>
      </c>
      <c r="M46" s="140">
        <v>2020</v>
      </c>
      <c r="N46" s="140">
        <v>2021</v>
      </c>
      <c r="O46" s="140">
        <v>2022</v>
      </c>
      <c r="P46" s="140">
        <v>2023</v>
      </c>
    </row>
    <row r="47" spans="3:16" ht="12">
      <c r="C47" s="141" t="s">
        <v>83</v>
      </c>
      <c r="D47" s="142"/>
      <c r="E47" s="143">
        <v>1226.9</v>
      </c>
      <c r="F47" s="144">
        <v>1163</v>
      </c>
      <c r="G47" s="144">
        <v>1157.3</v>
      </c>
      <c r="H47" s="144">
        <v>1150.7</v>
      </c>
      <c r="I47" s="144">
        <v>1177.9</v>
      </c>
      <c r="J47" s="144">
        <v>1254.7</v>
      </c>
      <c r="K47" s="144">
        <v>1256.3</v>
      </c>
      <c r="L47" s="144">
        <v>1267.8</v>
      </c>
      <c r="M47" s="144">
        <v>1184.9</v>
      </c>
      <c r="N47" s="144">
        <v>1230.8</v>
      </c>
      <c r="O47" s="144">
        <v>1367.4</v>
      </c>
      <c r="P47" s="144">
        <v>1404.6</v>
      </c>
    </row>
    <row r="48" spans="3:16" ht="12">
      <c r="C48" s="145" t="s">
        <v>84</v>
      </c>
      <c r="D48" s="146"/>
      <c r="E48" s="147">
        <v>1859.1</v>
      </c>
      <c r="F48" s="148">
        <v>1882.3</v>
      </c>
      <c r="G48" s="148">
        <v>1861.1</v>
      </c>
      <c r="H48" s="148">
        <v>1839.1</v>
      </c>
      <c r="I48" s="148">
        <v>1829.2</v>
      </c>
      <c r="J48" s="148">
        <v>1838.7</v>
      </c>
      <c r="K48" s="148">
        <v>1831.3</v>
      </c>
      <c r="L48" s="148">
        <v>1893.2</v>
      </c>
      <c r="M48" s="148">
        <v>1807.7</v>
      </c>
      <c r="N48" s="148">
        <v>1851.5</v>
      </c>
      <c r="O48" s="148">
        <v>1921.6</v>
      </c>
      <c r="P48" s="148">
        <v>1923.7</v>
      </c>
    </row>
    <row r="49" spans="3:16" ht="12">
      <c r="C49" s="145" t="s">
        <v>85</v>
      </c>
      <c r="D49" s="146"/>
      <c r="E49" s="147">
        <v>1828.5</v>
      </c>
      <c r="F49" s="148">
        <v>1784.7</v>
      </c>
      <c r="G49" s="148">
        <v>1831.5</v>
      </c>
      <c r="H49" s="148">
        <v>1820.5</v>
      </c>
      <c r="I49" s="148">
        <v>1853.4</v>
      </c>
      <c r="J49" s="148">
        <v>1839.5</v>
      </c>
      <c r="K49" s="148">
        <v>1871.8</v>
      </c>
      <c r="L49" s="148">
        <v>1859.9</v>
      </c>
      <c r="M49" s="148">
        <v>1818.8</v>
      </c>
      <c r="N49" s="148">
        <v>1908.1</v>
      </c>
      <c r="O49" s="148">
        <v>1936.8</v>
      </c>
      <c r="P49" s="148">
        <v>1867.7</v>
      </c>
    </row>
    <row r="50" spans="3:16" ht="12">
      <c r="C50" s="145" t="s">
        <v>96</v>
      </c>
      <c r="D50" s="146"/>
      <c r="E50" s="147">
        <v>1669.6</v>
      </c>
      <c r="F50" s="148">
        <v>1727.8</v>
      </c>
      <c r="G50" s="148">
        <v>1749.3000000000002</v>
      </c>
      <c r="H50" s="148">
        <v>1807.6</v>
      </c>
      <c r="I50" s="148">
        <v>1878</v>
      </c>
      <c r="J50" s="148">
        <v>1976.2</v>
      </c>
      <c r="K50" s="148">
        <v>2022.7</v>
      </c>
      <c r="L50" s="148">
        <v>2065.2</v>
      </c>
      <c r="M50" s="148">
        <v>2042.6</v>
      </c>
      <c r="N50" s="148">
        <v>2124.5</v>
      </c>
      <c r="O50" s="148">
        <v>2192.3999999999996</v>
      </c>
      <c r="P50" s="148">
        <v>2214.3</v>
      </c>
    </row>
    <row r="51" spans="3:16" ht="12">
      <c r="C51" s="153" t="s">
        <v>86</v>
      </c>
      <c r="D51" s="154"/>
      <c r="E51" s="155">
        <v>200.5</v>
      </c>
      <c r="F51" s="156">
        <v>201</v>
      </c>
      <c r="G51" s="156">
        <v>208.5</v>
      </c>
      <c r="H51" s="156">
        <v>211.9</v>
      </c>
      <c r="I51" s="156">
        <v>220.2</v>
      </c>
      <c r="J51" s="156">
        <v>266.8</v>
      </c>
      <c r="K51" s="156">
        <v>279.4</v>
      </c>
      <c r="L51" s="156">
        <v>292.9</v>
      </c>
      <c r="M51" s="156">
        <v>293.2</v>
      </c>
      <c r="N51" s="156">
        <v>300.7</v>
      </c>
      <c r="O51" s="156">
        <v>333.4</v>
      </c>
      <c r="P51" s="156">
        <v>371.1</v>
      </c>
    </row>
    <row r="52" ht="12">
      <c r="P52" s="157"/>
    </row>
    <row r="53" ht="12">
      <c r="C53" s="21" t="s">
        <v>256</v>
      </c>
    </row>
    <row r="54" ht="18" customHeight="1">
      <c r="C54" s="158" t="s">
        <v>146</v>
      </c>
    </row>
    <row r="56" ht="12">
      <c r="C56" s="159" t="s">
        <v>35</v>
      </c>
    </row>
    <row r="57" ht="12">
      <c r="C57" s="132" t="s">
        <v>134</v>
      </c>
    </row>
  </sheetData>
  <printOptions/>
  <pageMargins left="0.7" right="0.7" top="0.75" bottom="0.75" header="0.3" footer="0.3"/>
  <pageSetup horizontalDpi="90" verticalDpi="90" orientation="portrait"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24997000396251678"/>
  </sheetPr>
  <dimension ref="A3:P66"/>
  <sheetViews>
    <sheetView showGridLines="0" workbookViewId="0" topLeftCell="A1"/>
  </sheetViews>
  <sheetFormatPr defaultColWidth="9.140625" defaultRowHeight="12"/>
  <cols>
    <col min="1" max="2" width="8.7109375" style="132" customWidth="1"/>
    <col min="3" max="3" width="94.28125" style="132" customWidth="1"/>
    <col min="4" max="16384" width="9.140625" style="132" customWidth="1"/>
  </cols>
  <sheetData>
    <row r="1" ht="12" customHeight="1"/>
    <row r="2" ht="12" customHeight="1"/>
    <row r="3" ht="12" customHeight="1">
      <c r="C3" s="31" t="str">
        <f>'Map 1 (dynamic graph)'!$B$3</f>
        <v>Culture statistics — 2024</v>
      </c>
    </row>
    <row r="4" ht="12" customHeight="1">
      <c r="C4" s="133" t="s">
        <v>33</v>
      </c>
    </row>
    <row r="5" ht="12" customHeight="1">
      <c r="C5" s="133"/>
    </row>
    <row r="6" ht="12" customHeight="1">
      <c r="C6" s="381" t="s">
        <v>183</v>
      </c>
    </row>
    <row r="7" ht="12" customHeight="1">
      <c r="C7" s="382" t="s">
        <v>97</v>
      </c>
    </row>
    <row r="8" ht="12.75">
      <c r="C8" s="133"/>
    </row>
    <row r="9" ht="12.75">
      <c r="C9" s="133"/>
    </row>
    <row r="10" ht="12.75">
      <c r="C10" s="133"/>
    </row>
    <row r="11" ht="12.75">
      <c r="C11" s="133"/>
    </row>
    <row r="12" ht="12.75">
      <c r="C12" s="133"/>
    </row>
    <row r="13" ht="12.75">
      <c r="C13" s="133"/>
    </row>
    <row r="14" ht="12.75">
      <c r="C14" s="133"/>
    </row>
    <row r="15" ht="12.75">
      <c r="C15" s="133"/>
    </row>
    <row r="16" ht="12.75">
      <c r="C16" s="133"/>
    </row>
    <row r="17" ht="12.75">
      <c r="C17" s="133"/>
    </row>
    <row r="18" ht="12.75">
      <c r="C18" s="133"/>
    </row>
    <row r="19" ht="12.75">
      <c r="C19" s="133"/>
    </row>
    <row r="20" ht="12.75">
      <c r="C20" s="133"/>
    </row>
    <row r="21" ht="12.75">
      <c r="C21" s="133"/>
    </row>
    <row r="22" ht="12.75">
      <c r="C22" s="133"/>
    </row>
    <row r="23" ht="12.75">
      <c r="C23" s="133"/>
    </row>
    <row r="24" ht="12.75">
      <c r="C24" s="133"/>
    </row>
    <row r="25" ht="12.75">
      <c r="C25" s="133"/>
    </row>
    <row r="26" ht="12.75">
      <c r="C26" s="133"/>
    </row>
    <row r="27" ht="12.75">
      <c r="C27" s="133"/>
    </row>
    <row r="28" ht="12.75">
      <c r="C28" s="133"/>
    </row>
    <row r="29" ht="12.75">
      <c r="C29" s="133"/>
    </row>
    <row r="30" ht="12.75">
      <c r="C30" s="133"/>
    </row>
    <row r="31" ht="12.75">
      <c r="C31" s="133"/>
    </row>
    <row r="32" ht="12.75">
      <c r="C32" s="133"/>
    </row>
    <row r="33" ht="12.75">
      <c r="C33" s="133"/>
    </row>
    <row r="34" ht="12.75">
      <c r="C34" s="133"/>
    </row>
    <row r="35" ht="12.75">
      <c r="C35" s="133"/>
    </row>
    <row r="36" ht="12.75">
      <c r="C36" s="133"/>
    </row>
    <row r="37" ht="12.75">
      <c r="C37" s="133"/>
    </row>
    <row r="38" ht="12.75">
      <c r="C38" s="133"/>
    </row>
    <row r="39" ht="12.75">
      <c r="C39" s="133"/>
    </row>
    <row r="40" ht="12.75">
      <c r="C40" s="133"/>
    </row>
    <row r="41" ht="12.75">
      <c r="C41" s="133"/>
    </row>
    <row r="42" ht="12.75">
      <c r="C42" s="133"/>
    </row>
    <row r="43" ht="12.75">
      <c r="C43" s="133"/>
    </row>
    <row r="44" ht="12.75">
      <c r="C44" s="133"/>
    </row>
    <row r="45" ht="12.75">
      <c r="C45" s="133"/>
    </row>
    <row r="46" ht="12">
      <c r="C46" s="133"/>
    </row>
    <row r="47" ht="12">
      <c r="C47" s="133"/>
    </row>
    <row r="48" ht="12">
      <c r="C48" s="136"/>
    </row>
    <row r="49" spans="3:16" ht="12">
      <c r="C49" s="137" t="s">
        <v>52</v>
      </c>
      <c r="D49" s="138"/>
      <c r="E49" s="139">
        <v>2012</v>
      </c>
      <c r="F49" s="140">
        <v>2013</v>
      </c>
      <c r="G49" s="140">
        <v>2014</v>
      </c>
      <c r="H49" s="140">
        <v>2015</v>
      </c>
      <c r="I49" s="140">
        <v>2016</v>
      </c>
      <c r="J49" s="140">
        <v>2017</v>
      </c>
      <c r="K49" s="140">
        <v>2018</v>
      </c>
      <c r="L49" s="140">
        <v>2019</v>
      </c>
      <c r="M49" s="140">
        <v>2020</v>
      </c>
      <c r="N49" s="140">
        <v>2021</v>
      </c>
      <c r="O49" s="140">
        <v>2022</v>
      </c>
      <c r="P49" s="140">
        <v>2023</v>
      </c>
    </row>
    <row r="50" spans="3:16" ht="12">
      <c r="C50" s="141" t="s">
        <v>98</v>
      </c>
      <c r="D50" s="142"/>
      <c r="E50" s="393">
        <v>18.083601096601125</v>
      </c>
      <c r="F50" s="394">
        <v>17.207451137052985</v>
      </c>
      <c r="G50" s="394">
        <v>16.999867796759553</v>
      </c>
      <c r="H50" s="394">
        <v>16.84797727638765</v>
      </c>
      <c r="I50" s="394">
        <v>16.926768983158016</v>
      </c>
      <c r="J50" s="394">
        <v>17.484914784208254</v>
      </c>
      <c r="K50" s="394">
        <v>17.300833161192593</v>
      </c>
      <c r="L50" s="394">
        <v>17.181189863125084</v>
      </c>
      <c r="M50" s="394">
        <v>16.578520259682115</v>
      </c>
      <c r="N50" s="394">
        <v>16.59766704874924</v>
      </c>
      <c r="O50" s="394">
        <v>17.64022911398937</v>
      </c>
      <c r="P50" s="394">
        <v>18.05073637134706</v>
      </c>
    </row>
    <row r="51" spans="3:16" ht="12">
      <c r="C51" s="145" t="s">
        <v>99</v>
      </c>
      <c r="D51" s="146"/>
      <c r="E51" s="395">
        <v>27.401762815788693</v>
      </c>
      <c r="F51" s="396">
        <v>27.850030331276727</v>
      </c>
      <c r="G51" s="396">
        <v>27.33816119981785</v>
      </c>
      <c r="H51" s="396">
        <v>26.927187806556464</v>
      </c>
      <c r="I51" s="396">
        <v>26.286141288727944</v>
      </c>
      <c r="J51" s="396">
        <v>25.62326676793155</v>
      </c>
      <c r="K51" s="396">
        <v>25.2193073056531</v>
      </c>
      <c r="L51" s="396">
        <v>25.65659303428649</v>
      </c>
      <c r="M51" s="396">
        <v>25.292422207297964</v>
      </c>
      <c r="N51" s="396">
        <v>24.967972490054617</v>
      </c>
      <c r="O51" s="396">
        <v>24.789720831828266</v>
      </c>
      <c r="P51" s="396">
        <v>24.7217724316961</v>
      </c>
    </row>
    <row r="52" spans="3:16" ht="12">
      <c r="C52" s="145" t="s">
        <v>100</v>
      </c>
      <c r="D52" s="146"/>
      <c r="E52" s="395">
        <v>26.9507413849011</v>
      </c>
      <c r="F52" s="396">
        <v>26.405965644280705</v>
      </c>
      <c r="G52" s="396">
        <v>26.903359431232282</v>
      </c>
      <c r="H52" s="396">
        <v>26.654855854404897</v>
      </c>
      <c r="I52" s="396">
        <v>26.63390239696499</v>
      </c>
      <c r="J52" s="396">
        <v>25.634415195306516</v>
      </c>
      <c r="K52" s="396">
        <v>25.777043310610754</v>
      </c>
      <c r="L52" s="396">
        <v>25.205312372950267</v>
      </c>
      <c r="M52" s="396">
        <v>25.447727781508846</v>
      </c>
      <c r="N52" s="396">
        <v>25.731238621805673</v>
      </c>
      <c r="O52" s="396">
        <v>24.985809381289023</v>
      </c>
      <c r="P52" s="396">
        <v>24.00210758989385</v>
      </c>
    </row>
    <row r="53" spans="3:16" ht="12">
      <c r="C53" s="145" t="s">
        <v>101</v>
      </c>
      <c r="D53" s="146"/>
      <c r="E53" s="395">
        <v>24.608672582023992</v>
      </c>
      <c r="F53" s="396">
        <v>25.56408776835782</v>
      </c>
      <c r="G53" s="396">
        <v>25.695903168471002</v>
      </c>
      <c r="H53" s="396">
        <v>26.465980468235262</v>
      </c>
      <c r="I53" s="396">
        <v>26.987411622693568</v>
      </c>
      <c r="J53" s="396">
        <v>27.539402723003388</v>
      </c>
      <c r="K53" s="396">
        <v>27.855126351304826</v>
      </c>
      <c r="L53" s="396">
        <v>27.987532185933052</v>
      </c>
      <c r="M53" s="396">
        <v>28.579023953436312</v>
      </c>
      <c r="N53" s="396">
        <v>28.649450475355675</v>
      </c>
      <c r="O53" s="396">
        <v>28.283193147221215</v>
      </c>
      <c r="P53" s="396">
        <v>28.456318914334183</v>
      </c>
    </row>
    <row r="54" spans="3:16" ht="12">
      <c r="C54" s="153" t="s">
        <v>102</v>
      </c>
      <c r="D54" s="154"/>
      <c r="E54" s="397">
        <v>2.9552221206850806</v>
      </c>
      <c r="F54" s="398">
        <v>2.9739446935061475</v>
      </c>
      <c r="G54" s="398">
        <v>3.0627084037193177</v>
      </c>
      <c r="H54" s="398">
        <v>3.1025344441353466</v>
      </c>
      <c r="I54" s="398">
        <v>3.1643386790826002</v>
      </c>
      <c r="J54" s="398">
        <v>3.7180005295503005</v>
      </c>
      <c r="K54" s="398">
        <v>3.847689871238724</v>
      </c>
      <c r="L54" s="398">
        <v>3.969372543705109</v>
      </c>
      <c r="M54" s="398">
        <v>4.102305798074771</v>
      </c>
      <c r="N54" s="398">
        <v>4.0550198907693344</v>
      </c>
      <c r="O54" s="398">
        <v>4.301047525672119</v>
      </c>
      <c r="P54" s="398">
        <v>4.769064692728815</v>
      </c>
    </row>
    <row r="55" spans="3:16" ht="12">
      <c r="C55" s="141" t="s">
        <v>103</v>
      </c>
      <c r="D55" s="150"/>
      <c r="E55" s="385">
        <v>18.34159088443689</v>
      </c>
      <c r="F55" s="386">
        <v>17.930728093127428</v>
      </c>
      <c r="G55" s="386">
        <v>17.755026354659332</v>
      </c>
      <c r="H55" s="386">
        <v>17.691847053713378</v>
      </c>
      <c r="I55" s="386">
        <v>17.744736180721866</v>
      </c>
      <c r="J55" s="386">
        <v>17.684734227635417</v>
      </c>
      <c r="K55" s="386">
        <v>17.580587070052225</v>
      </c>
      <c r="L55" s="386">
        <v>17.43549105146476</v>
      </c>
      <c r="M55" s="386">
        <v>16.82755359698598</v>
      </c>
      <c r="N55" s="386">
        <v>16.96240628758629</v>
      </c>
      <c r="O55" s="386">
        <v>17.29659767863602</v>
      </c>
      <c r="P55" s="386">
        <v>17.378408390602935</v>
      </c>
    </row>
    <row r="56" spans="3:16" ht="12">
      <c r="C56" s="145" t="s">
        <v>104</v>
      </c>
      <c r="D56" s="150"/>
      <c r="E56" s="385">
        <v>25.30720130774692</v>
      </c>
      <c r="F56" s="386">
        <v>25.084094936835115</v>
      </c>
      <c r="G56" s="386">
        <v>24.833911295737003</v>
      </c>
      <c r="H56" s="386">
        <v>24.533481775742317</v>
      </c>
      <c r="I56" s="386">
        <v>24.081570764798617</v>
      </c>
      <c r="J56" s="386">
        <v>23.8234609848572</v>
      </c>
      <c r="K56" s="386">
        <v>23.490743944461645</v>
      </c>
      <c r="L56" s="386">
        <v>23.349134026418653</v>
      </c>
      <c r="M56" s="386">
        <v>23.27324531608232</v>
      </c>
      <c r="N56" s="386">
        <v>23.23211981494898</v>
      </c>
      <c r="O56" s="386">
        <v>22.951778916778828</v>
      </c>
      <c r="P56" s="386">
        <v>22.684551288256007</v>
      </c>
    </row>
    <row r="57" spans="3:16" ht="12">
      <c r="C57" s="145" t="s">
        <v>105</v>
      </c>
      <c r="D57" s="150"/>
      <c r="E57" s="385">
        <v>27.74811050117768</v>
      </c>
      <c r="F57" s="386">
        <v>27.61042060138596</v>
      </c>
      <c r="G57" s="386">
        <v>27.331369611042316</v>
      </c>
      <c r="H57" s="386">
        <v>27.086469811790202</v>
      </c>
      <c r="I57" s="386">
        <v>26.855032848890946</v>
      </c>
      <c r="J57" s="386">
        <v>26.540830335708428</v>
      </c>
      <c r="K57" s="386">
        <v>26.274642515332335</v>
      </c>
      <c r="L57" s="386">
        <v>26.082185921877254</v>
      </c>
      <c r="M57" s="386">
        <v>25.97215802923615</v>
      </c>
      <c r="N57" s="386">
        <v>25.761241084388125</v>
      </c>
      <c r="O57" s="386">
        <v>25.444895287636037</v>
      </c>
      <c r="P57" s="386">
        <v>25.173948973670658</v>
      </c>
    </row>
    <row r="58" spans="3:16" ht="12">
      <c r="C58" s="149" t="s">
        <v>106</v>
      </c>
      <c r="D58" s="150"/>
      <c r="E58" s="385">
        <v>26.709946760007604</v>
      </c>
      <c r="F58" s="386">
        <v>27.428185700598846</v>
      </c>
      <c r="G58" s="386">
        <v>28.052206310198503</v>
      </c>
      <c r="H58" s="386">
        <v>28.60753007856483</v>
      </c>
      <c r="I58" s="386">
        <v>29.178860809185647</v>
      </c>
      <c r="J58" s="386">
        <v>29.65846250603999</v>
      </c>
      <c r="K58" s="386">
        <v>30.235301497115643</v>
      </c>
      <c r="L58" s="386">
        <v>30.601297398956422</v>
      </c>
      <c r="M58" s="386">
        <v>31.324424051509524</v>
      </c>
      <c r="N58" s="386">
        <v>31.416987579187655</v>
      </c>
      <c r="O58" s="386">
        <v>31.514349198693893</v>
      </c>
      <c r="P58" s="386">
        <v>31.79410278323222</v>
      </c>
    </row>
    <row r="59" spans="3:16" ht="12">
      <c r="C59" s="153" t="s">
        <v>107</v>
      </c>
      <c r="D59" s="154"/>
      <c r="E59" s="397">
        <v>1.8931505466309086</v>
      </c>
      <c r="F59" s="398">
        <v>1.946624583703779</v>
      </c>
      <c r="G59" s="398">
        <v>2.027486428362857</v>
      </c>
      <c r="H59" s="398">
        <v>2.080671280189264</v>
      </c>
      <c r="I59" s="398">
        <v>2.1397993964029274</v>
      </c>
      <c r="J59" s="398">
        <v>2.2925119457589678</v>
      </c>
      <c r="K59" s="398">
        <v>2.4186743879712758</v>
      </c>
      <c r="L59" s="398">
        <v>2.531841635983809</v>
      </c>
      <c r="M59" s="398">
        <v>2.6026190061860333</v>
      </c>
      <c r="N59" s="398">
        <v>2.6272955796890947</v>
      </c>
      <c r="O59" s="398">
        <v>2.7924281309747316</v>
      </c>
      <c r="P59" s="398">
        <v>2.969037204286745</v>
      </c>
    </row>
    <row r="60" ht="12">
      <c r="P60" s="157"/>
    </row>
    <row r="61" ht="12">
      <c r="C61" s="21" t="s">
        <v>256</v>
      </c>
    </row>
    <row r="62" ht="18" customHeight="1">
      <c r="C62" s="158" t="s">
        <v>147</v>
      </c>
    </row>
    <row r="64" ht="12">
      <c r="C64" s="159" t="s">
        <v>37</v>
      </c>
    </row>
    <row r="65" spans="1:3" ht="12">
      <c r="A65" s="392" t="s">
        <v>92</v>
      </c>
      <c r="C65" s="132" t="s">
        <v>184</v>
      </c>
    </row>
    <row r="66" spans="1:3" ht="12">
      <c r="A66" s="392" t="s">
        <v>93</v>
      </c>
      <c r="C66" s="132" t="s">
        <v>185</v>
      </c>
    </row>
  </sheetData>
  <printOptions/>
  <pageMargins left="0.7" right="0.7" top="0.75" bottom="0.75" header="0.3" footer="0.3"/>
  <pageSetup horizontalDpi="90" verticalDpi="90" orientation="portrait"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24997000396251678"/>
  </sheetPr>
  <dimension ref="A3:O62"/>
  <sheetViews>
    <sheetView showGridLines="0" workbookViewId="0" topLeftCell="A1"/>
  </sheetViews>
  <sheetFormatPr defaultColWidth="9.140625" defaultRowHeight="12"/>
  <cols>
    <col min="1" max="2" width="8.7109375" style="132" customWidth="1"/>
    <col min="3" max="3" width="94.28125" style="132" customWidth="1"/>
    <col min="4" max="16384" width="9.140625" style="132" customWidth="1"/>
  </cols>
  <sheetData>
    <row r="1" ht="12" customHeight="1"/>
    <row r="2" ht="12" customHeight="1"/>
    <row r="3" ht="12" customHeight="1">
      <c r="C3" s="31" t="str">
        <f>'Map 1 (dynamic graph)'!$B$3</f>
        <v>Culture statistics — 2024</v>
      </c>
    </row>
    <row r="4" ht="12" customHeight="1">
      <c r="C4" s="133" t="s">
        <v>33</v>
      </c>
    </row>
    <row r="5" ht="12" customHeight="1">
      <c r="C5" s="133"/>
    </row>
    <row r="6" ht="12" customHeight="1">
      <c r="C6" s="381" t="s">
        <v>253</v>
      </c>
    </row>
    <row r="7" ht="12" customHeight="1">
      <c r="C7" s="382" t="s">
        <v>139</v>
      </c>
    </row>
    <row r="8" ht="12.75">
      <c r="C8" s="133"/>
    </row>
    <row r="9" ht="12.75">
      <c r="C9" s="133"/>
    </row>
    <row r="10" ht="12.75">
      <c r="C10" s="133"/>
    </row>
    <row r="11" ht="12.75">
      <c r="C11" s="133"/>
    </row>
    <row r="12" ht="12.75">
      <c r="C12" s="133"/>
    </row>
    <row r="13" ht="12.75">
      <c r="C13" s="133"/>
    </row>
    <row r="14" ht="12.75">
      <c r="C14" s="133"/>
    </row>
    <row r="15" ht="12.75">
      <c r="C15" s="133"/>
    </row>
    <row r="16" ht="12.75">
      <c r="C16" s="133"/>
    </row>
    <row r="17" ht="12.75">
      <c r="C17" s="133"/>
    </row>
    <row r="18" ht="12.75">
      <c r="C18" s="133"/>
    </row>
    <row r="19" ht="12.75">
      <c r="C19" s="133"/>
    </row>
    <row r="20" ht="12.75">
      <c r="C20" s="133"/>
    </row>
    <row r="21" ht="12.75">
      <c r="C21" s="133"/>
    </row>
    <row r="22" ht="12.75">
      <c r="C22" s="133"/>
    </row>
    <row r="23" ht="12.75">
      <c r="C23" s="133"/>
    </row>
    <row r="24" ht="12.75">
      <c r="C24" s="133"/>
    </row>
    <row r="25" ht="12.75">
      <c r="C25" s="133"/>
    </row>
    <row r="26" ht="12.75">
      <c r="C26" s="133"/>
    </row>
    <row r="27" ht="12.75">
      <c r="C27" s="133"/>
    </row>
    <row r="28" ht="12.75">
      <c r="C28" s="133"/>
    </row>
    <row r="29" ht="12.75">
      <c r="C29" s="133"/>
    </row>
    <row r="30" ht="12.75">
      <c r="C30" s="133"/>
    </row>
    <row r="31" ht="12.75">
      <c r="C31" s="133"/>
    </row>
    <row r="32" ht="12.75">
      <c r="C32" s="133"/>
    </row>
    <row r="33" ht="12.75">
      <c r="C33" s="133"/>
    </row>
    <row r="34" ht="12.75">
      <c r="C34" s="133"/>
    </row>
    <row r="35" ht="12.75">
      <c r="C35" s="133"/>
    </row>
    <row r="36" ht="12.75">
      <c r="C36" s="133"/>
    </row>
    <row r="37" ht="12.75">
      <c r="C37" s="133"/>
    </row>
    <row r="38" ht="12.75">
      <c r="C38" s="133"/>
    </row>
    <row r="39" ht="12.75">
      <c r="C39" s="133"/>
    </row>
    <row r="40" ht="12.75">
      <c r="C40" s="133"/>
    </row>
    <row r="41" ht="12.75">
      <c r="C41" s="133"/>
    </row>
    <row r="42" ht="12.75">
      <c r="C42" s="133"/>
    </row>
    <row r="43" ht="12.75">
      <c r="C43" s="133"/>
    </row>
    <row r="44" ht="12.75">
      <c r="C44" s="133"/>
    </row>
    <row r="45" ht="12">
      <c r="C45" s="133"/>
    </row>
    <row r="46" ht="12">
      <c r="C46" s="133"/>
    </row>
    <row r="47" ht="12">
      <c r="C47" s="133"/>
    </row>
    <row r="48" ht="12">
      <c r="C48" s="136"/>
    </row>
    <row r="49" spans="3:15" ht="12">
      <c r="C49" s="137" t="s">
        <v>52</v>
      </c>
      <c r="D49" s="139">
        <v>2012</v>
      </c>
      <c r="E49" s="140">
        <v>2013</v>
      </c>
      <c r="F49" s="140">
        <v>2014</v>
      </c>
      <c r="G49" s="140">
        <v>2015</v>
      </c>
      <c r="H49" s="140">
        <v>2016</v>
      </c>
      <c r="I49" s="140">
        <v>2017</v>
      </c>
      <c r="J49" s="140">
        <v>2018</v>
      </c>
      <c r="K49" s="140">
        <v>2019</v>
      </c>
      <c r="L49" s="140">
        <v>2020</v>
      </c>
      <c r="M49" s="140">
        <v>2021</v>
      </c>
      <c r="N49" s="140">
        <v>2022</v>
      </c>
      <c r="O49" s="140">
        <v>2023</v>
      </c>
    </row>
    <row r="50" spans="3:15" ht="12">
      <c r="C50" s="213" t="s">
        <v>90</v>
      </c>
      <c r="D50" s="383">
        <v>53.76440762904223</v>
      </c>
      <c r="E50" s="384">
        <v>54.21900661369791</v>
      </c>
      <c r="F50" s="384">
        <v>53.627510025412406</v>
      </c>
      <c r="G50" s="384">
        <v>53.21454194058478</v>
      </c>
      <c r="H50" s="384">
        <v>52.80364430648963</v>
      </c>
      <c r="I50" s="384">
        <v>52.780835853342445</v>
      </c>
      <c r="J50" s="384">
        <v>52.83481374371686</v>
      </c>
      <c r="K50" s="384">
        <v>52.2455617292316</v>
      </c>
      <c r="L50" s="384">
        <v>51.951813297515116</v>
      </c>
      <c r="M50" s="384">
        <v>51.126694086710266</v>
      </c>
      <c r="N50" s="384">
        <v>50.80241498529335</v>
      </c>
      <c r="O50" s="384">
        <v>50.505050505050505</v>
      </c>
    </row>
    <row r="51" spans="3:15" ht="12">
      <c r="C51" s="149" t="s">
        <v>91</v>
      </c>
      <c r="D51" s="385">
        <v>46.235592370957754</v>
      </c>
      <c r="E51" s="386">
        <v>45.7809933863021</v>
      </c>
      <c r="F51" s="386">
        <v>46.3724899745876</v>
      </c>
      <c r="G51" s="386">
        <v>46.78692220969561</v>
      </c>
      <c r="H51" s="386">
        <v>47.19779272288326</v>
      </c>
      <c r="I51" s="386">
        <v>47.21916414665757</v>
      </c>
      <c r="J51" s="386">
        <v>47.165186256283135</v>
      </c>
      <c r="K51" s="386">
        <v>47.754438270768404</v>
      </c>
      <c r="L51" s="386">
        <v>48.04818670248489</v>
      </c>
      <c r="M51" s="386">
        <v>48.87330591328973</v>
      </c>
      <c r="N51" s="386">
        <v>49.19887507095309</v>
      </c>
      <c r="O51" s="386">
        <v>49.494949494949495</v>
      </c>
    </row>
    <row r="52" spans="3:15" ht="12">
      <c r="C52" s="213" t="s">
        <v>94</v>
      </c>
      <c r="D52" s="387">
        <v>54.44387997856224</v>
      </c>
      <c r="E52" s="388">
        <v>54.30486820588661</v>
      </c>
      <c r="F52" s="388">
        <v>54.233103924531676</v>
      </c>
      <c r="G52" s="388">
        <v>54.20720367394962</v>
      </c>
      <c r="H52" s="388">
        <v>54.20965339902419</v>
      </c>
      <c r="I52" s="388">
        <v>54.20631329206965</v>
      </c>
      <c r="J52" s="388">
        <v>54.155714999686374</v>
      </c>
      <c r="K52" s="388">
        <v>54.10337520591949</v>
      </c>
      <c r="L52" s="388">
        <v>54.12634769333955</v>
      </c>
      <c r="M52" s="388">
        <v>53.92347337688916</v>
      </c>
      <c r="N52" s="388">
        <v>53.782514228627534</v>
      </c>
      <c r="O52" s="388">
        <v>53.626237220435236</v>
      </c>
    </row>
    <row r="53" spans="3:15" ht="12">
      <c r="C53" s="153" t="s">
        <v>95</v>
      </c>
      <c r="D53" s="389">
        <v>45.556173723265886</v>
      </c>
      <c r="E53" s="390">
        <v>45.69513179411338</v>
      </c>
      <c r="F53" s="390">
        <v>45.76694936026276</v>
      </c>
      <c r="G53" s="390">
        <v>45.79279632605037</v>
      </c>
      <c r="H53" s="390">
        <v>45.79034660097581</v>
      </c>
      <c r="I53" s="390">
        <v>45.79368670793034</v>
      </c>
      <c r="J53" s="390">
        <v>45.844234415246746</v>
      </c>
      <c r="K53" s="390">
        <v>45.896674759379614</v>
      </c>
      <c r="L53" s="390">
        <v>45.87365230666045</v>
      </c>
      <c r="M53" s="390">
        <v>46.07657696891096</v>
      </c>
      <c r="N53" s="390">
        <v>46.217485771372466</v>
      </c>
      <c r="O53" s="390">
        <v>46.37376277956476</v>
      </c>
    </row>
    <row r="54" spans="3:15" ht="12">
      <c r="C54" s="216"/>
      <c r="D54" s="217"/>
      <c r="E54" s="217"/>
      <c r="F54" s="391"/>
      <c r="G54" s="391"/>
      <c r="H54" s="391"/>
      <c r="I54" s="391"/>
      <c r="J54" s="391"/>
      <c r="K54" s="391"/>
      <c r="L54" s="391"/>
      <c r="M54" s="391"/>
      <c r="N54" s="391"/>
      <c r="O54" s="391"/>
    </row>
    <row r="55" spans="3:15" ht="12">
      <c r="C55" s="216"/>
      <c r="D55" s="217"/>
      <c r="E55" s="217"/>
      <c r="F55" s="217"/>
      <c r="G55" s="217"/>
      <c r="H55" s="217"/>
      <c r="I55" s="217"/>
      <c r="J55" s="217"/>
      <c r="K55" s="217"/>
      <c r="L55" s="217"/>
      <c r="M55" s="217"/>
      <c r="N55" s="217"/>
      <c r="O55" s="217"/>
    </row>
    <row r="56" ht="12">
      <c r="O56" s="157"/>
    </row>
    <row r="57" ht="12">
      <c r="C57" s="21" t="s">
        <v>256</v>
      </c>
    </row>
    <row r="58" ht="18" customHeight="1">
      <c r="C58" s="158" t="s">
        <v>145</v>
      </c>
    </row>
    <row r="60" ht="12">
      <c r="C60" s="159" t="s">
        <v>37</v>
      </c>
    </row>
    <row r="61" spans="1:3" ht="12">
      <c r="A61" s="392" t="s">
        <v>92</v>
      </c>
      <c r="C61" s="132" t="s">
        <v>186</v>
      </c>
    </row>
    <row r="62" spans="1:3" ht="12">
      <c r="A62" s="392" t="s">
        <v>93</v>
      </c>
      <c r="C62" s="132" t="s">
        <v>187</v>
      </c>
    </row>
  </sheetData>
  <printOptions/>
  <pageMargins left="0.7086614173228347" right="0.7086614173228347" top="0.7480314960629921" bottom="0.7480314960629921" header="0.31496062992125984" footer="0.31496062992125984"/>
  <pageSetup horizontalDpi="90" verticalDpi="90" orientation="portrait"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24997000396251678"/>
  </sheetPr>
  <dimension ref="C3:P59"/>
  <sheetViews>
    <sheetView showGridLines="0" workbookViewId="0" topLeftCell="A1"/>
  </sheetViews>
  <sheetFormatPr defaultColWidth="9.140625" defaultRowHeight="12"/>
  <cols>
    <col min="1" max="2" width="8.7109375" style="132" customWidth="1"/>
    <col min="3" max="3" width="94.28125" style="132" customWidth="1"/>
    <col min="4" max="16384" width="9.140625" style="132" customWidth="1"/>
  </cols>
  <sheetData>
    <row r="1" ht="12" customHeight="1"/>
    <row r="2" ht="12" customHeight="1"/>
    <row r="3" ht="12" customHeight="1">
      <c r="C3" s="31" t="str">
        <f>'Map 1 (dynamic graph)'!$B$3</f>
        <v>Culture statistics — 2024</v>
      </c>
    </row>
    <row r="4" ht="12" customHeight="1">
      <c r="C4" s="133" t="s">
        <v>33</v>
      </c>
    </row>
    <row r="5" ht="12" customHeight="1">
      <c r="C5" s="133"/>
    </row>
    <row r="6" ht="12" customHeight="1">
      <c r="C6" s="212" t="s">
        <v>254</v>
      </c>
    </row>
    <row r="7" ht="12" customHeight="1">
      <c r="C7" s="135" t="s">
        <v>52</v>
      </c>
    </row>
    <row r="8" ht="12.75">
      <c r="C8" s="133"/>
    </row>
    <row r="9" ht="12.75">
      <c r="C9" s="133"/>
    </row>
    <row r="10" ht="12.75">
      <c r="C10" s="133"/>
    </row>
    <row r="11" ht="12.75">
      <c r="C11" s="133"/>
    </row>
    <row r="12" ht="12.75">
      <c r="C12" s="133"/>
    </row>
    <row r="13" ht="12.75">
      <c r="C13" s="133"/>
    </row>
    <row r="14" ht="12.75">
      <c r="C14" s="133"/>
    </row>
    <row r="15" ht="12.75">
      <c r="C15" s="133"/>
    </row>
    <row r="16" ht="12.75">
      <c r="C16" s="133"/>
    </row>
    <row r="17" ht="12.75">
      <c r="C17" s="133"/>
    </row>
    <row r="18" ht="12.75">
      <c r="C18" s="133"/>
    </row>
    <row r="19" ht="12.75">
      <c r="C19" s="133"/>
    </row>
    <row r="20" ht="12.75">
      <c r="C20" s="133"/>
    </row>
    <row r="21" ht="12.75">
      <c r="C21" s="133"/>
    </row>
    <row r="22" ht="12.75">
      <c r="C22" s="133"/>
    </row>
    <row r="23" ht="12.75">
      <c r="C23" s="133"/>
    </row>
    <row r="24" ht="12.75">
      <c r="C24" s="133"/>
    </row>
    <row r="25" ht="12.75">
      <c r="C25" s="133"/>
    </row>
    <row r="26" ht="12.75">
      <c r="C26" s="133"/>
    </row>
    <row r="27" ht="12.75">
      <c r="C27" s="133"/>
    </row>
    <row r="28" ht="12.75">
      <c r="C28" s="133"/>
    </row>
    <row r="29" ht="12.75">
      <c r="C29" s="133"/>
    </row>
    <row r="30" ht="12.75">
      <c r="C30" s="133"/>
    </row>
    <row r="31" ht="12.75">
      <c r="C31" s="133"/>
    </row>
    <row r="32" ht="12.75">
      <c r="C32" s="133"/>
    </row>
    <row r="33" ht="12.75">
      <c r="C33" s="133"/>
    </row>
    <row r="34" ht="12.75">
      <c r="C34" s="133"/>
    </row>
    <row r="35" ht="12.75">
      <c r="C35" s="133"/>
    </row>
    <row r="36" ht="12.75">
      <c r="C36" s="133"/>
    </row>
    <row r="37" ht="12.75">
      <c r="C37" s="133"/>
    </row>
    <row r="38" ht="12.75">
      <c r="C38" s="133"/>
    </row>
    <row r="39" ht="12.75">
      <c r="C39" s="133"/>
    </row>
    <row r="40" ht="12.75">
      <c r="C40" s="133"/>
    </row>
    <row r="41" ht="12.75">
      <c r="C41" s="133"/>
    </row>
    <row r="42" ht="12.75">
      <c r="C42" s="133"/>
    </row>
    <row r="43" ht="12.75">
      <c r="C43" s="133"/>
    </row>
    <row r="44" ht="12.75">
      <c r="C44" s="133"/>
    </row>
    <row r="45" ht="12.75">
      <c r="C45" s="133"/>
    </row>
    <row r="46" ht="12">
      <c r="C46" s="133"/>
    </row>
    <row r="47" ht="12">
      <c r="C47" s="133"/>
    </row>
    <row r="48" ht="12">
      <c r="C48" s="136"/>
    </row>
    <row r="49" spans="3:16" ht="12">
      <c r="C49" s="137" t="s">
        <v>52</v>
      </c>
      <c r="D49" s="138"/>
      <c r="E49" s="139">
        <v>2012</v>
      </c>
      <c r="F49" s="140">
        <v>2013</v>
      </c>
      <c r="G49" s="140">
        <v>2014</v>
      </c>
      <c r="H49" s="140">
        <v>2015</v>
      </c>
      <c r="I49" s="140">
        <v>2016</v>
      </c>
      <c r="J49" s="140">
        <v>2017</v>
      </c>
      <c r="K49" s="140">
        <v>2018</v>
      </c>
      <c r="L49" s="140">
        <v>2019</v>
      </c>
      <c r="M49" s="140">
        <v>2020</v>
      </c>
      <c r="N49" s="140">
        <v>2021</v>
      </c>
      <c r="O49" s="140">
        <v>2022</v>
      </c>
      <c r="P49" s="140">
        <v>2023</v>
      </c>
    </row>
    <row r="50" spans="3:16" ht="12">
      <c r="C50" s="141" t="s">
        <v>87</v>
      </c>
      <c r="D50" s="142"/>
      <c r="E50" s="143">
        <v>661.6</v>
      </c>
      <c r="F50" s="144">
        <v>608.8</v>
      </c>
      <c r="G50" s="144">
        <v>611.2</v>
      </c>
      <c r="H50" s="144">
        <v>582.8</v>
      </c>
      <c r="I50" s="144">
        <v>558.5</v>
      </c>
      <c r="J50" s="144">
        <v>586</v>
      </c>
      <c r="K50" s="144">
        <v>583.8</v>
      </c>
      <c r="L50" s="144">
        <v>553.1</v>
      </c>
      <c r="M50" s="144">
        <v>538.4</v>
      </c>
      <c r="N50" s="144">
        <v>541.6</v>
      </c>
      <c r="O50" s="144">
        <v>610.6</v>
      </c>
      <c r="P50" s="144">
        <v>563.7</v>
      </c>
    </row>
    <row r="51" spans="3:16" ht="12">
      <c r="C51" s="145" t="s">
        <v>88</v>
      </c>
      <c r="D51" s="146"/>
      <c r="E51" s="147">
        <v>2611.3</v>
      </c>
      <c r="F51" s="148">
        <v>2539.8</v>
      </c>
      <c r="G51" s="148">
        <v>2482.8</v>
      </c>
      <c r="H51" s="148">
        <v>2428.6</v>
      </c>
      <c r="I51" s="148">
        <v>2451.9</v>
      </c>
      <c r="J51" s="148">
        <v>2475.1</v>
      </c>
      <c r="K51" s="148">
        <v>2459</v>
      </c>
      <c r="L51" s="148">
        <v>2481.6</v>
      </c>
      <c r="M51" s="148">
        <v>2360.9</v>
      </c>
      <c r="N51" s="148">
        <v>2351.6</v>
      </c>
      <c r="O51" s="148">
        <v>2430.5</v>
      </c>
      <c r="P51" s="148">
        <v>2405.6</v>
      </c>
    </row>
    <row r="52" spans="3:16" ht="12">
      <c r="C52" s="149" t="s">
        <v>89</v>
      </c>
      <c r="D52" s="150"/>
      <c r="E52" s="151">
        <v>3483.4</v>
      </c>
      <c r="F52" s="152">
        <v>3582.2</v>
      </c>
      <c r="G52" s="152">
        <v>3706.5</v>
      </c>
      <c r="H52" s="152">
        <v>3809.2</v>
      </c>
      <c r="I52" s="152">
        <v>3937.9</v>
      </c>
      <c r="J52" s="152">
        <v>4100.8</v>
      </c>
      <c r="K52" s="152">
        <v>4206.4</v>
      </c>
      <c r="L52" s="152">
        <v>4330.4</v>
      </c>
      <c r="M52" s="152">
        <v>4235.1</v>
      </c>
      <c r="N52" s="152">
        <v>4508.5</v>
      </c>
      <c r="O52" s="152">
        <v>4702</v>
      </c>
      <c r="P52" s="152">
        <v>4805.2</v>
      </c>
    </row>
    <row r="53" spans="3:16" ht="12">
      <c r="C53" s="153" t="s">
        <v>47</v>
      </c>
      <c r="D53" s="154"/>
      <c r="E53" s="155">
        <v>28.3</v>
      </c>
      <c r="F53" s="156">
        <v>28</v>
      </c>
      <c r="G53" s="156">
        <v>7.2</v>
      </c>
      <c r="H53" s="156">
        <v>9.3</v>
      </c>
      <c r="I53" s="156">
        <v>10.5</v>
      </c>
      <c r="J53" s="156">
        <v>14.1</v>
      </c>
      <c r="K53" s="156">
        <v>12.4</v>
      </c>
      <c r="L53" s="156">
        <v>13.9</v>
      </c>
      <c r="M53" s="156">
        <v>12.7</v>
      </c>
      <c r="N53" s="156">
        <v>13.9</v>
      </c>
      <c r="O53" s="156">
        <v>8.6</v>
      </c>
      <c r="P53" s="156">
        <v>7</v>
      </c>
    </row>
    <row r="54" ht="12">
      <c r="P54" s="157"/>
    </row>
    <row r="55" ht="12">
      <c r="C55" s="21" t="s">
        <v>256</v>
      </c>
    </row>
    <row r="56" ht="18" customHeight="1">
      <c r="C56" s="158" t="s">
        <v>148</v>
      </c>
    </row>
    <row r="58" ht="12">
      <c r="C58" s="159" t="s">
        <v>35</v>
      </c>
    </row>
    <row r="59" ht="12">
      <c r="C59" s="132" t="s">
        <v>188</v>
      </c>
    </row>
  </sheetData>
  <printOptions/>
  <pageMargins left="0.7" right="0.7" top="0.75" bottom="0.75" header="0.3" footer="0.3"/>
  <pageSetup horizontalDpi="90" verticalDpi="90" orientation="portrait"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tint="-0.24997000396251678"/>
  </sheetPr>
  <dimension ref="A3:P66"/>
  <sheetViews>
    <sheetView showGridLines="0" workbookViewId="0" topLeftCell="A1"/>
  </sheetViews>
  <sheetFormatPr defaultColWidth="9.140625" defaultRowHeight="12"/>
  <cols>
    <col min="1" max="2" width="8.7109375" style="132" customWidth="1"/>
    <col min="3" max="3" width="94.28125" style="132" customWidth="1"/>
    <col min="4" max="16384" width="9.140625" style="132" customWidth="1"/>
  </cols>
  <sheetData>
    <row r="1" ht="12" customHeight="1"/>
    <row r="2" ht="12" customHeight="1"/>
    <row r="3" ht="12" customHeight="1">
      <c r="C3" s="31" t="str">
        <f>'Map 1 (dynamic graph)'!$B$3</f>
        <v>Culture statistics — 2024</v>
      </c>
    </row>
    <row r="4" ht="12" customHeight="1">
      <c r="C4" s="133" t="s">
        <v>33</v>
      </c>
    </row>
    <row r="5" ht="12" customHeight="1">
      <c r="C5" s="133"/>
    </row>
    <row r="6" ht="12" customHeight="1">
      <c r="C6" s="134" t="s">
        <v>255</v>
      </c>
    </row>
    <row r="7" ht="12" customHeight="1">
      <c r="C7" s="399" t="s">
        <v>97</v>
      </c>
    </row>
    <row r="8" ht="12.75">
      <c r="C8" s="133"/>
    </row>
    <row r="9" ht="12.75">
      <c r="C9" s="133"/>
    </row>
    <row r="10" ht="12.75">
      <c r="C10" s="133"/>
    </row>
    <row r="11" ht="12.75">
      <c r="C11" s="133"/>
    </row>
    <row r="12" ht="12.75">
      <c r="C12" s="133"/>
    </row>
    <row r="13" ht="12.75">
      <c r="C13" s="133"/>
    </row>
    <row r="14" ht="12.75">
      <c r="C14" s="133"/>
    </row>
    <row r="15" ht="12.75">
      <c r="C15" s="133"/>
    </row>
    <row r="16" ht="12.75">
      <c r="C16" s="133"/>
    </row>
    <row r="17" ht="12.75">
      <c r="C17" s="133"/>
    </row>
    <row r="18" ht="12.75">
      <c r="C18" s="133"/>
    </row>
    <row r="19" ht="12.75">
      <c r="C19" s="133"/>
    </row>
    <row r="20" ht="12.75">
      <c r="C20" s="133"/>
    </row>
    <row r="21" ht="12.75">
      <c r="C21" s="133"/>
    </row>
    <row r="22" ht="12.75">
      <c r="C22" s="133"/>
    </row>
    <row r="23" ht="12.75">
      <c r="C23" s="133"/>
    </row>
    <row r="24" ht="12.75">
      <c r="C24" s="133"/>
    </row>
    <row r="25" ht="12.75">
      <c r="C25" s="133"/>
    </row>
    <row r="26" ht="12.75">
      <c r="C26" s="133"/>
    </row>
    <row r="27" ht="12.75">
      <c r="C27" s="133"/>
    </row>
    <row r="28" ht="12.75">
      <c r="C28" s="133"/>
    </row>
    <row r="29" ht="12.75">
      <c r="C29" s="133"/>
    </row>
    <row r="30" ht="12.75">
      <c r="C30" s="133"/>
    </row>
    <row r="31" ht="12.75">
      <c r="C31" s="133"/>
    </row>
    <row r="32" ht="12.75">
      <c r="C32" s="133"/>
    </row>
    <row r="33" ht="12.75">
      <c r="C33" s="133"/>
    </row>
    <row r="34" ht="12.75">
      <c r="C34" s="133"/>
    </row>
    <row r="35" ht="12.75">
      <c r="C35" s="133"/>
    </row>
    <row r="36" ht="12.75">
      <c r="C36" s="133"/>
    </row>
    <row r="37" ht="12.75">
      <c r="C37" s="133"/>
    </row>
    <row r="38" ht="12.75">
      <c r="C38" s="133"/>
    </row>
    <row r="39" ht="12.75">
      <c r="C39" s="133"/>
    </row>
    <row r="40" ht="12.75">
      <c r="C40" s="133"/>
    </row>
    <row r="41" ht="12.75">
      <c r="C41" s="133"/>
    </row>
    <row r="42" ht="12.75">
      <c r="C42" s="133"/>
    </row>
    <row r="43" ht="12.75">
      <c r="C43" s="133"/>
    </row>
    <row r="44" ht="12.75">
      <c r="C44" s="133"/>
    </row>
    <row r="45" ht="12.75">
      <c r="C45" s="133"/>
    </row>
    <row r="46" ht="12.75">
      <c r="C46" s="133"/>
    </row>
    <row r="47" ht="12.75">
      <c r="C47" s="133"/>
    </row>
    <row r="48" ht="12.75">
      <c r="C48" s="133"/>
    </row>
    <row r="49" ht="12.75">
      <c r="C49" s="133"/>
    </row>
    <row r="50" ht="12">
      <c r="C50" s="136"/>
    </row>
    <row r="51" spans="3:16" ht="12">
      <c r="C51" s="137" t="s">
        <v>52</v>
      </c>
      <c r="D51" s="138"/>
      <c r="E51" s="139">
        <v>2012</v>
      </c>
      <c r="F51" s="140">
        <v>2013</v>
      </c>
      <c r="G51" s="140">
        <v>2014</v>
      </c>
      <c r="H51" s="140">
        <v>2015</v>
      </c>
      <c r="I51" s="140">
        <v>2016</v>
      </c>
      <c r="J51" s="140">
        <v>2017</v>
      </c>
      <c r="K51" s="140">
        <v>2018</v>
      </c>
      <c r="L51" s="140">
        <v>2019</v>
      </c>
      <c r="M51" s="140">
        <v>2020</v>
      </c>
      <c r="N51" s="140">
        <v>2021</v>
      </c>
      <c r="O51" s="140">
        <v>2022</v>
      </c>
      <c r="P51" s="140">
        <v>2023</v>
      </c>
    </row>
    <row r="52" spans="3:16" ht="12">
      <c r="C52" s="141" t="s">
        <v>108</v>
      </c>
      <c r="D52" s="142"/>
      <c r="E52" s="393">
        <v>9.751496035138402</v>
      </c>
      <c r="F52" s="394">
        <v>9.00764940003255</v>
      </c>
      <c r="G52" s="394">
        <v>8.978068951334519</v>
      </c>
      <c r="H52" s="394">
        <v>8.533067834082491</v>
      </c>
      <c r="I52" s="394">
        <v>8.025809047536931</v>
      </c>
      <c r="J52" s="394">
        <v>8.166223052160705</v>
      </c>
      <c r="K52" s="394">
        <v>8.03966122701921</v>
      </c>
      <c r="L52" s="394">
        <v>7.495595609161134</v>
      </c>
      <c r="M52" s="394">
        <v>7.533019923886276</v>
      </c>
      <c r="N52" s="394">
        <v>7.303620794282247</v>
      </c>
      <c r="O52" s="394">
        <v>7.87708344083802</v>
      </c>
      <c r="P52" s="394">
        <v>7.24419770221297</v>
      </c>
    </row>
    <row r="53" spans="3:16" ht="12">
      <c r="C53" s="145" t="s">
        <v>109</v>
      </c>
      <c r="D53" s="146"/>
      <c r="E53" s="395">
        <v>38.488636028653126</v>
      </c>
      <c r="F53" s="396">
        <v>37.57823250033291</v>
      </c>
      <c r="G53" s="396">
        <v>36.47046726500874</v>
      </c>
      <c r="H53" s="396">
        <v>35.558353709424736</v>
      </c>
      <c r="I53" s="396">
        <v>35.23452319365408</v>
      </c>
      <c r="J53" s="396">
        <v>34.49184074471495</v>
      </c>
      <c r="K53" s="396">
        <v>33.86352681952764</v>
      </c>
      <c r="L53" s="396">
        <v>33.63057324840764</v>
      </c>
      <c r="M53" s="396">
        <v>33.03251623013208</v>
      </c>
      <c r="N53" s="396">
        <v>31.71195468950172</v>
      </c>
      <c r="O53" s="396">
        <v>31.35481707002425</v>
      </c>
      <c r="P53" s="396">
        <v>30.914745418562212</v>
      </c>
    </row>
    <row r="54" spans="3:16" ht="12">
      <c r="C54" s="149" t="s">
        <v>110</v>
      </c>
      <c r="D54" s="150"/>
      <c r="E54" s="385">
        <v>51.34274680894968</v>
      </c>
      <c r="F54" s="386">
        <v>53.001316821282195</v>
      </c>
      <c r="G54" s="386">
        <v>54.44570119129809</v>
      </c>
      <c r="H54" s="386">
        <v>55.77241248041699</v>
      </c>
      <c r="I54" s="386">
        <v>56.58877967465655</v>
      </c>
      <c r="J54" s="386">
        <v>57.14683872406249</v>
      </c>
      <c r="K54" s="386">
        <v>57.92742546305859</v>
      </c>
      <c r="L54" s="386">
        <v>58.685458734245834</v>
      </c>
      <c r="M54" s="386">
        <v>59.25537273337811</v>
      </c>
      <c r="N54" s="386">
        <v>60.79832782684916</v>
      </c>
      <c r="O54" s="386">
        <v>60.65844470818927</v>
      </c>
      <c r="P54" s="386">
        <v>61.752383889788476</v>
      </c>
    </row>
    <row r="55" spans="3:16" ht="12">
      <c r="C55" s="153" t="s">
        <v>111</v>
      </c>
      <c r="D55" s="154"/>
      <c r="E55" s="397">
        <v>0.41712112725879197</v>
      </c>
      <c r="F55" s="398">
        <v>0.41428085282672705</v>
      </c>
      <c r="G55" s="398">
        <v>0.10576259235865271</v>
      </c>
      <c r="H55" s="398">
        <v>0.13616597607578443</v>
      </c>
      <c r="I55" s="398">
        <v>0.15088808415244007</v>
      </c>
      <c r="J55" s="398">
        <v>0.19649103248373026</v>
      </c>
      <c r="K55" s="398">
        <v>0.17076361633271364</v>
      </c>
      <c r="L55" s="398">
        <v>0.18837240818539097</v>
      </c>
      <c r="M55" s="398">
        <v>0.17769196328632192</v>
      </c>
      <c r="N55" s="398">
        <v>0.1874452161014092</v>
      </c>
      <c r="O55" s="398">
        <v>0.11094483719490168</v>
      </c>
      <c r="P55" s="398">
        <v>0.0899581052252808</v>
      </c>
    </row>
    <row r="56" spans="3:16" ht="12">
      <c r="C56" s="141" t="s">
        <v>112</v>
      </c>
      <c r="D56" s="400"/>
      <c r="E56" s="401">
        <v>20.309587761873924</v>
      </c>
      <c r="F56" s="402">
        <v>19.27925421357891</v>
      </c>
      <c r="G56" s="402">
        <v>18.661209065955134</v>
      </c>
      <c r="H56" s="402">
        <v>18.235696289756458</v>
      </c>
      <c r="I56" s="402">
        <v>17.870453894236384</v>
      </c>
      <c r="J56" s="402">
        <v>17.623607971196517</v>
      </c>
      <c r="K56" s="402">
        <v>17.27515144728971</v>
      </c>
      <c r="L56" s="402">
        <v>16.859236885719454</v>
      </c>
      <c r="M56" s="402">
        <v>16.29318131385584</v>
      </c>
      <c r="N56" s="402">
        <v>16.180156032923165</v>
      </c>
      <c r="O56" s="402">
        <v>16.42351637992703</v>
      </c>
      <c r="P56" s="402">
        <v>16.245053582224077</v>
      </c>
    </row>
    <row r="57" spans="3:16" ht="12">
      <c r="C57" s="145" t="s">
        <v>113</v>
      </c>
      <c r="D57" s="150"/>
      <c r="E57" s="385">
        <v>49.84730806221095</v>
      </c>
      <c r="F57" s="386">
        <v>49.88172506548836</v>
      </c>
      <c r="G57" s="386">
        <v>49.93024807753912</v>
      </c>
      <c r="H57" s="386">
        <v>49.66682099097741</v>
      </c>
      <c r="I57" s="386">
        <v>49.501586560400725</v>
      </c>
      <c r="J57" s="386">
        <v>49.16357908398224</v>
      </c>
      <c r="K57" s="386">
        <v>48.823983154437364</v>
      </c>
      <c r="L57" s="386">
        <v>48.397127825307315</v>
      </c>
      <c r="M57" s="386">
        <v>47.708925206042025</v>
      </c>
      <c r="N57" s="386">
        <v>46.81675360727251</v>
      </c>
      <c r="O57" s="386">
        <v>46.367984253156436</v>
      </c>
      <c r="P57" s="386">
        <v>45.790720034007094</v>
      </c>
    </row>
    <row r="58" spans="3:16" ht="12">
      <c r="C58" s="149" t="s">
        <v>114</v>
      </c>
      <c r="D58" s="150"/>
      <c r="E58" s="385">
        <v>29.676043486138393</v>
      </c>
      <c r="F58" s="386">
        <v>30.62050626730685</v>
      </c>
      <c r="G58" s="386">
        <v>31.240920692744005</v>
      </c>
      <c r="H58" s="386">
        <v>31.920853162212797</v>
      </c>
      <c r="I58" s="386">
        <v>32.412951426843115</v>
      </c>
      <c r="J58" s="386">
        <v>32.97470275475173</v>
      </c>
      <c r="K58" s="386">
        <v>33.69413194239249</v>
      </c>
      <c r="L58" s="386">
        <v>34.54186332512609</v>
      </c>
      <c r="M58" s="386">
        <v>35.81411993411656</v>
      </c>
      <c r="N58" s="386">
        <v>36.84037725449684</v>
      </c>
      <c r="O58" s="386">
        <v>37.07221302790073</v>
      </c>
      <c r="P58" s="386">
        <v>37.85975884239538</v>
      </c>
    </row>
    <row r="59" spans="3:16" ht="12">
      <c r="C59" s="153" t="s">
        <v>115</v>
      </c>
      <c r="D59" s="154"/>
      <c r="E59" s="397">
        <v>0.16700595167391855</v>
      </c>
      <c r="F59" s="398">
        <v>0.21851445362588828</v>
      </c>
      <c r="G59" s="398">
        <v>0.16762216376174158</v>
      </c>
      <c r="H59" s="398">
        <v>0.17668339111522643</v>
      </c>
      <c r="I59" s="398">
        <v>0.21506118074053637</v>
      </c>
      <c r="J59" s="398">
        <v>0.23805785815959138</v>
      </c>
      <c r="K59" s="398">
        <v>0.20668161699983517</v>
      </c>
      <c r="L59" s="398">
        <v>0.2018232270493362</v>
      </c>
      <c r="M59" s="398">
        <v>0.1837735459855794</v>
      </c>
      <c r="N59" s="398">
        <v>0.16271310530748742</v>
      </c>
      <c r="O59" s="398">
        <v>0.13628633901581214</v>
      </c>
      <c r="P59" s="398">
        <v>0.10446754137345743</v>
      </c>
    </row>
    <row r="60" ht="12">
      <c r="P60" s="157"/>
    </row>
    <row r="61" spans="3:16" ht="35.25" customHeight="1">
      <c r="C61" s="506" t="s">
        <v>257</v>
      </c>
      <c r="D61" s="506"/>
      <c r="E61" s="506"/>
      <c r="F61" s="506"/>
      <c r="G61" s="506"/>
      <c r="H61" s="506"/>
      <c r="I61" s="506"/>
      <c r="J61" s="506"/>
      <c r="K61" s="506"/>
      <c r="L61" s="506"/>
      <c r="M61" s="506"/>
      <c r="N61" s="506"/>
      <c r="O61" s="506"/>
      <c r="P61" s="506"/>
    </row>
    <row r="62" ht="18" customHeight="1">
      <c r="C62" s="158" t="s">
        <v>149</v>
      </c>
    </row>
    <row r="64" ht="12">
      <c r="C64" s="159" t="s">
        <v>37</v>
      </c>
    </row>
    <row r="65" spans="1:3" ht="12">
      <c r="A65" s="392" t="s">
        <v>92</v>
      </c>
      <c r="C65" s="132" t="s">
        <v>188</v>
      </c>
    </row>
    <row r="66" spans="1:3" ht="12">
      <c r="A66" s="392" t="s">
        <v>93</v>
      </c>
      <c r="C66" s="132" t="s">
        <v>189</v>
      </c>
    </row>
  </sheetData>
  <mergeCells count="1">
    <mergeCell ref="C61:P61"/>
  </mergeCells>
  <printOptions/>
  <pageMargins left="0.7" right="0.7" top="0.75" bottom="0.75" header="0.3" footer="0.3"/>
  <pageSetup horizontalDpi="90" verticalDpi="9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96"/>
  <sheetViews>
    <sheetView showGridLines="0" workbookViewId="0" topLeftCell="A1"/>
  </sheetViews>
  <sheetFormatPr defaultColWidth="9.140625" defaultRowHeight="11.25" customHeight="1"/>
  <cols>
    <col min="1" max="1" width="8.7109375" style="29" customWidth="1"/>
    <col min="2" max="2" width="16.140625" style="29" customWidth="1"/>
    <col min="3" max="6" width="10.00390625" style="29" customWidth="1"/>
    <col min="7" max="9" width="11.57421875" style="29" customWidth="1"/>
    <col min="10" max="18" width="8.7109375" style="29" customWidth="1"/>
    <col min="19" max="16384" width="9.140625" style="29" customWidth="1"/>
  </cols>
  <sheetData>
    <row r="1" ht="12" customHeight="1">
      <c r="B1" s="28"/>
    </row>
    <row r="2" spans="2:3" ht="12.75">
      <c r="B2" s="28"/>
      <c r="C2" s="30"/>
    </row>
    <row r="3" ht="12.75">
      <c r="B3" s="31" t="str">
        <f>'Map 1 (dynamic graph)'!$B$3</f>
        <v>Culture statistics — 2024</v>
      </c>
    </row>
    <row r="4" ht="12.75">
      <c r="B4" s="31" t="s">
        <v>33</v>
      </c>
    </row>
    <row r="5" spans="2:4" ht="12.75">
      <c r="B5" s="32"/>
      <c r="D5" s="28"/>
    </row>
    <row r="6" spans="2:4" ht="12.75">
      <c r="B6" s="33" t="s">
        <v>262</v>
      </c>
      <c r="D6" s="28"/>
    </row>
    <row r="7" spans="2:4" ht="12.75">
      <c r="B7" s="34" t="s">
        <v>27</v>
      </c>
      <c r="D7" s="28"/>
    </row>
    <row r="8" spans="2:4" ht="12.75">
      <c r="B8" s="30"/>
      <c r="D8" s="28"/>
    </row>
    <row r="9" spans="2:4" ht="12.75">
      <c r="B9" s="30"/>
      <c r="D9" s="28"/>
    </row>
    <row r="10" spans="2:4" ht="12.75">
      <c r="B10" s="30"/>
      <c r="D10" s="28"/>
    </row>
    <row r="11" spans="2:4" ht="12.75">
      <c r="B11" s="30"/>
      <c r="D11" s="28"/>
    </row>
    <row r="12" spans="2:4" ht="12.75">
      <c r="B12" s="30"/>
      <c r="D12" s="28"/>
    </row>
    <row r="13" spans="2:4" ht="12.75">
      <c r="B13" s="30"/>
      <c r="D13" s="28"/>
    </row>
    <row r="14" spans="2:4" ht="12.75">
      <c r="B14" s="30"/>
      <c r="D14" s="28"/>
    </row>
    <row r="15" spans="2:4" ht="12.75">
      <c r="B15" s="30"/>
      <c r="D15" s="28"/>
    </row>
    <row r="16" spans="2:4" ht="12.75">
      <c r="B16" s="30"/>
      <c r="D16" s="28"/>
    </row>
    <row r="17" spans="2:4" ht="12.75">
      <c r="B17" s="30"/>
      <c r="D17" s="28"/>
    </row>
    <row r="18" spans="2:4" ht="12.75">
      <c r="B18" s="30"/>
      <c r="D18" s="28"/>
    </row>
    <row r="19" spans="2:4" ht="12.75">
      <c r="B19" s="30"/>
      <c r="D19" s="28"/>
    </row>
    <row r="20" spans="2:4" ht="12.75">
      <c r="B20" s="30"/>
      <c r="D20" s="28"/>
    </row>
    <row r="21" spans="2:4" ht="12.75">
      <c r="B21" s="30"/>
      <c r="D21" s="28"/>
    </row>
    <row r="22" spans="2:4" ht="12.75">
      <c r="B22" s="30"/>
      <c r="D22" s="28"/>
    </row>
    <row r="23" spans="2:4" ht="12.75">
      <c r="B23" s="30"/>
      <c r="D23" s="28"/>
    </row>
    <row r="24" spans="2:4" ht="12.75">
      <c r="B24" s="30"/>
      <c r="D24" s="28"/>
    </row>
    <row r="25" spans="2:4" ht="12.75">
      <c r="B25" s="30"/>
      <c r="D25" s="28"/>
    </row>
    <row r="26" spans="2:4" ht="12.75">
      <c r="B26" s="30"/>
      <c r="D26" s="28"/>
    </row>
    <row r="27" spans="2:4" ht="12.75">
      <c r="B27" s="30"/>
      <c r="D27" s="28"/>
    </row>
    <row r="28" spans="2:4" ht="12.75">
      <c r="B28" s="30"/>
      <c r="D28" s="28"/>
    </row>
    <row r="29" spans="2:4" ht="12.75">
      <c r="B29" s="30"/>
      <c r="D29" s="28"/>
    </row>
    <row r="30" spans="2:4" ht="12.75">
      <c r="B30" s="30"/>
      <c r="D30" s="28"/>
    </row>
    <row r="31" spans="2:4" ht="12.75">
      <c r="B31" s="30"/>
      <c r="D31" s="28"/>
    </row>
    <row r="32" spans="2:4" ht="12.75">
      <c r="B32" s="30"/>
      <c r="D32" s="28"/>
    </row>
    <row r="33" spans="2:4" ht="12.75">
      <c r="B33" s="30"/>
      <c r="D33" s="28"/>
    </row>
    <row r="34" spans="2:4" ht="12.75">
      <c r="B34" s="30"/>
      <c r="D34" s="28"/>
    </row>
    <row r="35" spans="2:4" ht="12.75">
      <c r="B35" s="30"/>
      <c r="D35" s="28"/>
    </row>
    <row r="36" spans="2:4" ht="12.75">
      <c r="B36" s="30"/>
      <c r="D36" s="28"/>
    </row>
    <row r="37" spans="2:4" ht="12.75">
      <c r="B37" s="30"/>
      <c r="D37" s="28"/>
    </row>
    <row r="38" spans="2:4" ht="12.75">
      <c r="B38" s="30"/>
      <c r="D38" s="28"/>
    </row>
    <row r="39" spans="2:4" ht="12.75">
      <c r="B39" s="30"/>
      <c r="D39" s="28"/>
    </row>
    <row r="40" spans="2:4" ht="12.75">
      <c r="B40" s="30"/>
      <c r="D40" s="28"/>
    </row>
    <row r="41" spans="2:4" ht="12.75">
      <c r="B41" s="30"/>
      <c r="D41" s="28"/>
    </row>
    <row r="42" spans="2:4" ht="12.75">
      <c r="B42" s="30"/>
      <c r="D42" s="28"/>
    </row>
    <row r="43" spans="2:4" ht="12.75">
      <c r="B43" s="30"/>
      <c r="D43" s="28"/>
    </row>
    <row r="44" spans="2:4" ht="12.75">
      <c r="B44" s="30"/>
      <c r="D44" s="28"/>
    </row>
    <row r="45" spans="2:4" ht="12.75">
      <c r="B45" s="30"/>
      <c r="D45" s="28"/>
    </row>
    <row r="46" spans="2:4" ht="12.75">
      <c r="B46" s="30"/>
      <c r="D46" s="28"/>
    </row>
    <row r="47" spans="2:9" ht="12.75">
      <c r="B47" s="407"/>
      <c r="C47" s="35"/>
      <c r="D47" s="408"/>
      <c r="E47" s="35"/>
      <c r="F47" s="35"/>
      <c r="G47" s="35"/>
      <c r="H47" s="35"/>
      <c r="I47" s="35"/>
    </row>
    <row r="48" spans="2:9" ht="12.75">
      <c r="B48" s="406"/>
      <c r="C48" s="472" t="s">
        <v>123</v>
      </c>
      <c r="D48" s="473"/>
      <c r="E48" s="473"/>
      <c r="F48" s="474"/>
      <c r="G48" s="473" t="s">
        <v>124</v>
      </c>
      <c r="H48" s="473"/>
      <c r="I48" s="473"/>
    </row>
    <row r="49" spans="2:9" s="36" customFormat="1" ht="21.75" customHeight="1">
      <c r="B49" s="409"/>
      <c r="C49" s="410">
        <v>2020</v>
      </c>
      <c r="D49" s="409">
        <v>2021</v>
      </c>
      <c r="E49" s="409">
        <v>2022</v>
      </c>
      <c r="F49" s="418">
        <v>2023</v>
      </c>
      <c r="G49" s="409" t="s">
        <v>121</v>
      </c>
      <c r="H49" s="410" t="s">
        <v>122</v>
      </c>
      <c r="I49" s="410" t="s">
        <v>151</v>
      </c>
    </row>
    <row r="50" spans="2:10" ht="12.75">
      <c r="B50" s="411" t="s">
        <v>50</v>
      </c>
      <c r="C50" s="412">
        <v>7147.2</v>
      </c>
      <c r="D50" s="413">
        <v>7415.5</v>
      </c>
      <c r="E50" s="413">
        <v>7751.6</v>
      </c>
      <c r="F50" s="415">
        <v>7781.4</v>
      </c>
      <c r="G50" s="414">
        <f>(D50-C50)/C50*100</f>
        <v>3.7539176180882055</v>
      </c>
      <c r="H50" s="414">
        <f>(E50-D50)/D50*100</f>
        <v>4.5323983547973885</v>
      </c>
      <c r="I50" s="414">
        <f>(F50-E50)/E50*100</f>
        <v>0.3844367614427895</v>
      </c>
      <c r="J50" s="37"/>
    </row>
    <row r="51" spans="2:10" ht="12.75">
      <c r="B51" s="12"/>
      <c r="C51" s="403"/>
      <c r="D51" s="404"/>
      <c r="E51" s="404"/>
      <c r="F51" s="416"/>
      <c r="G51" s="405"/>
      <c r="H51" s="405"/>
      <c r="I51" s="405"/>
      <c r="J51" s="37"/>
    </row>
    <row r="52" spans="2:18" ht="12.75">
      <c r="B52" s="10" t="s">
        <v>2</v>
      </c>
      <c r="C52" s="38">
        <v>33.3</v>
      </c>
      <c r="D52" s="39">
        <v>32.2</v>
      </c>
      <c r="E52" s="39">
        <v>30.5</v>
      </c>
      <c r="F52" s="417">
        <v>36</v>
      </c>
      <c r="G52" s="41">
        <f aca="true" t="shared" si="0" ref="G52:G78">(D52-C52)/C52*100</f>
        <v>-3.3033033033032866</v>
      </c>
      <c r="H52" s="41">
        <f aca="true" t="shared" si="1" ref="H52:H78">(E52-D52)/D52*100</f>
        <v>-5.279503105590071</v>
      </c>
      <c r="I52" s="41">
        <f aca="true" t="shared" si="2" ref="I52:I78">(F52-E52)/E52*100</f>
        <v>18.0327868852459</v>
      </c>
      <c r="J52" s="37"/>
      <c r="P52" s="436"/>
      <c r="Q52" s="436"/>
      <c r="R52" s="436"/>
    </row>
    <row r="53" spans="2:18" ht="12.75">
      <c r="B53" s="14" t="s">
        <v>10</v>
      </c>
      <c r="C53" s="38">
        <v>12.4</v>
      </c>
      <c r="D53" s="39">
        <v>13.1</v>
      </c>
      <c r="E53" s="39">
        <v>15</v>
      </c>
      <c r="F53" s="417">
        <v>16.6</v>
      </c>
      <c r="G53" s="41">
        <f t="shared" si="0"/>
        <v>5.645161290322575</v>
      </c>
      <c r="H53" s="41">
        <f t="shared" si="1"/>
        <v>14.503816793893131</v>
      </c>
      <c r="I53" s="41">
        <f t="shared" si="2"/>
        <v>10.666666666666675</v>
      </c>
      <c r="J53" s="37"/>
      <c r="P53" s="436"/>
      <c r="Q53" s="436"/>
      <c r="R53" s="436"/>
    </row>
    <row r="54" spans="2:18" ht="12.75">
      <c r="B54" s="14" t="s">
        <v>29</v>
      </c>
      <c r="C54" s="38">
        <v>203</v>
      </c>
      <c r="D54" s="39">
        <v>209.7</v>
      </c>
      <c r="E54" s="39">
        <v>194.3</v>
      </c>
      <c r="F54" s="417">
        <v>204.8</v>
      </c>
      <c r="G54" s="41">
        <f t="shared" si="0"/>
        <v>3.300492610837433</v>
      </c>
      <c r="H54" s="41">
        <f t="shared" si="1"/>
        <v>-7.343824511206474</v>
      </c>
      <c r="I54" s="41">
        <f t="shared" si="2"/>
        <v>5.404014410705095</v>
      </c>
      <c r="J54" s="37"/>
      <c r="P54" s="436"/>
      <c r="Q54" s="436"/>
      <c r="R54" s="436"/>
    </row>
    <row r="55" spans="2:18" ht="12.75">
      <c r="B55" s="14" t="s">
        <v>11</v>
      </c>
      <c r="C55" s="38">
        <v>174.7</v>
      </c>
      <c r="D55" s="39">
        <v>166.4</v>
      </c>
      <c r="E55" s="39">
        <v>163.5</v>
      </c>
      <c r="F55" s="417">
        <v>171.5</v>
      </c>
      <c r="G55" s="41">
        <f t="shared" si="0"/>
        <v>-4.751001717229527</v>
      </c>
      <c r="H55" s="41">
        <f t="shared" si="1"/>
        <v>-1.742788461538465</v>
      </c>
      <c r="I55" s="41">
        <f t="shared" si="2"/>
        <v>4.892966360856269</v>
      </c>
      <c r="J55" s="37"/>
      <c r="P55" s="436"/>
      <c r="Q55" s="436"/>
      <c r="R55" s="436"/>
    </row>
    <row r="56" spans="2:18" ht="12.75">
      <c r="B56" s="14" t="s">
        <v>14</v>
      </c>
      <c r="C56" s="38">
        <v>162.5</v>
      </c>
      <c r="D56" s="39">
        <v>169.8</v>
      </c>
      <c r="E56" s="39">
        <v>175.7</v>
      </c>
      <c r="F56" s="417">
        <v>183.7</v>
      </c>
      <c r="G56" s="41">
        <f t="shared" si="0"/>
        <v>4.492307692307699</v>
      </c>
      <c r="H56" s="41">
        <f t="shared" si="1"/>
        <v>3.4746760895170654</v>
      </c>
      <c r="I56" s="41">
        <f t="shared" si="2"/>
        <v>4.5532157085941956</v>
      </c>
      <c r="J56" s="37"/>
      <c r="P56" s="436"/>
      <c r="Q56" s="436"/>
      <c r="R56" s="436"/>
    </row>
    <row r="57" spans="2:18" ht="12.75">
      <c r="B57" s="14" t="s">
        <v>8</v>
      </c>
      <c r="C57" s="38">
        <v>33.4</v>
      </c>
      <c r="D57" s="39">
        <v>36.3</v>
      </c>
      <c r="E57" s="39">
        <v>35.4</v>
      </c>
      <c r="F57" s="417">
        <v>36.8</v>
      </c>
      <c r="G57" s="41">
        <f t="shared" si="0"/>
        <v>8.682634730538918</v>
      </c>
      <c r="H57" s="41">
        <f t="shared" si="1"/>
        <v>-2.479338842975203</v>
      </c>
      <c r="I57" s="41">
        <f t="shared" si="2"/>
        <v>3.9548022598870016</v>
      </c>
      <c r="J57" s="37"/>
      <c r="P57" s="436"/>
      <c r="Q57" s="436"/>
      <c r="R57" s="436"/>
    </row>
    <row r="58" spans="2:18" ht="12.75">
      <c r="B58" s="14" t="s">
        <v>16</v>
      </c>
      <c r="C58" s="403">
        <v>170.8</v>
      </c>
      <c r="D58" s="404">
        <v>179.8</v>
      </c>
      <c r="E58" s="404">
        <v>190.6</v>
      </c>
      <c r="F58" s="404">
        <v>198.1</v>
      </c>
      <c r="G58" s="40">
        <f t="shared" si="0"/>
        <v>5.269320843091334</v>
      </c>
      <c r="H58" s="41">
        <f t="shared" si="1"/>
        <v>6.006674082313672</v>
      </c>
      <c r="I58" s="41">
        <f t="shared" si="2"/>
        <v>3.9349422875131164</v>
      </c>
      <c r="J58" s="37"/>
      <c r="P58" s="436"/>
      <c r="Q58" s="436"/>
      <c r="R58" s="436"/>
    </row>
    <row r="59" spans="2:18" ht="12.75">
      <c r="B59" s="14" t="s">
        <v>224</v>
      </c>
      <c r="C59" s="38">
        <v>64.2</v>
      </c>
      <c r="D59" s="39">
        <v>55.9</v>
      </c>
      <c r="E59" s="39">
        <v>52.4</v>
      </c>
      <c r="F59" s="39">
        <v>54.3</v>
      </c>
      <c r="G59" s="40">
        <f t="shared" si="0"/>
        <v>-12.928348909657327</v>
      </c>
      <c r="H59" s="41">
        <f t="shared" si="1"/>
        <v>-6.2611806797853315</v>
      </c>
      <c r="I59" s="41">
        <f t="shared" si="2"/>
        <v>3.62595419847328</v>
      </c>
      <c r="J59" s="37"/>
      <c r="P59" s="436"/>
      <c r="Q59" s="436"/>
      <c r="R59" s="436"/>
    </row>
    <row r="60" spans="2:18" ht="12.75">
      <c r="B60" s="14" t="s">
        <v>15</v>
      </c>
      <c r="C60" s="38">
        <v>564.4</v>
      </c>
      <c r="D60" s="39">
        <v>566.8</v>
      </c>
      <c r="E60" s="39">
        <v>603.6</v>
      </c>
      <c r="F60" s="39">
        <v>622.9</v>
      </c>
      <c r="G60" s="40">
        <f t="shared" si="0"/>
        <v>0.42523033309709024</v>
      </c>
      <c r="H60" s="41">
        <f t="shared" si="1"/>
        <v>6.492589978828524</v>
      </c>
      <c r="I60" s="41">
        <f t="shared" si="2"/>
        <v>3.197481776010595</v>
      </c>
      <c r="J60" s="37"/>
      <c r="P60" s="436"/>
      <c r="Q60" s="436"/>
      <c r="R60" s="436"/>
    </row>
    <row r="61" spans="2:18" ht="12.75">
      <c r="B61" s="14" t="s">
        <v>229</v>
      </c>
      <c r="C61" s="38">
        <v>665.4</v>
      </c>
      <c r="D61" s="39">
        <v>725.1</v>
      </c>
      <c r="E61" s="39">
        <v>735.3</v>
      </c>
      <c r="F61" s="39">
        <v>755.2</v>
      </c>
      <c r="G61" s="40">
        <f t="shared" si="0"/>
        <v>8.972046889089277</v>
      </c>
      <c r="H61" s="41">
        <f t="shared" si="1"/>
        <v>1.4067025237898128</v>
      </c>
      <c r="I61" s="41">
        <f t="shared" si="2"/>
        <v>2.706378348973221</v>
      </c>
      <c r="J61" s="37"/>
      <c r="P61" s="436"/>
      <c r="Q61" s="436"/>
      <c r="R61" s="436"/>
    </row>
    <row r="62" spans="2:18" ht="12.75">
      <c r="B62" s="14" t="s">
        <v>230</v>
      </c>
      <c r="C62" s="38">
        <v>972.3</v>
      </c>
      <c r="D62" s="39">
        <v>1087.5</v>
      </c>
      <c r="E62" s="39">
        <v>1142.1</v>
      </c>
      <c r="F62" s="39">
        <v>1164.9</v>
      </c>
      <c r="G62" s="40">
        <f t="shared" si="0"/>
        <v>11.848195001542738</v>
      </c>
      <c r="H62" s="41">
        <f t="shared" si="1"/>
        <v>5.020689655172406</v>
      </c>
      <c r="I62" s="41">
        <f t="shared" si="2"/>
        <v>1.9963225636984665</v>
      </c>
      <c r="J62" s="37"/>
      <c r="P62" s="436"/>
      <c r="Q62" s="436"/>
      <c r="R62" s="436"/>
    </row>
    <row r="63" spans="2:18" ht="12.75">
      <c r="B63" s="14" t="s">
        <v>212</v>
      </c>
      <c r="C63" s="38">
        <v>125.5</v>
      </c>
      <c r="D63" s="39">
        <v>132.3</v>
      </c>
      <c r="E63" s="39">
        <v>135</v>
      </c>
      <c r="F63" s="39">
        <v>137.5</v>
      </c>
      <c r="G63" s="40">
        <f t="shared" si="0"/>
        <v>5.4183266932271</v>
      </c>
      <c r="H63" s="41">
        <f t="shared" si="1"/>
        <v>2.0408163265306034</v>
      </c>
      <c r="I63" s="41">
        <f t="shared" si="2"/>
        <v>1.8518518518518516</v>
      </c>
      <c r="J63" s="37"/>
      <c r="P63" s="436"/>
      <c r="Q63" s="436"/>
      <c r="R63" s="436"/>
    </row>
    <row r="64" spans="2:18" ht="12.75">
      <c r="B64" s="14" t="s">
        <v>165</v>
      </c>
      <c r="C64" s="38">
        <v>92.1</v>
      </c>
      <c r="D64" s="39">
        <v>91.3</v>
      </c>
      <c r="E64" s="39">
        <v>79.7</v>
      </c>
      <c r="F64" s="39">
        <v>80.8</v>
      </c>
      <c r="G64" s="40">
        <f t="shared" si="0"/>
        <v>-0.8686210640608004</v>
      </c>
      <c r="H64" s="41">
        <f t="shared" si="1"/>
        <v>-12.705366922234388</v>
      </c>
      <c r="I64" s="41">
        <f t="shared" si="2"/>
        <v>1.3801756587201937</v>
      </c>
      <c r="J64" s="37"/>
      <c r="P64" s="436"/>
      <c r="Q64" s="436"/>
      <c r="R64" s="436"/>
    </row>
    <row r="65" spans="2:18" ht="12.75">
      <c r="B65" s="14" t="s">
        <v>6</v>
      </c>
      <c r="C65" s="38">
        <v>779.4</v>
      </c>
      <c r="D65" s="39">
        <v>771.3</v>
      </c>
      <c r="E65" s="39">
        <v>814.9</v>
      </c>
      <c r="F65" s="39">
        <v>825.1</v>
      </c>
      <c r="G65" s="40">
        <f t="shared" si="0"/>
        <v>-1.0392609699769082</v>
      </c>
      <c r="H65" s="41">
        <f t="shared" si="1"/>
        <v>5.652793984182552</v>
      </c>
      <c r="I65" s="41">
        <f t="shared" si="2"/>
        <v>1.251687323597993</v>
      </c>
      <c r="J65" s="37"/>
      <c r="P65" s="436"/>
      <c r="Q65" s="436"/>
      <c r="R65" s="436"/>
    </row>
    <row r="66" spans="2:18" ht="12.75">
      <c r="B66" s="14" t="s">
        <v>9</v>
      </c>
      <c r="C66" s="38">
        <v>53.9</v>
      </c>
      <c r="D66" s="39">
        <v>54.2</v>
      </c>
      <c r="E66" s="39">
        <v>57.6</v>
      </c>
      <c r="F66" s="39">
        <v>58.3</v>
      </c>
      <c r="G66" s="40">
        <f t="shared" si="0"/>
        <v>0.5565862708719931</v>
      </c>
      <c r="H66" s="41">
        <f t="shared" si="1"/>
        <v>6.273062730627303</v>
      </c>
      <c r="I66" s="41">
        <f t="shared" si="2"/>
        <v>1.2152777777777704</v>
      </c>
      <c r="J66" s="37"/>
      <c r="P66" s="436"/>
      <c r="Q66" s="436"/>
      <c r="R66" s="436"/>
    </row>
    <row r="67" spans="2:18" ht="12.75">
      <c r="B67" s="14" t="s">
        <v>3</v>
      </c>
      <c r="C67" s="38">
        <v>73.7</v>
      </c>
      <c r="D67" s="39">
        <v>73.4</v>
      </c>
      <c r="E67" s="39">
        <v>84.3</v>
      </c>
      <c r="F67" s="39">
        <v>84.7</v>
      </c>
      <c r="G67" s="40">
        <f t="shared" si="0"/>
        <v>-0.4070556309362241</v>
      </c>
      <c r="H67" s="41">
        <f t="shared" si="1"/>
        <v>14.850136239782003</v>
      </c>
      <c r="I67" s="41">
        <f t="shared" si="2"/>
        <v>0.4744958481613354</v>
      </c>
      <c r="J67" s="37"/>
      <c r="P67" s="436"/>
      <c r="Q67" s="436"/>
      <c r="R67" s="436"/>
    </row>
    <row r="68" spans="2:18" ht="12.75">
      <c r="B68" s="14" t="s">
        <v>12</v>
      </c>
      <c r="C68" s="38">
        <v>12.5</v>
      </c>
      <c r="D68" s="39">
        <v>11.8</v>
      </c>
      <c r="E68" s="39">
        <v>12.6</v>
      </c>
      <c r="F68" s="39">
        <v>12.5</v>
      </c>
      <c r="G68" s="40">
        <f t="shared" si="0"/>
        <v>-5.599999999999994</v>
      </c>
      <c r="H68" s="41">
        <f t="shared" si="1"/>
        <v>6.7796610169491425</v>
      </c>
      <c r="I68" s="41">
        <f t="shared" si="2"/>
        <v>-0.7936507936507908</v>
      </c>
      <c r="J68" s="37"/>
      <c r="P68" s="436"/>
      <c r="Q68" s="436"/>
      <c r="R68" s="436"/>
    </row>
    <row r="69" spans="2:18" ht="12.75">
      <c r="B69" s="14" t="s">
        <v>13</v>
      </c>
      <c r="C69" s="38">
        <v>420.5</v>
      </c>
      <c r="D69" s="39">
        <v>471.4</v>
      </c>
      <c r="E69" s="39">
        <v>520.8</v>
      </c>
      <c r="F69" s="39">
        <v>513.7</v>
      </c>
      <c r="G69" s="40">
        <f t="shared" si="0"/>
        <v>12.104637336504156</v>
      </c>
      <c r="H69" s="41">
        <f t="shared" si="1"/>
        <v>10.479422995333046</v>
      </c>
      <c r="I69" s="41">
        <f t="shared" si="2"/>
        <v>-1.3632872503840072</v>
      </c>
      <c r="J69" s="37"/>
      <c r="P69" s="436"/>
      <c r="Q69" s="436"/>
      <c r="R69" s="436"/>
    </row>
    <row r="70" spans="2:18" ht="12.75">
      <c r="B70" s="10" t="s">
        <v>226</v>
      </c>
      <c r="C70" s="38">
        <v>1572</v>
      </c>
      <c r="D70" s="39">
        <v>1614.5</v>
      </c>
      <c r="E70" s="39">
        <v>1714.5</v>
      </c>
      <c r="F70" s="39">
        <v>1685.1</v>
      </c>
      <c r="G70" s="40">
        <f t="shared" si="0"/>
        <v>2.703562340966921</v>
      </c>
      <c r="H70" s="41">
        <f t="shared" si="1"/>
        <v>6.193868070610096</v>
      </c>
      <c r="I70" s="41">
        <f t="shared" si="2"/>
        <v>-1.7147856517935312</v>
      </c>
      <c r="J70" s="37"/>
      <c r="P70" s="436"/>
      <c r="Q70" s="436"/>
      <c r="R70" s="436"/>
    </row>
    <row r="71" spans="2:18" ht="12.75">
      <c r="B71" s="14" t="s">
        <v>20</v>
      </c>
      <c r="C71" s="38">
        <v>127.9</v>
      </c>
      <c r="D71" s="39">
        <v>119.2</v>
      </c>
      <c r="E71" s="39">
        <v>122.6</v>
      </c>
      <c r="F71" s="39">
        <v>119</v>
      </c>
      <c r="G71" s="40">
        <f t="shared" si="0"/>
        <v>-6.802189210320566</v>
      </c>
      <c r="H71" s="41">
        <f t="shared" si="1"/>
        <v>2.8523489932885835</v>
      </c>
      <c r="I71" s="41">
        <f t="shared" si="2"/>
        <v>-2.9363784665579074</v>
      </c>
      <c r="J71" s="37"/>
      <c r="P71" s="436"/>
      <c r="Q71" s="436"/>
      <c r="R71" s="436"/>
    </row>
    <row r="72" spans="2:18" ht="12.75">
      <c r="B72" s="14" t="s">
        <v>0</v>
      </c>
      <c r="C72" s="38">
        <v>214</v>
      </c>
      <c r="D72" s="39">
        <v>210.3</v>
      </c>
      <c r="E72" s="39">
        <v>210</v>
      </c>
      <c r="F72" s="39">
        <v>201.5</v>
      </c>
      <c r="G72" s="40">
        <f t="shared" si="0"/>
        <v>-1.7289719626168172</v>
      </c>
      <c r="H72" s="41">
        <f t="shared" si="1"/>
        <v>-0.1426533523537857</v>
      </c>
      <c r="I72" s="41">
        <f t="shared" si="2"/>
        <v>-4.0476190476190474</v>
      </c>
      <c r="J72" s="37"/>
      <c r="P72" s="436"/>
      <c r="Q72" s="436"/>
      <c r="R72" s="436"/>
    </row>
    <row r="73" spans="2:18" ht="12.75">
      <c r="B73" s="14" t="s">
        <v>21</v>
      </c>
      <c r="C73" s="38">
        <v>240.8</v>
      </c>
      <c r="D73" s="39">
        <v>232.2</v>
      </c>
      <c r="E73" s="39">
        <v>260.1</v>
      </c>
      <c r="F73" s="39">
        <v>249.4</v>
      </c>
      <c r="G73" s="40">
        <f t="shared" si="0"/>
        <v>-3.571428571428581</v>
      </c>
      <c r="H73" s="41">
        <f t="shared" si="1"/>
        <v>12.015503875969008</v>
      </c>
      <c r="I73" s="41">
        <f t="shared" si="2"/>
        <v>-4.113802383698584</v>
      </c>
      <c r="J73" s="37"/>
      <c r="P73" s="436"/>
      <c r="Q73" s="436"/>
      <c r="R73" s="436"/>
    </row>
    <row r="74" spans="2:18" ht="12.75">
      <c r="B74" s="14" t="s">
        <v>17</v>
      </c>
      <c r="C74" s="38">
        <v>120.4</v>
      </c>
      <c r="D74" s="39">
        <v>111.2</v>
      </c>
      <c r="E74" s="39">
        <v>117.3</v>
      </c>
      <c r="F74" s="39">
        <v>112.1</v>
      </c>
      <c r="G74" s="40">
        <f t="shared" si="0"/>
        <v>-7.641196013289038</v>
      </c>
      <c r="H74" s="41">
        <f t="shared" si="1"/>
        <v>5.485611510791362</v>
      </c>
      <c r="I74" s="41">
        <f t="shared" si="2"/>
        <v>-4.433077578857633</v>
      </c>
      <c r="J74" s="37"/>
      <c r="P74" s="436"/>
      <c r="Q74" s="436"/>
      <c r="R74" s="436"/>
    </row>
    <row r="75" spans="2:18" ht="12.75">
      <c r="B75" s="14" t="s">
        <v>19</v>
      </c>
      <c r="C75" s="38">
        <v>71.4</v>
      </c>
      <c r="D75" s="39">
        <v>74.8</v>
      </c>
      <c r="E75" s="39">
        <v>75.9</v>
      </c>
      <c r="F75" s="39">
        <v>71.1</v>
      </c>
      <c r="G75" s="40">
        <f t="shared" si="0"/>
        <v>4.761904761904749</v>
      </c>
      <c r="H75" s="41">
        <f t="shared" si="1"/>
        <v>1.470588235294129</v>
      </c>
      <c r="I75" s="41">
        <f t="shared" si="2"/>
        <v>-6.324110671936774</v>
      </c>
      <c r="J75" s="37"/>
      <c r="P75" s="436"/>
      <c r="Q75" s="436"/>
      <c r="R75" s="436"/>
    </row>
    <row r="76" spans="2:18" ht="12.75">
      <c r="B76" s="14" t="s">
        <v>18</v>
      </c>
      <c r="C76" s="38">
        <v>50.5</v>
      </c>
      <c r="D76" s="39">
        <v>45.5</v>
      </c>
      <c r="E76" s="39">
        <v>44.9</v>
      </c>
      <c r="F76" s="39">
        <v>41.8</v>
      </c>
      <c r="G76" s="40">
        <f t="shared" si="0"/>
        <v>-9.900990099009901</v>
      </c>
      <c r="H76" s="41">
        <f t="shared" si="1"/>
        <v>-1.3186813186813218</v>
      </c>
      <c r="I76" s="41">
        <f t="shared" si="2"/>
        <v>-6.904231625835193</v>
      </c>
      <c r="J76" s="37"/>
      <c r="P76" s="436"/>
      <c r="Q76" s="436"/>
      <c r="R76" s="436"/>
    </row>
    <row r="77" spans="2:18" ht="12.75">
      <c r="B77" s="14" t="s">
        <v>4</v>
      </c>
      <c r="C77" s="38">
        <v>123.3</v>
      </c>
      <c r="D77" s="39">
        <v>144.4</v>
      </c>
      <c r="E77" s="39">
        <v>144.7</v>
      </c>
      <c r="F77" s="39">
        <v>128</v>
      </c>
      <c r="G77" s="40">
        <f t="shared" si="0"/>
        <v>17.11273317112734</v>
      </c>
      <c r="H77" s="41">
        <f t="shared" si="1"/>
        <v>0.20775623268696877</v>
      </c>
      <c r="I77" s="41">
        <f t="shared" si="2"/>
        <v>-11.54111955770559</v>
      </c>
      <c r="J77" s="37"/>
      <c r="P77" s="436"/>
      <c r="Q77" s="436"/>
      <c r="R77" s="436"/>
    </row>
    <row r="78" spans="2:18" ht="12.75">
      <c r="B78" s="14" t="s">
        <v>7</v>
      </c>
      <c r="C78" s="38">
        <v>13.2</v>
      </c>
      <c r="D78" s="39">
        <v>14.9</v>
      </c>
      <c r="E78" s="39">
        <v>18.1</v>
      </c>
      <c r="F78" s="39">
        <v>16</v>
      </c>
      <c r="G78" s="40">
        <f t="shared" si="0"/>
        <v>12.878787878787886</v>
      </c>
      <c r="H78" s="41">
        <f t="shared" si="1"/>
        <v>21.476510067114102</v>
      </c>
      <c r="I78" s="41">
        <f t="shared" si="2"/>
        <v>-11.602209944751388</v>
      </c>
      <c r="J78" s="37"/>
      <c r="P78" s="436"/>
      <c r="Q78" s="436"/>
      <c r="R78" s="436"/>
    </row>
    <row r="79" spans="2:10" ht="12.75">
      <c r="B79" s="14"/>
      <c r="C79" s="38"/>
      <c r="D79" s="39"/>
      <c r="E79" s="39"/>
      <c r="F79" s="39"/>
      <c r="G79" s="40"/>
      <c r="H79" s="41"/>
      <c r="I79" s="41"/>
      <c r="J79" s="37"/>
    </row>
    <row r="80" spans="2:18" ht="12.75">
      <c r="B80" s="14" t="s">
        <v>227</v>
      </c>
      <c r="C80" s="38">
        <v>11.2</v>
      </c>
      <c r="D80" s="39">
        <v>11.4</v>
      </c>
      <c r="E80" s="39">
        <v>11.8</v>
      </c>
      <c r="F80" s="39">
        <v>13.5</v>
      </c>
      <c r="G80" s="40">
        <f aca="true" t="shared" si="3" ref="G80:I82">(D80-C80)/C80*100</f>
        <v>1.7857142857142954</v>
      </c>
      <c r="H80" s="41">
        <f t="shared" si="3"/>
        <v>3.5087719298245648</v>
      </c>
      <c r="I80" s="41">
        <f t="shared" si="3"/>
        <v>14.406779661016941</v>
      </c>
      <c r="J80" s="37"/>
      <c r="P80" s="436"/>
      <c r="Q80" s="436"/>
      <c r="R80" s="436"/>
    </row>
    <row r="81" spans="2:18" ht="12.75">
      <c r="B81" s="14" t="s">
        <v>23</v>
      </c>
      <c r="C81" s="38">
        <v>106.4</v>
      </c>
      <c r="D81" s="39">
        <v>112.5</v>
      </c>
      <c r="E81" s="39">
        <v>123.4</v>
      </c>
      <c r="F81" s="39">
        <v>128.7</v>
      </c>
      <c r="G81" s="40">
        <f t="shared" si="3"/>
        <v>5.733082706766911</v>
      </c>
      <c r="H81" s="41">
        <f t="shared" si="3"/>
        <v>9.688888888888894</v>
      </c>
      <c r="I81" s="41">
        <f t="shared" si="3"/>
        <v>4.294975688816842</v>
      </c>
      <c r="J81" s="37"/>
      <c r="P81" s="436"/>
      <c r="Q81" s="436"/>
      <c r="R81" s="436"/>
    </row>
    <row r="82" spans="2:18" ht="12.75">
      <c r="B82" s="14" t="s">
        <v>24</v>
      </c>
      <c r="C82" s="38">
        <v>241.4</v>
      </c>
      <c r="D82" s="39">
        <v>228.6</v>
      </c>
      <c r="E82" s="39">
        <v>217.5</v>
      </c>
      <c r="F82" s="39">
        <v>223.5</v>
      </c>
      <c r="G82" s="40">
        <f t="shared" si="3"/>
        <v>-5.30240265120133</v>
      </c>
      <c r="H82" s="41">
        <f t="shared" si="3"/>
        <v>-4.855643044619421</v>
      </c>
      <c r="I82" s="41">
        <f t="shared" si="3"/>
        <v>2.7586206896551726</v>
      </c>
      <c r="J82" s="37"/>
      <c r="P82" s="436"/>
      <c r="Q82" s="436"/>
      <c r="R82" s="436"/>
    </row>
    <row r="83" spans="2:10" ht="12.75">
      <c r="B83" s="14"/>
      <c r="C83" s="38"/>
      <c r="D83" s="39"/>
      <c r="E83" s="39"/>
      <c r="F83" s="39"/>
      <c r="G83" s="40"/>
      <c r="H83" s="41"/>
      <c r="I83" s="41"/>
      <c r="J83" s="37"/>
    </row>
    <row r="84" spans="2:18" ht="12.75">
      <c r="B84" s="42" t="s">
        <v>118</v>
      </c>
      <c r="C84" s="43">
        <v>644.9</v>
      </c>
      <c r="D84" s="44">
        <v>708.4</v>
      </c>
      <c r="E84" s="44">
        <v>769.7</v>
      </c>
      <c r="F84" s="44">
        <v>831</v>
      </c>
      <c r="G84" s="45">
        <f aca="true" t="shared" si="4" ref="G84:I85">(D84-C84)/C84*100</f>
        <v>9.846487827570167</v>
      </c>
      <c r="H84" s="46">
        <f t="shared" si="4"/>
        <v>8.65330321852062</v>
      </c>
      <c r="I84" s="46">
        <f t="shared" si="4"/>
        <v>7.964141873457185</v>
      </c>
      <c r="J84" s="37"/>
      <c r="K84" s="437"/>
      <c r="L84" s="437"/>
      <c r="M84" s="437"/>
      <c r="N84" s="437"/>
      <c r="P84" s="436"/>
      <c r="Q84" s="436"/>
      <c r="R84" s="436"/>
    </row>
    <row r="85" spans="2:18" ht="12.75">
      <c r="B85" s="47" t="s">
        <v>213</v>
      </c>
      <c r="C85" s="48">
        <v>95.7</v>
      </c>
      <c r="D85" s="49">
        <v>91.8</v>
      </c>
      <c r="E85" s="49">
        <v>102.2</v>
      </c>
      <c r="F85" s="49">
        <v>102.5</v>
      </c>
      <c r="G85" s="50">
        <f t="shared" si="4"/>
        <v>-4.075235109717874</v>
      </c>
      <c r="H85" s="51">
        <f t="shared" si="4"/>
        <v>11.328976034858394</v>
      </c>
      <c r="I85" s="51">
        <f t="shared" si="4"/>
        <v>0.2935420743639894</v>
      </c>
      <c r="J85" s="52"/>
      <c r="K85" s="437"/>
      <c r="L85" s="437"/>
      <c r="M85" s="437"/>
      <c r="N85" s="437"/>
      <c r="P85" s="436"/>
      <c r="Q85" s="436"/>
      <c r="R85" s="436"/>
    </row>
    <row r="86" spans="3:10" ht="11.45" customHeight="1">
      <c r="C86" s="53"/>
      <c r="D86" s="53"/>
      <c r="E86" s="53"/>
      <c r="F86" s="53"/>
      <c r="G86" s="54"/>
      <c r="H86" s="54"/>
      <c r="I86" s="54"/>
      <c r="J86" s="55"/>
    </row>
    <row r="87" spans="2:9" ht="46.5" customHeight="1">
      <c r="B87" s="475" t="s">
        <v>256</v>
      </c>
      <c r="C87" s="475"/>
      <c r="D87" s="475"/>
      <c r="E87" s="475"/>
      <c r="F87" s="475"/>
      <c r="G87" s="475"/>
      <c r="H87" s="475"/>
      <c r="I87" s="475"/>
    </row>
    <row r="88" spans="2:3" ht="15.75" customHeight="1">
      <c r="B88" s="128" t="s">
        <v>223</v>
      </c>
      <c r="C88" s="28"/>
    </row>
    <row r="89" ht="14.25" customHeight="1">
      <c r="B89" s="128" t="s">
        <v>225</v>
      </c>
    </row>
    <row r="90" ht="14.25" customHeight="1">
      <c r="B90" s="128" t="s">
        <v>228</v>
      </c>
    </row>
    <row r="91" ht="14.25" customHeight="1">
      <c r="B91" s="128" t="s">
        <v>231</v>
      </c>
    </row>
    <row r="92" ht="14.25" customHeight="1">
      <c r="B92" s="128"/>
    </row>
    <row r="93" ht="14.25" customHeight="1">
      <c r="B93" s="29" t="s">
        <v>141</v>
      </c>
    </row>
    <row r="95" ht="11.45" customHeight="1">
      <c r="B95" s="56" t="s">
        <v>35</v>
      </c>
    </row>
    <row r="96" ht="11.45" customHeight="1">
      <c r="B96" s="29" t="s">
        <v>232</v>
      </c>
    </row>
  </sheetData>
  <mergeCells count="3">
    <mergeCell ref="C48:F48"/>
    <mergeCell ref="G48:I48"/>
    <mergeCell ref="B87:I87"/>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57"/>
  <sheetViews>
    <sheetView showGridLines="0" workbookViewId="0" topLeftCell="A1"/>
  </sheetViews>
  <sheetFormatPr defaultColWidth="9.140625" defaultRowHeight="12"/>
  <cols>
    <col min="1" max="2" width="8.7109375" style="1" customWidth="1"/>
    <col min="3" max="3" width="22.7109375" style="1" customWidth="1"/>
    <col min="4" max="7" width="11.421875" style="1" customWidth="1"/>
    <col min="8" max="9" width="11.421875" style="57" customWidth="1"/>
    <col min="10" max="11" width="13.00390625" style="1" bestFit="1" customWidth="1"/>
    <col min="12" max="13" width="16.7109375" style="58" customWidth="1"/>
    <col min="14" max="15" width="9.140625" style="59" customWidth="1"/>
    <col min="16" max="16384" width="9.140625" style="1" customWidth="1"/>
  </cols>
  <sheetData>
    <row r="1" ht="12">
      <c r="C1" s="2"/>
    </row>
    <row r="3" spans="3:5" ht="12">
      <c r="C3" s="31" t="str">
        <f>'Map 1 (dynamic graph)'!$B$3</f>
        <v>Culture statistics — 2024</v>
      </c>
      <c r="D3" s="3"/>
      <c r="E3" s="3"/>
    </row>
    <row r="4" spans="3:5" ht="12">
      <c r="C4" s="3" t="s">
        <v>33</v>
      </c>
      <c r="D4" s="3"/>
      <c r="E4" s="3"/>
    </row>
    <row r="5" spans="3:5" ht="12">
      <c r="C5" s="2"/>
      <c r="D5" s="3"/>
      <c r="E5" s="3"/>
    </row>
    <row r="6" spans="3:5" ht="12">
      <c r="C6" s="2" t="s">
        <v>152</v>
      </c>
      <c r="D6" s="3"/>
      <c r="E6" s="3"/>
    </row>
    <row r="7" spans="4:13" ht="12">
      <c r="D7" s="60"/>
      <c r="E7" s="60"/>
      <c r="L7" s="61"/>
      <c r="M7" s="61"/>
    </row>
    <row r="8" spans="3:13" ht="21.75" customHeight="1">
      <c r="C8" s="477"/>
      <c r="D8" s="483" t="s">
        <v>42</v>
      </c>
      <c r="E8" s="484"/>
      <c r="F8" s="484"/>
      <c r="G8" s="485"/>
      <c r="H8" s="484" t="s">
        <v>43</v>
      </c>
      <c r="I8" s="484"/>
      <c r="J8" s="484"/>
      <c r="K8" s="484"/>
      <c r="L8" s="420"/>
      <c r="M8" s="62"/>
    </row>
    <row r="9" spans="3:13" ht="64.5" customHeight="1">
      <c r="C9" s="478"/>
      <c r="D9" s="480" t="s">
        <v>52</v>
      </c>
      <c r="E9" s="481"/>
      <c r="F9" s="481"/>
      <c r="G9" s="482"/>
      <c r="H9" s="486" t="s">
        <v>27</v>
      </c>
      <c r="I9" s="486"/>
      <c r="J9" s="486"/>
      <c r="K9" s="487"/>
      <c r="L9" s="419" t="s">
        <v>153</v>
      </c>
      <c r="M9" s="63" t="s">
        <v>154</v>
      </c>
    </row>
    <row r="10" spans="3:13" ht="12" customHeight="1">
      <c r="C10" s="479"/>
      <c r="D10" s="64">
        <v>2020</v>
      </c>
      <c r="E10" s="65">
        <v>2021</v>
      </c>
      <c r="F10" s="65">
        <v>2022</v>
      </c>
      <c r="G10" s="66">
        <v>2023</v>
      </c>
      <c r="H10" s="67">
        <v>2020</v>
      </c>
      <c r="I10" s="67">
        <v>2021</v>
      </c>
      <c r="J10" s="67">
        <v>2022</v>
      </c>
      <c r="K10" s="68">
        <v>2023</v>
      </c>
      <c r="L10" s="421" t="s">
        <v>82</v>
      </c>
      <c r="M10" s="69" t="s">
        <v>120</v>
      </c>
    </row>
    <row r="11" spans="3:17" ht="12">
      <c r="C11" s="70" t="s">
        <v>50</v>
      </c>
      <c r="D11" s="71">
        <v>7147.2</v>
      </c>
      <c r="E11" s="72">
        <v>7415.5</v>
      </c>
      <c r="F11" s="72">
        <v>7751.6</v>
      </c>
      <c r="G11" s="73">
        <v>7781.4</v>
      </c>
      <c r="H11" s="74">
        <v>3.6</v>
      </c>
      <c r="I11" s="74">
        <v>3.7</v>
      </c>
      <c r="J11" s="74">
        <v>3.8</v>
      </c>
      <c r="K11" s="75">
        <v>3.8</v>
      </c>
      <c r="L11" s="76">
        <f>(G11-F11)/F11*100</f>
        <v>0.3844367614427895</v>
      </c>
      <c r="M11" s="77">
        <f>K11-J11</f>
        <v>0</v>
      </c>
      <c r="O11" s="458"/>
      <c r="Q11" s="59"/>
    </row>
    <row r="12" spans="3:17" ht="12">
      <c r="C12" s="462" t="s">
        <v>0</v>
      </c>
      <c r="D12" s="79">
        <v>214</v>
      </c>
      <c r="E12" s="80">
        <v>210.3</v>
      </c>
      <c r="F12" s="80">
        <v>210</v>
      </c>
      <c r="G12" s="81">
        <v>201.5</v>
      </c>
      <c r="H12" s="82">
        <v>4.5</v>
      </c>
      <c r="I12" s="82">
        <v>4.3</v>
      </c>
      <c r="J12" s="82">
        <v>4.2</v>
      </c>
      <c r="K12" s="83">
        <v>4</v>
      </c>
      <c r="L12" s="84">
        <f aca="true" t="shared" si="0" ref="L12:L41">(G12-F12)/F12*100</f>
        <v>-4.0476190476190474</v>
      </c>
      <c r="M12" s="85">
        <f aca="true" t="shared" si="1" ref="M12:M41">K12-J12</f>
        <v>-0.20000000000000018</v>
      </c>
      <c r="O12" s="458"/>
      <c r="Q12" s="59"/>
    </row>
    <row r="13" spans="3:17" ht="12">
      <c r="C13" s="86" t="s">
        <v>165</v>
      </c>
      <c r="D13" s="87">
        <v>92.1</v>
      </c>
      <c r="E13" s="88">
        <v>91.3</v>
      </c>
      <c r="F13" s="88">
        <v>79.7</v>
      </c>
      <c r="G13" s="89">
        <v>80.8</v>
      </c>
      <c r="H13" s="90">
        <v>2.9</v>
      </c>
      <c r="I13" s="90">
        <v>3</v>
      </c>
      <c r="J13" s="90">
        <v>2.7</v>
      </c>
      <c r="K13" s="91">
        <v>2.8</v>
      </c>
      <c r="L13" s="84">
        <f t="shared" si="0"/>
        <v>1.3801756587201937</v>
      </c>
      <c r="M13" s="85">
        <f t="shared" si="1"/>
        <v>0.09999999999999964</v>
      </c>
      <c r="O13" s="458"/>
      <c r="Q13" s="59"/>
    </row>
    <row r="14" spans="3:17" ht="12">
      <c r="C14" s="86" t="s">
        <v>29</v>
      </c>
      <c r="D14" s="87">
        <v>203</v>
      </c>
      <c r="E14" s="88">
        <v>209.7</v>
      </c>
      <c r="F14" s="88">
        <v>194.3</v>
      </c>
      <c r="G14" s="89">
        <v>204.8</v>
      </c>
      <c r="H14" s="90">
        <v>3.9</v>
      </c>
      <c r="I14" s="90">
        <v>4</v>
      </c>
      <c r="J14" s="90">
        <v>3.8</v>
      </c>
      <c r="K14" s="91">
        <v>4</v>
      </c>
      <c r="L14" s="84">
        <f t="shared" si="0"/>
        <v>5.404014410705095</v>
      </c>
      <c r="M14" s="85">
        <f t="shared" si="1"/>
        <v>0.20000000000000018</v>
      </c>
      <c r="O14" s="458"/>
      <c r="Q14" s="59"/>
    </row>
    <row r="15" spans="3:17" ht="12">
      <c r="C15" s="86" t="s">
        <v>212</v>
      </c>
      <c r="D15" s="87">
        <v>125.5</v>
      </c>
      <c r="E15" s="88">
        <v>132.3</v>
      </c>
      <c r="F15" s="88">
        <v>135</v>
      </c>
      <c r="G15" s="89">
        <v>137.5</v>
      </c>
      <c r="H15" s="90">
        <v>4.4</v>
      </c>
      <c r="I15" s="90">
        <v>4.6</v>
      </c>
      <c r="J15" s="90">
        <v>4.5</v>
      </c>
      <c r="K15" s="91">
        <v>4.6</v>
      </c>
      <c r="L15" s="84">
        <f t="shared" si="0"/>
        <v>1.8518518518518516</v>
      </c>
      <c r="M15" s="85">
        <f t="shared" si="1"/>
        <v>0.09999999999999964</v>
      </c>
      <c r="O15" s="458"/>
      <c r="Q15" s="59"/>
    </row>
    <row r="16" spans="3:17" ht="12">
      <c r="C16" s="86" t="s">
        <v>226</v>
      </c>
      <c r="D16" s="87">
        <v>1572</v>
      </c>
      <c r="E16" s="88">
        <v>1614.5</v>
      </c>
      <c r="F16" s="88">
        <v>1714.5</v>
      </c>
      <c r="G16" s="89">
        <v>1685.1</v>
      </c>
      <c r="H16" s="90">
        <v>3.8</v>
      </c>
      <c r="I16" s="90">
        <v>3.9</v>
      </c>
      <c r="J16" s="90">
        <v>4</v>
      </c>
      <c r="K16" s="91">
        <v>3.9</v>
      </c>
      <c r="L16" s="84">
        <f t="shared" si="0"/>
        <v>-1.7147856517935312</v>
      </c>
      <c r="M16" s="85">
        <f t="shared" si="1"/>
        <v>-0.10000000000000009</v>
      </c>
      <c r="O16" s="458"/>
      <c r="Q16" s="59"/>
    </row>
    <row r="17" spans="3:17" ht="12">
      <c r="C17" s="86" t="s">
        <v>2</v>
      </c>
      <c r="D17" s="87">
        <v>33.3</v>
      </c>
      <c r="E17" s="88">
        <v>32.2</v>
      </c>
      <c r="F17" s="88">
        <v>30.5</v>
      </c>
      <c r="G17" s="89">
        <v>36</v>
      </c>
      <c r="H17" s="90">
        <v>5.1</v>
      </c>
      <c r="I17" s="90">
        <v>4.9</v>
      </c>
      <c r="J17" s="90">
        <v>4.5</v>
      </c>
      <c r="K17" s="91">
        <v>5.1</v>
      </c>
      <c r="L17" s="84">
        <f t="shared" si="0"/>
        <v>18.0327868852459</v>
      </c>
      <c r="M17" s="85">
        <f t="shared" si="1"/>
        <v>0.5999999999999996</v>
      </c>
      <c r="O17" s="458"/>
      <c r="Q17" s="59"/>
    </row>
    <row r="18" spans="3:17" ht="12">
      <c r="C18" s="86" t="s">
        <v>3</v>
      </c>
      <c r="D18" s="87">
        <v>73.7</v>
      </c>
      <c r="E18" s="88">
        <v>73.4</v>
      </c>
      <c r="F18" s="88">
        <v>84.3</v>
      </c>
      <c r="G18" s="89">
        <v>84.7</v>
      </c>
      <c r="H18" s="90">
        <v>3.2</v>
      </c>
      <c r="I18" s="90">
        <v>3</v>
      </c>
      <c r="J18" s="90">
        <v>3.3</v>
      </c>
      <c r="K18" s="91">
        <v>3.2</v>
      </c>
      <c r="L18" s="84">
        <f t="shared" si="0"/>
        <v>0.4744958481613354</v>
      </c>
      <c r="M18" s="85">
        <f t="shared" si="1"/>
        <v>-0.09999999999999964</v>
      </c>
      <c r="O18" s="458"/>
      <c r="Q18" s="59"/>
    </row>
    <row r="19" spans="3:17" ht="12">
      <c r="C19" s="86" t="s">
        <v>4</v>
      </c>
      <c r="D19" s="87">
        <v>123.3</v>
      </c>
      <c r="E19" s="88">
        <v>144.4</v>
      </c>
      <c r="F19" s="88">
        <v>144.7</v>
      </c>
      <c r="G19" s="89">
        <v>128</v>
      </c>
      <c r="H19" s="90">
        <v>3.2</v>
      </c>
      <c r="I19" s="90">
        <v>3.7</v>
      </c>
      <c r="J19" s="90">
        <v>3.5</v>
      </c>
      <c r="K19" s="91">
        <v>3.1</v>
      </c>
      <c r="L19" s="84">
        <f t="shared" si="0"/>
        <v>-11.54111955770559</v>
      </c>
      <c r="M19" s="85">
        <f t="shared" si="1"/>
        <v>-0.3999999999999999</v>
      </c>
      <c r="O19" s="458"/>
      <c r="Q19" s="59"/>
    </row>
    <row r="20" spans="3:17" ht="12">
      <c r="C20" s="86" t="s">
        <v>229</v>
      </c>
      <c r="D20" s="87">
        <v>665.4</v>
      </c>
      <c r="E20" s="88">
        <v>725.1</v>
      </c>
      <c r="F20" s="88">
        <v>735.3</v>
      </c>
      <c r="G20" s="89">
        <v>755.2</v>
      </c>
      <c r="H20" s="90">
        <v>3.5</v>
      </c>
      <c r="I20" s="90">
        <v>3.7</v>
      </c>
      <c r="J20" s="90">
        <v>3.6</v>
      </c>
      <c r="K20" s="91">
        <v>3.6</v>
      </c>
      <c r="L20" s="84">
        <f t="shared" si="0"/>
        <v>2.706378348973221</v>
      </c>
      <c r="M20" s="85">
        <f t="shared" si="1"/>
        <v>0</v>
      </c>
      <c r="O20" s="458"/>
      <c r="Q20" s="59"/>
    </row>
    <row r="21" spans="3:17" ht="12">
      <c r="C21" s="86" t="s">
        <v>230</v>
      </c>
      <c r="D21" s="87">
        <v>972.3</v>
      </c>
      <c r="E21" s="88">
        <v>1087.5</v>
      </c>
      <c r="F21" s="88">
        <v>1142.1</v>
      </c>
      <c r="G21" s="89">
        <v>1164.9</v>
      </c>
      <c r="H21" s="90">
        <v>3.6</v>
      </c>
      <c r="I21" s="90">
        <v>3.9</v>
      </c>
      <c r="J21" s="90">
        <v>4</v>
      </c>
      <c r="K21" s="91">
        <v>4.1</v>
      </c>
      <c r="L21" s="84">
        <f t="shared" si="0"/>
        <v>1.9963225636984665</v>
      </c>
      <c r="M21" s="85">
        <f t="shared" si="1"/>
        <v>0.09999999999999964</v>
      </c>
      <c r="O21" s="458"/>
      <c r="Q21" s="59"/>
    </row>
    <row r="22" spans="3:17" ht="12">
      <c r="C22" s="86" t="s">
        <v>224</v>
      </c>
      <c r="D22" s="87">
        <v>64.2</v>
      </c>
      <c r="E22" s="88">
        <v>55.9</v>
      </c>
      <c r="F22" s="88">
        <v>52.4</v>
      </c>
      <c r="G22" s="89">
        <v>54.3</v>
      </c>
      <c r="H22" s="90">
        <v>3.9</v>
      </c>
      <c r="I22" s="90">
        <v>3.3</v>
      </c>
      <c r="J22" s="90">
        <v>3.1</v>
      </c>
      <c r="K22" s="91">
        <v>3.4</v>
      </c>
      <c r="L22" s="84">
        <f t="shared" si="0"/>
        <v>3.62595419847328</v>
      </c>
      <c r="M22" s="85">
        <f t="shared" si="1"/>
        <v>0.2999999999999998</v>
      </c>
      <c r="O22" s="458"/>
      <c r="Q22" s="59"/>
    </row>
    <row r="23" spans="3:17" ht="12">
      <c r="C23" s="86" t="s">
        <v>6</v>
      </c>
      <c r="D23" s="87">
        <v>779.4</v>
      </c>
      <c r="E23" s="88">
        <v>771.3</v>
      </c>
      <c r="F23" s="88">
        <v>814.9</v>
      </c>
      <c r="G23" s="89">
        <v>825.1</v>
      </c>
      <c r="H23" s="90">
        <v>3.4</v>
      </c>
      <c r="I23" s="90">
        <v>3.4</v>
      </c>
      <c r="J23" s="90">
        <v>3.5</v>
      </c>
      <c r="K23" s="91">
        <v>3.5</v>
      </c>
      <c r="L23" s="84">
        <f t="shared" si="0"/>
        <v>1.251687323597993</v>
      </c>
      <c r="M23" s="85">
        <f t="shared" si="1"/>
        <v>0</v>
      </c>
      <c r="O23" s="458"/>
      <c r="Q23" s="59"/>
    </row>
    <row r="24" spans="3:17" ht="12">
      <c r="C24" s="86" t="s">
        <v>7</v>
      </c>
      <c r="D24" s="87">
        <v>13.2</v>
      </c>
      <c r="E24" s="88">
        <v>14.9</v>
      </c>
      <c r="F24" s="88">
        <v>18.1</v>
      </c>
      <c r="G24" s="89">
        <v>16</v>
      </c>
      <c r="H24" s="90">
        <v>3.2</v>
      </c>
      <c r="I24" s="90">
        <v>3.5</v>
      </c>
      <c r="J24" s="90">
        <v>4</v>
      </c>
      <c r="K24" s="91">
        <v>3.5</v>
      </c>
      <c r="L24" s="84">
        <f t="shared" si="0"/>
        <v>-11.602209944751388</v>
      </c>
      <c r="M24" s="85">
        <f t="shared" si="1"/>
        <v>-0.5</v>
      </c>
      <c r="O24" s="458"/>
      <c r="Q24" s="59"/>
    </row>
    <row r="25" spans="3:17" ht="12">
      <c r="C25" s="86" t="s">
        <v>8</v>
      </c>
      <c r="D25" s="87">
        <v>33.4</v>
      </c>
      <c r="E25" s="88">
        <v>36.3</v>
      </c>
      <c r="F25" s="88">
        <v>35.4</v>
      </c>
      <c r="G25" s="89">
        <v>36.8</v>
      </c>
      <c r="H25" s="90">
        <v>3.7</v>
      </c>
      <c r="I25" s="90">
        <v>4.2</v>
      </c>
      <c r="J25" s="90">
        <v>4</v>
      </c>
      <c r="K25" s="91">
        <v>4.1</v>
      </c>
      <c r="L25" s="84">
        <f t="shared" si="0"/>
        <v>3.9548022598870016</v>
      </c>
      <c r="M25" s="85">
        <f t="shared" si="1"/>
        <v>0.09999999999999964</v>
      </c>
      <c r="O25" s="458"/>
      <c r="Q25" s="59"/>
    </row>
    <row r="26" spans="3:17" ht="12">
      <c r="C26" s="86" t="s">
        <v>9</v>
      </c>
      <c r="D26" s="87">
        <v>53.9</v>
      </c>
      <c r="E26" s="88">
        <v>54.2</v>
      </c>
      <c r="F26" s="88">
        <v>57.6</v>
      </c>
      <c r="G26" s="89">
        <v>58.3</v>
      </c>
      <c r="H26" s="90">
        <v>4</v>
      </c>
      <c r="I26" s="90">
        <v>4</v>
      </c>
      <c r="J26" s="90">
        <v>4.1</v>
      </c>
      <c r="K26" s="91">
        <v>4</v>
      </c>
      <c r="L26" s="84">
        <f t="shared" si="0"/>
        <v>1.2152777777777704</v>
      </c>
      <c r="M26" s="85">
        <f t="shared" si="1"/>
        <v>-0.09999999999999964</v>
      </c>
      <c r="O26" s="458"/>
      <c r="Q26" s="59"/>
    </row>
    <row r="27" spans="3:17" ht="12">
      <c r="C27" s="86" t="s">
        <v>10</v>
      </c>
      <c r="D27" s="87">
        <v>12.4</v>
      </c>
      <c r="E27" s="88">
        <v>13.1</v>
      </c>
      <c r="F27" s="88">
        <v>15</v>
      </c>
      <c r="G27" s="89">
        <v>16.6</v>
      </c>
      <c r="H27" s="90">
        <v>4.2</v>
      </c>
      <c r="I27" s="90">
        <v>4.3</v>
      </c>
      <c r="J27" s="90">
        <v>4.8</v>
      </c>
      <c r="K27" s="91">
        <v>5.2</v>
      </c>
      <c r="L27" s="84">
        <f t="shared" si="0"/>
        <v>10.666666666666675</v>
      </c>
      <c r="M27" s="85">
        <f t="shared" si="1"/>
        <v>0.40000000000000036</v>
      </c>
      <c r="O27" s="458"/>
      <c r="Q27" s="59"/>
    </row>
    <row r="28" spans="3:17" ht="12">
      <c r="C28" s="86" t="s">
        <v>11</v>
      </c>
      <c r="D28" s="87">
        <v>174.7</v>
      </c>
      <c r="E28" s="88">
        <v>166.4</v>
      </c>
      <c r="F28" s="88">
        <v>163.5</v>
      </c>
      <c r="G28" s="89">
        <v>171.5</v>
      </c>
      <c r="H28" s="90">
        <v>3.9</v>
      </c>
      <c r="I28" s="90">
        <v>3.6</v>
      </c>
      <c r="J28" s="90">
        <v>3.5</v>
      </c>
      <c r="K28" s="91">
        <v>3.6</v>
      </c>
      <c r="L28" s="84">
        <f t="shared" si="0"/>
        <v>4.892966360856269</v>
      </c>
      <c r="M28" s="85">
        <f t="shared" si="1"/>
        <v>0.10000000000000009</v>
      </c>
      <c r="O28" s="458"/>
      <c r="Q28" s="59"/>
    </row>
    <row r="29" spans="3:17" ht="12">
      <c r="C29" s="86" t="s">
        <v>12</v>
      </c>
      <c r="D29" s="87">
        <v>12.5</v>
      </c>
      <c r="E29" s="88">
        <v>11.8</v>
      </c>
      <c r="F29" s="88">
        <v>12.6</v>
      </c>
      <c r="G29" s="89">
        <v>12.5</v>
      </c>
      <c r="H29" s="90">
        <v>4.8</v>
      </c>
      <c r="I29" s="90">
        <v>4.4</v>
      </c>
      <c r="J29" s="90">
        <v>4.4</v>
      </c>
      <c r="K29" s="91">
        <v>4.2</v>
      </c>
      <c r="L29" s="84">
        <f t="shared" si="0"/>
        <v>-0.7936507936507908</v>
      </c>
      <c r="M29" s="85">
        <f t="shared" si="1"/>
        <v>-0.20000000000000018</v>
      </c>
      <c r="O29" s="458"/>
      <c r="Q29" s="59"/>
    </row>
    <row r="30" spans="3:17" ht="12">
      <c r="C30" s="86" t="s">
        <v>13</v>
      </c>
      <c r="D30" s="87">
        <v>420.5</v>
      </c>
      <c r="E30" s="88">
        <v>471.4</v>
      </c>
      <c r="F30" s="88">
        <v>520.8</v>
      </c>
      <c r="G30" s="89">
        <v>513.7</v>
      </c>
      <c r="H30" s="90">
        <v>4.7</v>
      </c>
      <c r="I30" s="90">
        <v>5.1</v>
      </c>
      <c r="J30" s="90">
        <v>5.4</v>
      </c>
      <c r="K30" s="91">
        <v>5.3</v>
      </c>
      <c r="L30" s="84">
        <f t="shared" si="0"/>
        <v>-1.3632872503840072</v>
      </c>
      <c r="M30" s="85">
        <f t="shared" si="1"/>
        <v>-0.10000000000000053</v>
      </c>
      <c r="O30" s="458"/>
      <c r="Q30" s="59"/>
    </row>
    <row r="31" spans="3:17" ht="12">
      <c r="C31" s="86" t="s">
        <v>14</v>
      </c>
      <c r="D31" s="87">
        <v>162.5</v>
      </c>
      <c r="E31" s="88">
        <v>169.8</v>
      </c>
      <c r="F31" s="88">
        <v>175.7</v>
      </c>
      <c r="G31" s="89">
        <v>183.7</v>
      </c>
      <c r="H31" s="90">
        <v>3.8</v>
      </c>
      <c r="I31" s="90">
        <v>3.9</v>
      </c>
      <c r="J31" s="90">
        <v>4</v>
      </c>
      <c r="K31" s="91">
        <v>4.1</v>
      </c>
      <c r="L31" s="84">
        <f t="shared" si="0"/>
        <v>4.5532157085941956</v>
      </c>
      <c r="M31" s="85">
        <f t="shared" si="1"/>
        <v>0.09999999999999964</v>
      </c>
      <c r="O31" s="458"/>
      <c r="Q31" s="59"/>
    </row>
    <row r="32" spans="3:17" ht="12">
      <c r="C32" s="86" t="s">
        <v>15</v>
      </c>
      <c r="D32" s="87">
        <v>564.4</v>
      </c>
      <c r="E32" s="88">
        <v>566.8</v>
      </c>
      <c r="F32" s="88">
        <v>603.6</v>
      </c>
      <c r="G32" s="89">
        <v>622.9</v>
      </c>
      <c r="H32" s="90">
        <v>3.3</v>
      </c>
      <c r="I32" s="90">
        <v>3.3</v>
      </c>
      <c r="J32" s="90">
        <v>3.5</v>
      </c>
      <c r="K32" s="91">
        <v>3.6</v>
      </c>
      <c r="L32" s="84">
        <f t="shared" si="0"/>
        <v>3.197481776010595</v>
      </c>
      <c r="M32" s="85">
        <f t="shared" si="1"/>
        <v>0.10000000000000009</v>
      </c>
      <c r="O32" s="458"/>
      <c r="Q32" s="59"/>
    </row>
    <row r="33" spans="3:17" ht="12">
      <c r="C33" s="86" t="s">
        <v>16</v>
      </c>
      <c r="D33" s="87">
        <v>170.8</v>
      </c>
      <c r="E33" s="88">
        <v>179.8</v>
      </c>
      <c r="F33" s="88">
        <v>190.6</v>
      </c>
      <c r="G33" s="89">
        <v>198.1</v>
      </c>
      <c r="H33" s="90">
        <v>3.6</v>
      </c>
      <c r="I33" s="90">
        <v>3.8</v>
      </c>
      <c r="J33" s="90">
        <v>3.9</v>
      </c>
      <c r="K33" s="91">
        <v>4</v>
      </c>
      <c r="L33" s="84">
        <f t="shared" si="0"/>
        <v>3.9349422875131164</v>
      </c>
      <c r="M33" s="85">
        <f t="shared" si="1"/>
        <v>0.10000000000000009</v>
      </c>
      <c r="O33" s="458"/>
      <c r="Q33" s="59"/>
    </row>
    <row r="34" spans="3:17" ht="12">
      <c r="C34" s="86" t="s">
        <v>17</v>
      </c>
      <c r="D34" s="87">
        <v>120.4</v>
      </c>
      <c r="E34" s="88">
        <v>111.2</v>
      </c>
      <c r="F34" s="88">
        <v>117.3</v>
      </c>
      <c r="G34" s="89">
        <v>112.1</v>
      </c>
      <c r="H34" s="90">
        <v>1.4</v>
      </c>
      <c r="I34" s="90">
        <v>1.4</v>
      </c>
      <c r="J34" s="90">
        <v>1.5</v>
      </c>
      <c r="K34" s="91">
        <v>1.5</v>
      </c>
      <c r="L34" s="84">
        <f t="shared" si="0"/>
        <v>-4.433077578857633</v>
      </c>
      <c r="M34" s="85">
        <f t="shared" si="1"/>
        <v>0</v>
      </c>
      <c r="O34" s="458"/>
      <c r="Q34" s="59"/>
    </row>
    <row r="35" spans="3:17" ht="12">
      <c r="C35" s="86" t="s">
        <v>18</v>
      </c>
      <c r="D35" s="87">
        <v>50.5</v>
      </c>
      <c r="E35" s="88">
        <v>45.5</v>
      </c>
      <c r="F35" s="88">
        <v>44.9</v>
      </c>
      <c r="G35" s="89">
        <v>41.8</v>
      </c>
      <c r="H35" s="90">
        <v>5.2</v>
      </c>
      <c r="I35" s="90">
        <v>4.7</v>
      </c>
      <c r="J35" s="90">
        <v>4.6</v>
      </c>
      <c r="K35" s="91">
        <v>4.2</v>
      </c>
      <c r="L35" s="84">
        <f t="shared" si="0"/>
        <v>-6.904231625835193</v>
      </c>
      <c r="M35" s="85">
        <f t="shared" si="1"/>
        <v>-0.39999999999999947</v>
      </c>
      <c r="O35" s="458"/>
      <c r="Q35" s="59"/>
    </row>
    <row r="36" spans="3:17" ht="12">
      <c r="C36" s="86" t="s">
        <v>19</v>
      </c>
      <c r="D36" s="87">
        <v>71.4</v>
      </c>
      <c r="E36" s="88">
        <v>74.8</v>
      </c>
      <c r="F36" s="88">
        <v>75.9</v>
      </c>
      <c r="G36" s="89">
        <v>71.1</v>
      </c>
      <c r="H36" s="90">
        <v>2.8</v>
      </c>
      <c r="I36" s="90">
        <v>2.9</v>
      </c>
      <c r="J36" s="90">
        <v>2.9</v>
      </c>
      <c r="K36" s="91">
        <v>2.7</v>
      </c>
      <c r="L36" s="84">
        <f t="shared" si="0"/>
        <v>-6.324110671936774</v>
      </c>
      <c r="M36" s="85">
        <f t="shared" si="1"/>
        <v>-0.19999999999999973</v>
      </c>
      <c r="O36" s="458"/>
      <c r="Q36" s="59"/>
    </row>
    <row r="37" spans="3:17" ht="12">
      <c r="C37" s="86" t="s">
        <v>20</v>
      </c>
      <c r="D37" s="87">
        <v>127.9</v>
      </c>
      <c r="E37" s="88">
        <v>119.2</v>
      </c>
      <c r="F37" s="88">
        <v>122.6</v>
      </c>
      <c r="G37" s="89">
        <v>119</v>
      </c>
      <c r="H37" s="90">
        <v>5.1</v>
      </c>
      <c r="I37" s="90">
        <v>4.6</v>
      </c>
      <c r="J37" s="90">
        <v>4.6</v>
      </c>
      <c r="K37" s="91">
        <v>4.5</v>
      </c>
      <c r="L37" s="84">
        <f t="shared" si="0"/>
        <v>-2.9363784665579074</v>
      </c>
      <c r="M37" s="85">
        <f t="shared" si="1"/>
        <v>-0.09999999999999964</v>
      </c>
      <c r="O37" s="458"/>
      <c r="Q37" s="59"/>
    </row>
    <row r="38" spans="3:17" ht="12">
      <c r="C38" s="92" t="s">
        <v>21</v>
      </c>
      <c r="D38" s="87">
        <v>240.8</v>
      </c>
      <c r="E38" s="88">
        <v>232.2</v>
      </c>
      <c r="F38" s="88">
        <v>260.1</v>
      </c>
      <c r="G38" s="89">
        <v>249.4</v>
      </c>
      <c r="H38" s="93">
        <v>4.8</v>
      </c>
      <c r="I38" s="93">
        <v>4.5</v>
      </c>
      <c r="J38" s="93">
        <v>4.9</v>
      </c>
      <c r="K38" s="94">
        <v>4.7</v>
      </c>
      <c r="L38" s="95">
        <f t="shared" si="0"/>
        <v>-4.113802383698584</v>
      </c>
      <c r="M38" s="96">
        <f t="shared" si="1"/>
        <v>-0.20000000000000018</v>
      </c>
      <c r="O38" s="458"/>
      <c r="Q38" s="59"/>
    </row>
    <row r="39" spans="3:15" ht="12">
      <c r="C39" s="78" t="s">
        <v>227</v>
      </c>
      <c r="D39" s="97">
        <v>11.2</v>
      </c>
      <c r="E39" s="98">
        <v>11.4</v>
      </c>
      <c r="F39" s="98">
        <v>11.8</v>
      </c>
      <c r="G39" s="99">
        <v>13.5</v>
      </c>
      <c r="H39" s="82">
        <v>5.8</v>
      </c>
      <c r="I39" s="82">
        <v>5.8</v>
      </c>
      <c r="J39" s="82">
        <v>5.6</v>
      </c>
      <c r="K39" s="83">
        <v>6.1</v>
      </c>
      <c r="L39" s="84">
        <f t="shared" si="0"/>
        <v>14.406779661016941</v>
      </c>
      <c r="M39" s="85">
        <f t="shared" si="1"/>
        <v>0.5</v>
      </c>
      <c r="O39" s="458"/>
    </row>
    <row r="40" spans="3:15" ht="12">
      <c r="C40" s="100" t="s">
        <v>23</v>
      </c>
      <c r="D40" s="87">
        <v>106.4</v>
      </c>
      <c r="E40" s="88">
        <v>112.5</v>
      </c>
      <c r="F40" s="88">
        <v>123.4</v>
      </c>
      <c r="G40" s="89">
        <v>128.7</v>
      </c>
      <c r="H40" s="101">
        <v>3.9</v>
      </c>
      <c r="I40" s="101">
        <v>4</v>
      </c>
      <c r="J40" s="101">
        <v>4.3</v>
      </c>
      <c r="K40" s="102">
        <v>4.4</v>
      </c>
      <c r="L40" s="84">
        <f t="shared" si="0"/>
        <v>4.294975688816842</v>
      </c>
      <c r="M40" s="85">
        <f t="shared" si="1"/>
        <v>0.10000000000000053</v>
      </c>
      <c r="O40" s="458"/>
    </row>
    <row r="41" spans="3:15" ht="12">
      <c r="C41" s="103" t="s">
        <v>24</v>
      </c>
      <c r="D41" s="87">
        <v>241.4</v>
      </c>
      <c r="E41" s="88">
        <v>228.6</v>
      </c>
      <c r="F41" s="88">
        <v>217.5</v>
      </c>
      <c r="G41" s="89">
        <v>223.5</v>
      </c>
      <c r="H41" s="104">
        <v>5.1</v>
      </c>
      <c r="I41" s="104">
        <v>4.9</v>
      </c>
      <c r="J41" s="104">
        <v>4.6</v>
      </c>
      <c r="K41" s="105">
        <v>4.6</v>
      </c>
      <c r="L41" s="95">
        <f t="shared" si="0"/>
        <v>2.7586206896551726</v>
      </c>
      <c r="M41" s="96">
        <f t="shared" si="1"/>
        <v>0</v>
      </c>
      <c r="O41" s="458"/>
    </row>
    <row r="42" spans="3:13" ht="12">
      <c r="C42" s="106" t="s">
        <v>28</v>
      </c>
      <c r="D42" s="79">
        <v>7.8</v>
      </c>
      <c r="E42" s="80" t="s">
        <v>48</v>
      </c>
      <c r="F42" s="80" t="s">
        <v>48</v>
      </c>
      <c r="G42" s="81" t="s">
        <v>48</v>
      </c>
      <c r="H42" s="107">
        <v>3.5</v>
      </c>
      <c r="I42" s="107" t="s">
        <v>48</v>
      </c>
      <c r="J42" s="108" t="s">
        <v>48</v>
      </c>
      <c r="K42" s="109" t="s">
        <v>48</v>
      </c>
      <c r="L42" s="84" t="s">
        <v>48</v>
      </c>
      <c r="M42" s="85" t="s">
        <v>48</v>
      </c>
    </row>
    <row r="43" spans="3:13" ht="12">
      <c r="C43" s="110" t="s">
        <v>34</v>
      </c>
      <c r="D43" s="111">
        <v>26.2</v>
      </c>
      <c r="E43" s="112" t="s">
        <v>48</v>
      </c>
      <c r="F43" s="112" t="s">
        <v>48</v>
      </c>
      <c r="G43" s="113" t="s">
        <v>48</v>
      </c>
      <c r="H43" s="114">
        <v>3.3</v>
      </c>
      <c r="I43" s="114" t="s">
        <v>48</v>
      </c>
      <c r="J43" s="115" t="s">
        <v>48</v>
      </c>
      <c r="K43" s="116" t="s">
        <v>48</v>
      </c>
      <c r="L43" s="84" t="s">
        <v>48</v>
      </c>
      <c r="M43" s="85" t="s">
        <v>48</v>
      </c>
    </row>
    <row r="44" spans="3:13" ht="12">
      <c r="C44" s="110" t="s">
        <v>213</v>
      </c>
      <c r="D44" s="117">
        <v>95.7</v>
      </c>
      <c r="E44" s="118">
        <v>91.8</v>
      </c>
      <c r="F44" s="118">
        <v>102.2</v>
      </c>
      <c r="G44" s="119">
        <v>102.5</v>
      </c>
      <c r="H44" s="114">
        <v>3.3</v>
      </c>
      <c r="I44" s="114">
        <v>3.2</v>
      </c>
      <c r="J44" s="114">
        <v>3.5</v>
      </c>
      <c r="K44" s="120">
        <v>3.6</v>
      </c>
      <c r="L44" s="84">
        <f>(G44-F44)/F44*100</f>
        <v>0.2935420743639894</v>
      </c>
      <c r="M44" s="85">
        <f>K44-J44</f>
        <v>0.10000000000000009</v>
      </c>
    </row>
    <row r="45" spans="1:13" ht="12">
      <c r="A45" s="121"/>
      <c r="B45" s="121"/>
      <c r="C45" s="463" t="s">
        <v>118</v>
      </c>
      <c r="D45" s="122">
        <v>644.9</v>
      </c>
      <c r="E45" s="123">
        <v>708.4</v>
      </c>
      <c r="F45" s="123">
        <v>769.7</v>
      </c>
      <c r="G45" s="124">
        <v>831</v>
      </c>
      <c r="H45" s="125">
        <v>2.4</v>
      </c>
      <c r="I45" s="125">
        <v>2.5</v>
      </c>
      <c r="J45" s="126">
        <v>2.5</v>
      </c>
      <c r="K45" s="127">
        <v>2.6</v>
      </c>
      <c r="L45" s="95" t="s">
        <v>48</v>
      </c>
      <c r="M45" s="96" t="s">
        <v>48</v>
      </c>
    </row>
    <row r="46" spans="1:7" ht="12">
      <c r="A46" s="121"/>
      <c r="B46" s="121"/>
      <c r="F46" s="60"/>
      <c r="G46" s="60"/>
    </row>
    <row r="47" spans="1:13" ht="14.25" customHeight="1">
      <c r="A47" s="121"/>
      <c r="B47" s="121"/>
      <c r="C47" s="476" t="s">
        <v>256</v>
      </c>
      <c r="D47" s="476"/>
      <c r="E47" s="476"/>
      <c r="F47" s="476"/>
      <c r="G47" s="476"/>
      <c r="H47" s="476"/>
      <c r="I47" s="476"/>
      <c r="J47" s="476"/>
      <c r="K47" s="476"/>
      <c r="L47" s="476"/>
      <c r="M47" s="476"/>
    </row>
    <row r="48" spans="1:13" ht="14.25" customHeight="1">
      <c r="A48" s="121"/>
      <c r="B48" s="121"/>
      <c r="C48" s="128"/>
      <c r="D48" s="423"/>
      <c r="E48" s="423"/>
      <c r="F48" s="423"/>
      <c r="G48" s="423"/>
      <c r="H48" s="423"/>
      <c r="I48" s="423"/>
      <c r="J48" s="423"/>
      <c r="K48" s="423"/>
      <c r="L48" s="423"/>
      <c r="M48" s="423"/>
    </row>
    <row r="49" spans="1:13" ht="15.75" customHeight="1">
      <c r="A49" s="121"/>
      <c r="B49" s="121"/>
      <c r="C49" s="128" t="s">
        <v>223</v>
      </c>
      <c r="D49" s="423"/>
      <c r="E49" s="423"/>
      <c r="F49" s="423"/>
      <c r="G49" s="423"/>
      <c r="H49" s="423"/>
      <c r="I49" s="423"/>
      <c r="J49" s="423"/>
      <c r="K49" s="423"/>
      <c r="L49" s="423"/>
      <c r="M49" s="423"/>
    </row>
    <row r="50" spans="1:13" ht="14.25" customHeight="1">
      <c r="A50" s="121"/>
      <c r="B50" s="121"/>
      <c r="C50" s="128" t="s">
        <v>225</v>
      </c>
      <c r="D50" s="423"/>
      <c r="E50" s="423"/>
      <c r="F50" s="423"/>
      <c r="G50" s="423"/>
      <c r="H50" s="423"/>
      <c r="I50" s="423"/>
      <c r="J50" s="423"/>
      <c r="K50" s="423"/>
      <c r="L50" s="423"/>
      <c r="M50" s="423"/>
    </row>
    <row r="51" spans="1:13" ht="14.25" customHeight="1">
      <c r="A51" s="121"/>
      <c r="B51" s="121"/>
      <c r="C51" s="128" t="s">
        <v>228</v>
      </c>
      <c r="D51" s="423"/>
      <c r="E51" s="423"/>
      <c r="F51" s="423"/>
      <c r="G51" s="423"/>
      <c r="H51" s="423"/>
      <c r="I51" s="423"/>
      <c r="J51" s="423"/>
      <c r="K51" s="423"/>
      <c r="L51" s="423"/>
      <c r="M51" s="423"/>
    </row>
    <row r="52" spans="3:13" ht="14.25" customHeight="1">
      <c r="C52" s="128" t="s">
        <v>231</v>
      </c>
      <c r="D52" s="131"/>
      <c r="E52" s="131"/>
      <c r="F52" s="26"/>
      <c r="G52" s="26"/>
      <c r="H52" s="459"/>
      <c r="I52" s="459"/>
      <c r="J52" s="26"/>
      <c r="K52" s="26"/>
      <c r="L52" s="460"/>
      <c r="M52" s="460"/>
    </row>
    <row r="53" spans="3:13" ht="14.25" customHeight="1">
      <c r="C53" s="461"/>
      <c r="D53" s="131"/>
      <c r="E53" s="131"/>
      <c r="F53" s="26"/>
      <c r="G53" s="26"/>
      <c r="H53" s="459"/>
      <c r="I53" s="459"/>
      <c r="J53" s="26"/>
      <c r="K53" s="26"/>
      <c r="L53" s="460"/>
      <c r="M53" s="460"/>
    </row>
    <row r="54" spans="2:9" ht="12">
      <c r="B54" s="121"/>
      <c r="C54" s="23" t="s">
        <v>140</v>
      </c>
      <c r="D54" s="121"/>
      <c r="E54" s="121"/>
      <c r="H54" s="129"/>
      <c r="I54" s="129"/>
    </row>
    <row r="55" ht="12">
      <c r="B55" s="121"/>
    </row>
    <row r="56" ht="12">
      <c r="C56" s="25" t="s">
        <v>35</v>
      </c>
    </row>
    <row r="57" ht="12">
      <c r="C57" s="131" t="s">
        <v>192</v>
      </c>
    </row>
  </sheetData>
  <mergeCells count="6">
    <mergeCell ref="C47:M47"/>
    <mergeCell ref="C8:C10"/>
    <mergeCell ref="D9:G9"/>
    <mergeCell ref="D8:G8"/>
    <mergeCell ref="H9:K9"/>
    <mergeCell ref="H8:K8"/>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3:P59"/>
  <sheetViews>
    <sheetView showGridLines="0" workbookViewId="0" topLeftCell="A1"/>
  </sheetViews>
  <sheetFormatPr defaultColWidth="9.140625" defaultRowHeight="12"/>
  <cols>
    <col min="1" max="2" width="8.7109375" style="132" customWidth="1"/>
    <col min="3" max="3" width="94.28125" style="132" customWidth="1"/>
    <col min="4" max="16384" width="9.140625" style="132" customWidth="1"/>
  </cols>
  <sheetData>
    <row r="1" ht="12" customHeight="1"/>
    <row r="2" ht="12" customHeight="1"/>
    <row r="3" ht="12" customHeight="1">
      <c r="C3" s="31" t="str">
        <f>'Map 1 (dynamic graph)'!$B$3</f>
        <v>Culture statistics — 2024</v>
      </c>
    </row>
    <row r="4" ht="12" customHeight="1">
      <c r="C4" s="133" t="s">
        <v>33</v>
      </c>
    </row>
    <row r="5" ht="12" customHeight="1">
      <c r="C5" s="133"/>
    </row>
    <row r="6" ht="12" customHeight="1">
      <c r="C6" s="134" t="s">
        <v>263</v>
      </c>
    </row>
    <row r="7" ht="12" customHeight="1">
      <c r="C7" s="135"/>
    </row>
    <row r="8" ht="12.75">
      <c r="C8" s="133"/>
    </row>
    <row r="9" ht="12.75">
      <c r="C9" s="133"/>
    </row>
    <row r="10" ht="12.75">
      <c r="C10" s="133"/>
    </row>
    <row r="11" ht="12.75">
      <c r="C11" s="133"/>
    </row>
    <row r="12" ht="12.75">
      <c r="C12" s="133"/>
    </row>
    <row r="13" ht="12.75">
      <c r="C13" s="133"/>
    </row>
    <row r="14" ht="12.75">
      <c r="C14" s="133"/>
    </row>
    <row r="15" ht="12.75">
      <c r="C15" s="133"/>
    </row>
    <row r="16" ht="12.75">
      <c r="C16" s="133"/>
    </row>
    <row r="17" ht="12.75">
      <c r="C17" s="133"/>
    </row>
    <row r="18" ht="12.75">
      <c r="C18" s="133"/>
    </row>
    <row r="19" ht="12.75">
      <c r="C19" s="133"/>
    </row>
    <row r="20" ht="12.75">
      <c r="C20" s="133"/>
    </row>
    <row r="21" ht="12.75">
      <c r="C21" s="133"/>
    </row>
    <row r="22" ht="12.75">
      <c r="C22" s="133"/>
    </row>
    <row r="23" ht="12.75">
      <c r="C23" s="133"/>
    </row>
    <row r="24" ht="12.75">
      <c r="C24" s="133"/>
    </row>
    <row r="25" ht="12.75">
      <c r="C25" s="133"/>
    </row>
    <row r="26" ht="12.75">
      <c r="C26" s="133"/>
    </row>
    <row r="27" ht="12.75">
      <c r="C27" s="133"/>
    </row>
    <row r="28" ht="12.75">
      <c r="C28" s="133"/>
    </row>
    <row r="29" ht="12.75">
      <c r="C29" s="133"/>
    </row>
    <row r="30" ht="12.75">
      <c r="C30" s="133"/>
    </row>
    <row r="31" ht="12.75">
      <c r="C31" s="133"/>
    </row>
    <row r="32" ht="12.75">
      <c r="C32" s="133"/>
    </row>
    <row r="33" ht="12.75">
      <c r="C33" s="133"/>
    </row>
    <row r="34" ht="12.75">
      <c r="C34" s="133"/>
    </row>
    <row r="35" ht="12.75">
      <c r="C35" s="133"/>
    </row>
    <row r="36" ht="12.75">
      <c r="C36" s="133"/>
    </row>
    <row r="37" ht="12.75">
      <c r="C37" s="133"/>
    </row>
    <row r="38" ht="12.75">
      <c r="C38" s="133"/>
    </row>
    <row r="39" ht="12.75">
      <c r="C39" s="133"/>
    </row>
    <row r="40" ht="12.75">
      <c r="C40" s="133"/>
    </row>
    <row r="41" ht="12.75">
      <c r="C41" s="133"/>
    </row>
    <row r="42" ht="12.75">
      <c r="C42" s="133"/>
    </row>
    <row r="43" ht="12.75">
      <c r="C43" s="133"/>
    </row>
    <row r="44" ht="12">
      <c r="C44" s="136"/>
    </row>
    <row r="45" spans="3:16" ht="12">
      <c r="C45" s="137" t="s">
        <v>52</v>
      </c>
      <c r="D45" s="138"/>
      <c r="E45" s="139">
        <v>2012</v>
      </c>
      <c r="F45" s="140">
        <v>2013</v>
      </c>
      <c r="G45" s="140">
        <v>2014</v>
      </c>
      <c r="H45" s="140">
        <v>2015</v>
      </c>
      <c r="I45" s="140">
        <v>2016</v>
      </c>
      <c r="J45" s="140">
        <v>2017</v>
      </c>
      <c r="K45" s="140">
        <v>2018</v>
      </c>
      <c r="L45" s="140">
        <v>2019</v>
      </c>
      <c r="M45" s="140">
        <v>2020</v>
      </c>
      <c r="N45" s="140">
        <v>2021</v>
      </c>
      <c r="O45" s="140">
        <v>2022</v>
      </c>
      <c r="P45" s="140">
        <v>2023</v>
      </c>
    </row>
    <row r="46" spans="3:16" ht="12">
      <c r="C46" s="141" t="s">
        <v>53</v>
      </c>
      <c r="D46" s="142"/>
      <c r="E46" s="143">
        <v>766.5</v>
      </c>
      <c r="F46" s="144">
        <v>747.1</v>
      </c>
      <c r="G46" s="144">
        <v>727.7</v>
      </c>
      <c r="H46" s="144">
        <v>711.3</v>
      </c>
      <c r="I46" s="144">
        <v>711.9</v>
      </c>
      <c r="J46" s="144">
        <v>684.9</v>
      </c>
      <c r="K46" s="144">
        <v>676.1</v>
      </c>
      <c r="L46" s="144">
        <v>686.7</v>
      </c>
      <c r="M46" s="144">
        <v>677.7</v>
      </c>
      <c r="N46" s="144">
        <v>639.2</v>
      </c>
      <c r="O46" s="144">
        <v>624.4</v>
      </c>
      <c r="P46" s="144">
        <v>577.4</v>
      </c>
    </row>
    <row r="47" spans="3:16" ht="12">
      <c r="C47" s="438" t="s">
        <v>193</v>
      </c>
      <c r="D47" s="439"/>
      <c r="E47" s="440">
        <v>112.9</v>
      </c>
      <c r="F47" s="441">
        <v>112.3</v>
      </c>
      <c r="G47" s="441">
        <v>112.2</v>
      </c>
      <c r="H47" s="441">
        <v>96.4</v>
      </c>
      <c r="I47" s="441">
        <v>99.6</v>
      </c>
      <c r="J47" s="441">
        <v>121.1</v>
      </c>
      <c r="K47" s="441">
        <v>122.2</v>
      </c>
      <c r="L47" s="441">
        <v>122.4</v>
      </c>
      <c r="M47" s="441">
        <v>122.5</v>
      </c>
      <c r="N47" s="441">
        <v>128.7</v>
      </c>
      <c r="O47" s="441">
        <v>145</v>
      </c>
      <c r="P47" s="441">
        <v>127.7</v>
      </c>
    </row>
    <row r="48" spans="3:16" ht="12">
      <c r="C48" s="145" t="s">
        <v>137</v>
      </c>
      <c r="D48" s="146"/>
      <c r="E48" s="147">
        <v>766.8</v>
      </c>
      <c r="F48" s="148">
        <v>687.4</v>
      </c>
      <c r="G48" s="148">
        <v>662.8</v>
      </c>
      <c r="H48" s="148">
        <v>618.4</v>
      </c>
      <c r="I48" s="148">
        <v>613.1</v>
      </c>
      <c r="J48" s="148">
        <v>594.7</v>
      </c>
      <c r="K48" s="148">
        <v>610.1</v>
      </c>
      <c r="L48" s="148">
        <v>606.1</v>
      </c>
      <c r="M48" s="148">
        <v>560.2</v>
      </c>
      <c r="N48" s="148">
        <v>566.1</v>
      </c>
      <c r="O48" s="148">
        <v>577.2</v>
      </c>
      <c r="P48" s="148">
        <v>547.1</v>
      </c>
    </row>
    <row r="49" spans="3:16" ht="12">
      <c r="C49" s="145" t="s">
        <v>135</v>
      </c>
      <c r="D49" s="146"/>
      <c r="E49" s="147">
        <v>348.8</v>
      </c>
      <c r="F49" s="148">
        <v>344.5</v>
      </c>
      <c r="G49" s="148">
        <v>355.8</v>
      </c>
      <c r="H49" s="148">
        <v>365.4</v>
      </c>
      <c r="I49" s="148">
        <v>374.4</v>
      </c>
      <c r="J49" s="148">
        <v>389.3</v>
      </c>
      <c r="K49" s="148">
        <v>406.7</v>
      </c>
      <c r="L49" s="148">
        <v>417.4</v>
      </c>
      <c r="M49" s="148">
        <v>386.5</v>
      </c>
      <c r="N49" s="148">
        <v>430.9</v>
      </c>
      <c r="O49" s="148">
        <v>445.6</v>
      </c>
      <c r="P49" s="148">
        <v>450.5</v>
      </c>
    </row>
    <row r="50" spans="3:16" ht="12">
      <c r="C50" s="145" t="s">
        <v>54</v>
      </c>
      <c r="D50" s="146"/>
      <c r="E50" s="147">
        <v>277</v>
      </c>
      <c r="F50" s="148">
        <v>272.9</v>
      </c>
      <c r="G50" s="148">
        <v>281.7</v>
      </c>
      <c r="H50" s="148">
        <v>291.2</v>
      </c>
      <c r="I50" s="148">
        <v>289.1</v>
      </c>
      <c r="J50" s="148">
        <v>275.9</v>
      </c>
      <c r="K50" s="148">
        <v>269.6</v>
      </c>
      <c r="L50" s="148">
        <v>274.2</v>
      </c>
      <c r="M50" s="148">
        <v>287.8</v>
      </c>
      <c r="N50" s="148">
        <v>281.7</v>
      </c>
      <c r="O50" s="148">
        <v>265.9</v>
      </c>
      <c r="P50" s="148">
        <v>257.6</v>
      </c>
    </row>
    <row r="51" spans="3:16" ht="12">
      <c r="C51" s="149" t="s">
        <v>136</v>
      </c>
      <c r="D51" s="150"/>
      <c r="E51" s="151">
        <v>609.6</v>
      </c>
      <c r="F51" s="152">
        <v>622.6</v>
      </c>
      <c r="G51" s="152">
        <v>662.5</v>
      </c>
      <c r="H51" s="152">
        <v>666.6</v>
      </c>
      <c r="I51" s="152">
        <v>694.1</v>
      </c>
      <c r="J51" s="152">
        <v>725</v>
      </c>
      <c r="K51" s="152">
        <v>740.4</v>
      </c>
      <c r="L51" s="152">
        <v>766.8</v>
      </c>
      <c r="M51" s="152">
        <v>726.3</v>
      </c>
      <c r="N51" s="152">
        <v>760</v>
      </c>
      <c r="O51" s="152">
        <v>825.9</v>
      </c>
      <c r="P51" s="152">
        <v>876.4</v>
      </c>
    </row>
    <row r="52" spans="3:16" ht="12">
      <c r="C52" s="149" t="s">
        <v>55</v>
      </c>
      <c r="D52" s="150"/>
      <c r="E52" s="151">
        <v>939.6</v>
      </c>
      <c r="F52" s="152">
        <v>916.8</v>
      </c>
      <c r="G52" s="152">
        <v>930.2</v>
      </c>
      <c r="H52" s="152">
        <v>963.5</v>
      </c>
      <c r="I52" s="152">
        <v>978.5</v>
      </c>
      <c r="J52" s="152">
        <v>1023.3</v>
      </c>
      <c r="K52" s="152">
        <v>1010.2</v>
      </c>
      <c r="L52" s="152">
        <v>1057.4</v>
      </c>
      <c r="M52" s="152">
        <v>967.2</v>
      </c>
      <c r="N52" s="152">
        <v>948.5</v>
      </c>
      <c r="O52" s="152">
        <v>1092.5</v>
      </c>
      <c r="P52" s="152">
        <v>1076.5</v>
      </c>
    </row>
    <row r="53" spans="3:16" ht="12">
      <c r="C53" s="153" t="s">
        <v>56</v>
      </c>
      <c r="D53" s="154"/>
      <c r="E53" s="155">
        <v>492.4</v>
      </c>
      <c r="F53" s="156">
        <v>497</v>
      </c>
      <c r="G53" s="156">
        <v>500.6</v>
      </c>
      <c r="H53" s="156">
        <v>505.4</v>
      </c>
      <c r="I53" s="156">
        <v>506.7</v>
      </c>
      <c r="J53" s="156">
        <v>511.7</v>
      </c>
      <c r="K53" s="156">
        <v>528</v>
      </c>
      <c r="L53" s="156">
        <v>529.3</v>
      </c>
      <c r="M53" s="156">
        <v>534.9</v>
      </c>
      <c r="N53" s="156">
        <v>531</v>
      </c>
      <c r="O53" s="156">
        <v>541.2</v>
      </c>
      <c r="P53" s="156">
        <v>562.1</v>
      </c>
    </row>
    <row r="54" spans="5:16" ht="12">
      <c r="E54" s="157"/>
      <c r="F54" s="157"/>
      <c r="G54" s="157"/>
      <c r="H54" s="157"/>
      <c r="I54" s="157"/>
      <c r="J54" s="157"/>
      <c r="K54" s="157"/>
      <c r="L54" s="157"/>
      <c r="M54" s="157"/>
      <c r="N54" s="157"/>
      <c r="O54" s="157"/>
      <c r="P54" s="157"/>
    </row>
    <row r="55" ht="12">
      <c r="C55" s="456" t="s">
        <v>256</v>
      </c>
    </row>
    <row r="56" ht="12">
      <c r="C56" s="457" t="s">
        <v>222</v>
      </c>
    </row>
    <row r="58" ht="12">
      <c r="C58" s="159" t="s">
        <v>35</v>
      </c>
    </row>
    <row r="59" ht="12">
      <c r="C59" s="132" t="s">
        <v>194</v>
      </c>
    </row>
  </sheetData>
  <printOptions/>
  <pageMargins left="0.7" right="0.7" top="0.75" bottom="0.75" header="0.3" footer="0.3"/>
  <pageSetup horizontalDpi="90" verticalDpi="9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AI95"/>
  <sheetViews>
    <sheetView showGridLines="0" workbookViewId="0" topLeftCell="A1"/>
  </sheetViews>
  <sheetFormatPr defaultColWidth="9.140625" defaultRowHeight="12"/>
  <cols>
    <col min="1" max="1" width="8.7109375" style="32" customWidth="1"/>
    <col min="2" max="2" width="22.140625" style="32" customWidth="1"/>
    <col min="3" max="4" width="12.140625" style="32" customWidth="1"/>
    <col min="5" max="21" width="9.140625" style="32" customWidth="1"/>
    <col min="22" max="22" width="14.421875" style="32" customWidth="1"/>
    <col min="23" max="44" width="8.8515625" style="32" customWidth="1"/>
    <col min="45" max="16384" width="9.140625" style="32" customWidth="1"/>
  </cols>
  <sheetData>
    <row r="1" ht="12.75"/>
    <row r="2" ht="12.75"/>
    <row r="3" ht="12.75">
      <c r="B3" s="31" t="str">
        <f>'Map 1 (dynamic graph)'!$B$3</f>
        <v>Culture statistics — 2024</v>
      </c>
    </row>
    <row r="4" ht="12.75">
      <c r="B4" s="3" t="s">
        <v>33</v>
      </c>
    </row>
    <row r="5" ht="12.75"/>
    <row r="6" spans="2:23" ht="12.75">
      <c r="B6" s="33" t="s">
        <v>155</v>
      </c>
      <c r="W6" s="160"/>
    </row>
    <row r="7" ht="12.75">
      <c r="B7" s="34" t="s">
        <v>27</v>
      </c>
    </row>
    <row r="8" ht="12.75"/>
    <row r="9" spans="6:35" ht="12.75">
      <c r="F9" s="161"/>
      <c r="G9" s="162"/>
      <c r="H9" s="163"/>
      <c r="I9" s="163"/>
      <c r="J9" s="164"/>
      <c r="K9" s="164"/>
      <c r="L9" s="164"/>
      <c r="M9" s="164"/>
      <c r="N9" s="161"/>
      <c r="O9" s="161"/>
      <c r="P9" s="161"/>
      <c r="Q9" s="161"/>
      <c r="W9" s="165"/>
      <c r="AI9" s="166"/>
    </row>
    <row r="10" spans="6:35" ht="12.75">
      <c r="F10" s="161"/>
      <c r="G10" s="162"/>
      <c r="H10" s="163"/>
      <c r="I10" s="163"/>
      <c r="J10" s="164"/>
      <c r="K10" s="164"/>
      <c r="L10" s="164"/>
      <c r="M10" s="164"/>
      <c r="N10" s="161"/>
      <c r="O10" s="161"/>
      <c r="P10" s="161"/>
      <c r="Q10" s="161"/>
      <c r="W10" s="165"/>
      <c r="AI10" s="166"/>
    </row>
    <row r="11" spans="6:35" ht="12.75">
      <c r="F11" s="161"/>
      <c r="G11" s="162"/>
      <c r="H11" s="163"/>
      <c r="I11" s="163"/>
      <c r="J11" s="164"/>
      <c r="K11" s="164"/>
      <c r="L11" s="164"/>
      <c r="M11" s="164"/>
      <c r="N11" s="161"/>
      <c r="O11" s="161"/>
      <c r="P11" s="161"/>
      <c r="Q11" s="161"/>
      <c r="W11" s="165"/>
      <c r="AI11" s="166"/>
    </row>
    <row r="12" ht="12.75"/>
    <row r="13" spans="6:35" ht="12.75">
      <c r="F13" s="161"/>
      <c r="G13" s="162"/>
      <c r="H13" s="163"/>
      <c r="I13" s="163"/>
      <c r="J13" s="164"/>
      <c r="K13" s="164"/>
      <c r="L13" s="164"/>
      <c r="M13" s="164"/>
      <c r="N13" s="161"/>
      <c r="O13" s="161"/>
      <c r="P13" s="161"/>
      <c r="Q13" s="161"/>
      <c r="W13" s="165"/>
      <c r="AI13" s="166"/>
    </row>
    <row r="14" spans="6:35" ht="12.75">
      <c r="F14" s="161"/>
      <c r="G14" s="162"/>
      <c r="H14" s="163"/>
      <c r="I14" s="163"/>
      <c r="J14" s="164"/>
      <c r="K14" s="164"/>
      <c r="L14" s="164"/>
      <c r="M14" s="164"/>
      <c r="N14" s="161"/>
      <c r="O14" s="161"/>
      <c r="P14" s="161"/>
      <c r="Q14" s="161"/>
      <c r="W14" s="165"/>
      <c r="AI14" s="166"/>
    </row>
    <row r="15" spans="6:35" s="167" customFormat="1" ht="12.75">
      <c r="F15" s="161"/>
      <c r="G15" s="162"/>
      <c r="H15" s="163"/>
      <c r="I15" s="163"/>
      <c r="J15" s="164"/>
      <c r="K15" s="164"/>
      <c r="L15" s="164"/>
      <c r="M15" s="164"/>
      <c r="N15" s="161"/>
      <c r="O15" s="161"/>
      <c r="P15" s="161"/>
      <c r="Q15" s="161"/>
      <c r="W15" s="168"/>
      <c r="AI15" s="169"/>
    </row>
    <row r="16" spans="6:35" ht="12.75">
      <c r="F16" s="161"/>
      <c r="G16" s="162"/>
      <c r="H16" s="163"/>
      <c r="I16" s="163"/>
      <c r="J16" s="164"/>
      <c r="K16" s="164"/>
      <c r="L16" s="164"/>
      <c r="M16" s="164"/>
      <c r="N16" s="161"/>
      <c r="O16" s="161"/>
      <c r="P16" s="161"/>
      <c r="Q16" s="161"/>
      <c r="W16" s="165"/>
      <c r="AI16" s="166"/>
    </row>
    <row r="17" spans="6:35" ht="12.75">
      <c r="F17" s="161"/>
      <c r="G17" s="162"/>
      <c r="H17" s="163"/>
      <c r="I17" s="163"/>
      <c r="J17" s="164"/>
      <c r="K17" s="164"/>
      <c r="L17" s="164"/>
      <c r="M17" s="164"/>
      <c r="N17" s="161"/>
      <c r="O17" s="161"/>
      <c r="P17" s="161"/>
      <c r="Q17" s="161"/>
      <c r="W17" s="165"/>
      <c r="AI17" s="166"/>
    </row>
    <row r="18" spans="6:35" ht="12.75">
      <c r="F18" s="161"/>
      <c r="G18" s="162"/>
      <c r="H18" s="163"/>
      <c r="I18" s="163"/>
      <c r="J18" s="164"/>
      <c r="K18" s="164"/>
      <c r="L18" s="164"/>
      <c r="M18" s="164"/>
      <c r="N18" s="161"/>
      <c r="O18" s="161"/>
      <c r="P18" s="161"/>
      <c r="Q18" s="161"/>
      <c r="W18" s="165"/>
      <c r="AI18" s="166"/>
    </row>
    <row r="19" spans="6:35" ht="12.75">
      <c r="F19" s="161"/>
      <c r="G19" s="162"/>
      <c r="H19" s="163"/>
      <c r="I19" s="163"/>
      <c r="J19" s="164"/>
      <c r="K19" s="164"/>
      <c r="L19" s="164"/>
      <c r="M19" s="164"/>
      <c r="N19" s="161"/>
      <c r="O19" s="161"/>
      <c r="P19" s="161"/>
      <c r="Q19" s="161"/>
      <c r="W19" s="165"/>
      <c r="AI19" s="166"/>
    </row>
    <row r="20" spans="6:35" ht="12.75">
      <c r="F20" s="161"/>
      <c r="G20" s="162"/>
      <c r="H20" s="163"/>
      <c r="I20" s="163"/>
      <c r="J20" s="164"/>
      <c r="K20" s="164"/>
      <c r="L20" s="164"/>
      <c r="M20" s="164"/>
      <c r="N20" s="161"/>
      <c r="O20" s="161"/>
      <c r="P20" s="161"/>
      <c r="Q20" s="161"/>
      <c r="W20" s="165"/>
      <c r="AI20" s="166"/>
    </row>
    <row r="21" spans="6:35" ht="12.75">
      <c r="F21" s="161"/>
      <c r="G21" s="162"/>
      <c r="H21" s="163"/>
      <c r="I21" s="163"/>
      <c r="J21" s="164"/>
      <c r="K21" s="164"/>
      <c r="L21" s="164"/>
      <c r="M21" s="164"/>
      <c r="N21" s="161"/>
      <c r="O21" s="161"/>
      <c r="P21" s="161"/>
      <c r="Q21" s="161"/>
      <c r="W21" s="165"/>
      <c r="AI21" s="166"/>
    </row>
    <row r="22" spans="6:35" ht="12.75">
      <c r="F22" s="161"/>
      <c r="G22" s="162"/>
      <c r="H22" s="163"/>
      <c r="I22" s="163"/>
      <c r="J22" s="164"/>
      <c r="K22" s="164"/>
      <c r="L22" s="164"/>
      <c r="M22" s="164"/>
      <c r="N22" s="161"/>
      <c r="O22" s="161"/>
      <c r="P22" s="161"/>
      <c r="Q22" s="161"/>
      <c r="W22" s="165"/>
      <c r="AI22" s="166"/>
    </row>
    <row r="23" spans="6:35" ht="12.75">
      <c r="F23" s="161"/>
      <c r="G23" s="162"/>
      <c r="H23" s="163"/>
      <c r="I23" s="163"/>
      <c r="J23" s="164"/>
      <c r="K23" s="164"/>
      <c r="L23" s="164"/>
      <c r="M23" s="164"/>
      <c r="N23" s="161"/>
      <c r="O23" s="161"/>
      <c r="P23" s="161"/>
      <c r="Q23" s="161"/>
      <c r="W23" s="165"/>
      <c r="AI23" s="166"/>
    </row>
    <row r="24" spans="6:35" ht="12.75">
      <c r="F24" s="161"/>
      <c r="G24" s="162"/>
      <c r="H24" s="163"/>
      <c r="I24" s="163"/>
      <c r="J24" s="164"/>
      <c r="K24" s="164"/>
      <c r="L24" s="164"/>
      <c r="M24" s="164"/>
      <c r="N24" s="161"/>
      <c r="O24" s="161"/>
      <c r="P24" s="161"/>
      <c r="Q24" s="161"/>
      <c r="W24" s="165"/>
      <c r="AI24" s="166"/>
    </row>
    <row r="25" spans="6:35" ht="12.75">
      <c r="F25" s="161"/>
      <c r="G25" s="162"/>
      <c r="H25" s="163"/>
      <c r="I25" s="163"/>
      <c r="J25" s="164"/>
      <c r="K25" s="164"/>
      <c r="L25" s="164"/>
      <c r="M25" s="164"/>
      <c r="N25" s="161"/>
      <c r="O25" s="161"/>
      <c r="P25" s="161"/>
      <c r="Q25" s="161"/>
      <c r="W25" s="165"/>
      <c r="AI25" s="166"/>
    </row>
    <row r="26" spans="6:35" ht="12.75">
      <c r="F26" s="161"/>
      <c r="G26" s="162"/>
      <c r="H26" s="163"/>
      <c r="I26" s="163"/>
      <c r="J26" s="164"/>
      <c r="K26" s="164"/>
      <c r="L26" s="164"/>
      <c r="M26" s="164"/>
      <c r="N26" s="161"/>
      <c r="O26" s="161"/>
      <c r="P26" s="161"/>
      <c r="Q26" s="161"/>
      <c r="W26" s="165"/>
      <c r="AI26" s="166"/>
    </row>
    <row r="27" spans="6:35" ht="12.75">
      <c r="F27" s="161"/>
      <c r="G27" s="162"/>
      <c r="H27" s="163"/>
      <c r="I27" s="163"/>
      <c r="J27" s="164"/>
      <c r="K27" s="164"/>
      <c r="L27" s="164"/>
      <c r="M27" s="164"/>
      <c r="N27" s="161"/>
      <c r="O27" s="161"/>
      <c r="P27" s="161"/>
      <c r="Q27" s="161"/>
      <c r="W27" s="165"/>
      <c r="AI27" s="166"/>
    </row>
    <row r="28" spans="6:35" ht="12.75">
      <c r="F28" s="161"/>
      <c r="G28" s="162"/>
      <c r="H28" s="163"/>
      <c r="I28" s="163"/>
      <c r="J28" s="164"/>
      <c r="K28" s="164"/>
      <c r="L28" s="164"/>
      <c r="M28" s="164"/>
      <c r="N28" s="161"/>
      <c r="O28" s="161"/>
      <c r="P28" s="161"/>
      <c r="Q28" s="161"/>
      <c r="W28" s="165"/>
      <c r="AI28" s="166"/>
    </row>
    <row r="29" spans="6:35" ht="12.75">
      <c r="F29" s="161"/>
      <c r="G29" s="162"/>
      <c r="H29" s="163"/>
      <c r="I29" s="163"/>
      <c r="J29" s="164"/>
      <c r="K29" s="164"/>
      <c r="L29" s="164"/>
      <c r="M29" s="164"/>
      <c r="N29" s="161"/>
      <c r="O29" s="161"/>
      <c r="P29" s="161"/>
      <c r="Q29" s="161"/>
      <c r="W29" s="165"/>
      <c r="AI29" s="166"/>
    </row>
    <row r="30" spans="6:35" ht="12.75">
      <c r="F30" s="161"/>
      <c r="G30" s="162"/>
      <c r="H30" s="163"/>
      <c r="I30" s="163"/>
      <c r="J30" s="164"/>
      <c r="K30" s="164"/>
      <c r="L30" s="164"/>
      <c r="M30" s="164"/>
      <c r="N30" s="161"/>
      <c r="O30" s="161"/>
      <c r="P30" s="161"/>
      <c r="Q30" s="161"/>
      <c r="W30" s="170"/>
      <c r="AI30" s="166"/>
    </row>
    <row r="31" spans="6:35" ht="12.75">
      <c r="F31" s="161"/>
      <c r="G31" s="162"/>
      <c r="H31" s="163"/>
      <c r="I31" s="163"/>
      <c r="J31" s="164"/>
      <c r="K31" s="164"/>
      <c r="L31" s="164"/>
      <c r="M31" s="164"/>
      <c r="N31" s="161"/>
      <c r="O31" s="161"/>
      <c r="P31" s="161"/>
      <c r="Q31" s="161"/>
      <c r="W31" s="165"/>
      <c r="AI31" s="166"/>
    </row>
    <row r="32" spans="6:35" ht="12.75">
      <c r="F32" s="161"/>
      <c r="G32" s="162"/>
      <c r="H32" s="163"/>
      <c r="I32" s="163"/>
      <c r="J32" s="164"/>
      <c r="K32" s="164"/>
      <c r="L32" s="164"/>
      <c r="M32" s="164"/>
      <c r="N32" s="161"/>
      <c r="O32" s="161"/>
      <c r="P32" s="161"/>
      <c r="Q32" s="161"/>
      <c r="W32" s="165"/>
      <c r="AI32" s="166"/>
    </row>
    <row r="33" spans="6:35" ht="12.75">
      <c r="F33" s="161"/>
      <c r="G33" s="162"/>
      <c r="H33" s="163"/>
      <c r="I33" s="163"/>
      <c r="J33" s="164"/>
      <c r="K33" s="164"/>
      <c r="L33" s="164"/>
      <c r="M33" s="164"/>
      <c r="N33" s="161"/>
      <c r="O33" s="161"/>
      <c r="P33" s="161"/>
      <c r="Q33" s="161"/>
      <c r="W33" s="165"/>
      <c r="AI33" s="166"/>
    </row>
    <row r="34" spans="6:35" ht="12.75">
      <c r="F34" s="161"/>
      <c r="G34" s="162"/>
      <c r="H34" s="163"/>
      <c r="I34" s="163"/>
      <c r="J34" s="164"/>
      <c r="K34" s="164"/>
      <c r="L34" s="164"/>
      <c r="M34" s="164"/>
      <c r="N34" s="161"/>
      <c r="O34" s="161"/>
      <c r="P34" s="161"/>
      <c r="Q34" s="161"/>
      <c r="W34" s="165"/>
      <c r="AI34" s="166"/>
    </row>
    <row r="35" spans="6:35" ht="12.75">
      <c r="F35" s="161"/>
      <c r="G35" s="162"/>
      <c r="H35" s="163"/>
      <c r="I35" s="163"/>
      <c r="J35" s="164"/>
      <c r="K35" s="164"/>
      <c r="L35" s="164"/>
      <c r="M35" s="164"/>
      <c r="N35" s="161"/>
      <c r="O35" s="161"/>
      <c r="P35" s="161"/>
      <c r="Q35" s="161"/>
      <c r="W35" s="165"/>
      <c r="AH35" s="167"/>
      <c r="AI35" s="166"/>
    </row>
    <row r="36" spans="6:35" ht="12.75">
      <c r="F36" s="161"/>
      <c r="G36" s="162"/>
      <c r="H36" s="163"/>
      <c r="I36" s="163"/>
      <c r="J36" s="164"/>
      <c r="K36" s="164"/>
      <c r="L36" s="164"/>
      <c r="M36" s="164"/>
      <c r="N36" s="161"/>
      <c r="O36" s="161"/>
      <c r="P36" s="161"/>
      <c r="Q36" s="161"/>
      <c r="W36" s="165"/>
      <c r="AI36" s="166"/>
    </row>
    <row r="37" spans="6:35" ht="12.75">
      <c r="F37" s="161"/>
      <c r="G37" s="162"/>
      <c r="H37" s="163"/>
      <c r="I37" s="163"/>
      <c r="J37" s="164"/>
      <c r="K37" s="164"/>
      <c r="L37" s="164"/>
      <c r="M37" s="164"/>
      <c r="N37" s="161"/>
      <c r="O37" s="161"/>
      <c r="P37" s="161"/>
      <c r="Q37" s="161"/>
      <c r="W37" s="165"/>
      <c r="AI37" s="166"/>
    </row>
    <row r="38" spans="6:35" ht="12.75">
      <c r="F38" s="161"/>
      <c r="G38" s="162"/>
      <c r="H38" s="163"/>
      <c r="I38" s="163"/>
      <c r="J38" s="164"/>
      <c r="K38" s="164"/>
      <c r="L38" s="164"/>
      <c r="M38" s="164"/>
      <c r="N38" s="161"/>
      <c r="O38" s="161"/>
      <c r="P38" s="161"/>
      <c r="Q38" s="161"/>
      <c r="W38" s="165"/>
      <c r="AI38" s="166"/>
    </row>
    <row r="39" spans="6:35" ht="12.75">
      <c r="F39" s="161"/>
      <c r="G39" s="161"/>
      <c r="H39" s="161"/>
      <c r="I39" s="161"/>
      <c r="J39" s="161"/>
      <c r="K39" s="161"/>
      <c r="L39" s="161"/>
      <c r="M39" s="161"/>
      <c r="N39" s="161"/>
      <c r="O39" s="161"/>
      <c r="P39" s="161"/>
      <c r="Q39" s="161"/>
      <c r="W39" s="165"/>
      <c r="AI39" s="166"/>
    </row>
    <row r="40" spans="3:35" ht="12.75">
      <c r="C40" s="165"/>
      <c r="F40" s="161"/>
      <c r="G40" s="161"/>
      <c r="H40" s="161"/>
      <c r="I40" s="161"/>
      <c r="J40" s="161"/>
      <c r="K40" s="161"/>
      <c r="L40" s="161"/>
      <c r="M40" s="161"/>
      <c r="N40" s="161"/>
      <c r="O40" s="161"/>
      <c r="P40" s="161"/>
      <c r="Q40" s="161"/>
      <c r="W40" s="165"/>
      <c r="AI40" s="166"/>
    </row>
    <row r="41" spans="3:23" ht="12.75">
      <c r="C41" s="165"/>
      <c r="F41" s="161"/>
      <c r="G41" s="161"/>
      <c r="H41" s="161"/>
      <c r="I41" s="161"/>
      <c r="J41" s="161"/>
      <c r="K41" s="161"/>
      <c r="L41" s="161"/>
      <c r="M41" s="161"/>
      <c r="N41" s="161"/>
      <c r="O41" s="161"/>
      <c r="P41" s="161"/>
      <c r="Q41" s="161"/>
      <c r="W41" s="165"/>
    </row>
    <row r="42" spans="3:23" ht="12.75">
      <c r="C42" s="165"/>
      <c r="F42" s="161"/>
      <c r="G42" s="161"/>
      <c r="H42" s="161"/>
      <c r="I42" s="161"/>
      <c r="J42" s="161"/>
      <c r="K42" s="161"/>
      <c r="L42" s="161"/>
      <c r="M42" s="161"/>
      <c r="N42" s="161"/>
      <c r="O42" s="161"/>
      <c r="P42" s="161"/>
      <c r="Q42" s="161"/>
      <c r="W42" s="165"/>
    </row>
    <row r="43" spans="3:23" ht="12.75">
      <c r="C43" s="165"/>
      <c r="F43" s="161"/>
      <c r="G43" s="161"/>
      <c r="H43" s="161"/>
      <c r="I43" s="161"/>
      <c r="J43" s="161"/>
      <c r="K43" s="161"/>
      <c r="L43" s="161"/>
      <c r="M43" s="161"/>
      <c r="N43" s="161"/>
      <c r="O43" s="161"/>
      <c r="P43" s="161"/>
      <c r="Q43" s="161"/>
      <c r="W43" s="165"/>
    </row>
    <row r="44" spans="3:23" ht="12.75">
      <c r="C44" s="165"/>
      <c r="F44" s="161"/>
      <c r="G44" s="161"/>
      <c r="H44" s="161"/>
      <c r="I44" s="161"/>
      <c r="J44" s="161"/>
      <c r="K44" s="161"/>
      <c r="L44" s="161"/>
      <c r="M44" s="161"/>
      <c r="N44" s="161"/>
      <c r="O44" s="161"/>
      <c r="P44" s="161"/>
      <c r="Q44" s="161"/>
      <c r="W44" s="165"/>
    </row>
    <row r="45" spans="3:23" ht="12.75">
      <c r="C45" s="165"/>
      <c r="F45" s="161"/>
      <c r="G45" s="161"/>
      <c r="H45" s="161"/>
      <c r="I45" s="161"/>
      <c r="J45" s="161"/>
      <c r="K45" s="161"/>
      <c r="L45" s="161"/>
      <c r="M45" s="161"/>
      <c r="N45" s="161"/>
      <c r="O45" s="161"/>
      <c r="P45" s="161"/>
      <c r="Q45" s="161"/>
      <c r="W45" s="165"/>
    </row>
    <row r="46" spans="3:23" ht="12.75">
      <c r="C46" s="165"/>
      <c r="F46" s="161"/>
      <c r="G46" s="161"/>
      <c r="H46" s="161"/>
      <c r="I46" s="161"/>
      <c r="J46" s="161"/>
      <c r="K46" s="161"/>
      <c r="L46" s="161"/>
      <c r="M46" s="161"/>
      <c r="N46" s="161"/>
      <c r="O46" s="161"/>
      <c r="P46" s="161"/>
      <c r="Q46" s="161"/>
      <c r="W46" s="165"/>
    </row>
    <row r="47" spans="3:23" ht="12.75">
      <c r="C47" s="165"/>
      <c r="F47" s="161"/>
      <c r="G47" s="161"/>
      <c r="H47" s="161"/>
      <c r="I47" s="161"/>
      <c r="J47" s="161"/>
      <c r="K47" s="161"/>
      <c r="L47" s="161"/>
      <c r="M47" s="161"/>
      <c r="N47" s="161"/>
      <c r="O47" s="161"/>
      <c r="P47" s="161"/>
      <c r="Q47" s="161"/>
      <c r="W47" s="165"/>
    </row>
    <row r="48" spans="3:23" ht="12.75">
      <c r="C48" s="165"/>
      <c r="F48" s="161"/>
      <c r="G48" s="161"/>
      <c r="H48" s="161"/>
      <c r="I48" s="161"/>
      <c r="J48" s="161"/>
      <c r="K48" s="161"/>
      <c r="L48" s="161"/>
      <c r="M48" s="161"/>
      <c r="N48" s="161"/>
      <c r="O48" s="161"/>
      <c r="P48" s="161"/>
      <c r="Q48" s="161"/>
      <c r="W48" s="165"/>
    </row>
    <row r="49" spans="3:23" ht="11.25" customHeight="1">
      <c r="C49" s="165"/>
      <c r="F49" s="161"/>
      <c r="G49" s="161"/>
      <c r="H49" s="161"/>
      <c r="I49" s="161"/>
      <c r="J49" s="161"/>
      <c r="K49" s="161"/>
      <c r="L49" s="161"/>
      <c r="M49" s="161"/>
      <c r="N49" s="161"/>
      <c r="O49" s="161"/>
      <c r="P49" s="161"/>
      <c r="Q49" s="161"/>
      <c r="W49" s="165"/>
    </row>
    <row r="50" spans="3:23" s="167" customFormat="1" ht="12.75">
      <c r="C50" s="168"/>
      <c r="F50" s="161"/>
      <c r="G50" s="161"/>
      <c r="H50" s="161"/>
      <c r="I50" s="161"/>
      <c r="J50" s="161"/>
      <c r="K50" s="161"/>
      <c r="L50" s="161"/>
      <c r="M50" s="161"/>
      <c r="N50" s="161"/>
      <c r="O50" s="161"/>
      <c r="P50" s="161"/>
      <c r="Q50" s="161"/>
      <c r="W50" s="168"/>
    </row>
    <row r="51" spans="3:23" ht="12.75">
      <c r="C51" s="165"/>
      <c r="F51" s="161"/>
      <c r="G51" s="161"/>
      <c r="H51" s="161"/>
      <c r="I51" s="161"/>
      <c r="J51" s="161"/>
      <c r="K51" s="161"/>
      <c r="L51" s="161"/>
      <c r="M51" s="161"/>
      <c r="N51" s="161"/>
      <c r="O51" s="161"/>
      <c r="P51" s="161"/>
      <c r="Q51" s="161"/>
      <c r="W51" s="165"/>
    </row>
    <row r="52" spans="3:23" ht="12.75">
      <c r="C52" s="165"/>
      <c r="F52" s="161"/>
      <c r="G52" s="161"/>
      <c r="H52" s="161"/>
      <c r="I52" s="161"/>
      <c r="J52" s="161"/>
      <c r="K52" s="161"/>
      <c r="L52" s="161"/>
      <c r="M52" s="161"/>
      <c r="N52" s="161"/>
      <c r="O52" s="161"/>
      <c r="P52" s="161"/>
      <c r="Q52" s="161"/>
      <c r="W52" s="165"/>
    </row>
    <row r="53" spans="3:23" ht="12.75">
      <c r="C53" s="165"/>
      <c r="F53" s="161"/>
      <c r="G53" s="161"/>
      <c r="H53" s="161"/>
      <c r="I53" s="161"/>
      <c r="J53" s="161"/>
      <c r="K53" s="161"/>
      <c r="L53" s="161"/>
      <c r="M53" s="161"/>
      <c r="N53" s="161"/>
      <c r="O53" s="161"/>
      <c r="P53" s="161"/>
      <c r="Q53" s="161"/>
      <c r="W53" s="165"/>
    </row>
    <row r="54" spans="3:23" ht="12.75">
      <c r="C54" s="165"/>
      <c r="F54" s="161"/>
      <c r="G54" s="161"/>
      <c r="H54" s="161"/>
      <c r="I54" s="161"/>
      <c r="J54" s="161"/>
      <c r="K54" s="161"/>
      <c r="L54" s="161"/>
      <c r="M54" s="161"/>
      <c r="N54" s="161"/>
      <c r="O54" s="161"/>
      <c r="P54" s="161"/>
      <c r="Q54" s="161"/>
      <c r="W54" s="165"/>
    </row>
    <row r="55" spans="3:23" ht="12.75">
      <c r="C55" s="165"/>
      <c r="F55" s="161"/>
      <c r="G55" s="161"/>
      <c r="H55" s="161"/>
      <c r="I55" s="161"/>
      <c r="J55" s="161"/>
      <c r="K55" s="161"/>
      <c r="L55" s="161"/>
      <c r="M55" s="161"/>
      <c r="N55" s="161"/>
      <c r="O55" s="161"/>
      <c r="P55" s="161"/>
      <c r="Q55" s="161"/>
      <c r="W55" s="165"/>
    </row>
    <row r="56" spans="3:23" s="167" customFormat="1" ht="12.75">
      <c r="C56" s="168"/>
      <c r="F56" s="161"/>
      <c r="G56" s="161"/>
      <c r="H56" s="161"/>
      <c r="I56" s="161"/>
      <c r="J56" s="161"/>
      <c r="K56" s="161"/>
      <c r="L56" s="161"/>
      <c r="M56" s="161"/>
      <c r="N56" s="161"/>
      <c r="O56" s="161"/>
      <c r="P56" s="161"/>
      <c r="Q56" s="161"/>
      <c r="W56" s="168"/>
    </row>
    <row r="57" spans="3:23" ht="12.75">
      <c r="C57" s="165"/>
      <c r="F57" s="161"/>
      <c r="G57" s="161"/>
      <c r="H57" s="161"/>
      <c r="I57" s="161"/>
      <c r="J57" s="161"/>
      <c r="K57" s="161"/>
      <c r="L57" s="161"/>
      <c r="M57" s="161"/>
      <c r="N57" s="161"/>
      <c r="O57" s="161"/>
      <c r="P57" s="161"/>
      <c r="Q57" s="161"/>
      <c r="W57" s="165"/>
    </row>
    <row r="58" spans="3:23" ht="12.75">
      <c r="C58" s="165"/>
      <c r="F58" s="161"/>
      <c r="G58" s="161"/>
      <c r="H58" s="161"/>
      <c r="I58" s="161"/>
      <c r="J58" s="161"/>
      <c r="K58" s="161"/>
      <c r="L58" s="161"/>
      <c r="M58" s="161"/>
      <c r="N58" s="161"/>
      <c r="O58" s="161"/>
      <c r="P58" s="161"/>
      <c r="Q58" s="161"/>
      <c r="W58" s="165"/>
    </row>
    <row r="59" spans="3:23" ht="12.75">
      <c r="C59" s="165"/>
      <c r="F59" s="161"/>
      <c r="G59" s="161"/>
      <c r="H59" s="161"/>
      <c r="I59" s="161"/>
      <c r="J59" s="161"/>
      <c r="K59" s="161"/>
      <c r="L59" s="161"/>
      <c r="M59" s="161"/>
      <c r="N59" s="161"/>
      <c r="O59" s="161"/>
      <c r="P59" s="161"/>
      <c r="Q59" s="161"/>
      <c r="W59" s="165"/>
    </row>
    <row r="60" spans="3:23" ht="12.75">
      <c r="C60" s="165"/>
      <c r="F60" s="161"/>
      <c r="G60" s="161"/>
      <c r="H60" s="161"/>
      <c r="I60" s="161"/>
      <c r="J60" s="161"/>
      <c r="K60" s="161"/>
      <c r="L60" s="161"/>
      <c r="M60" s="161"/>
      <c r="N60" s="161"/>
      <c r="O60" s="161"/>
      <c r="P60" s="161"/>
      <c r="Q60" s="161"/>
      <c r="W60" s="165"/>
    </row>
    <row r="61" spans="3:23" ht="12.75">
      <c r="C61" s="165"/>
      <c r="F61" s="161"/>
      <c r="G61" s="161"/>
      <c r="H61" s="161"/>
      <c r="I61" s="161"/>
      <c r="J61" s="161"/>
      <c r="K61" s="161"/>
      <c r="L61" s="161"/>
      <c r="M61" s="161"/>
      <c r="N61" s="161"/>
      <c r="O61" s="161"/>
      <c r="P61" s="161"/>
      <c r="Q61" s="161"/>
      <c r="W61" s="165"/>
    </row>
    <row r="62" spans="3:23" ht="12.75">
      <c r="C62" s="165"/>
      <c r="F62" s="161"/>
      <c r="G62" s="161"/>
      <c r="H62" s="161"/>
      <c r="I62" s="161"/>
      <c r="J62" s="161"/>
      <c r="K62" s="161"/>
      <c r="L62" s="161"/>
      <c r="M62" s="161"/>
      <c r="N62" s="161"/>
      <c r="O62" s="161"/>
      <c r="P62" s="161"/>
      <c r="Q62" s="161"/>
      <c r="W62" s="165"/>
    </row>
    <row r="63" s="167" customFormat="1" ht="12.75">
      <c r="W63" s="171"/>
    </row>
    <row r="64" spans="2:23" ht="12.75">
      <c r="B64" s="172"/>
      <c r="C64" s="172"/>
      <c r="D64" s="172"/>
      <c r="W64" s="34"/>
    </row>
    <row r="65" spans="1:11" ht="40.5" customHeight="1">
      <c r="A65" s="173"/>
      <c r="B65" s="174" t="s">
        <v>68</v>
      </c>
      <c r="C65" s="175" t="s">
        <v>33</v>
      </c>
      <c r="D65" s="176" t="s">
        <v>30</v>
      </c>
      <c r="E65" s="166"/>
      <c r="F65" s="177"/>
      <c r="G65" s="177"/>
      <c r="I65" s="177"/>
      <c r="J65" s="177"/>
      <c r="K65" s="178"/>
    </row>
    <row r="66" spans="1:11" ht="18.75" customHeight="1">
      <c r="A66" s="173"/>
      <c r="B66" s="179" t="s">
        <v>198</v>
      </c>
      <c r="C66" s="180">
        <v>49.494949494949495</v>
      </c>
      <c r="D66" s="181">
        <v>46.37376277956476</v>
      </c>
      <c r="E66" s="166"/>
      <c r="F66" s="182"/>
      <c r="G66" s="182"/>
      <c r="H66" s="182"/>
      <c r="I66" s="182"/>
      <c r="J66" s="170"/>
      <c r="K66" s="178"/>
    </row>
    <row r="67" spans="1:11" ht="18.75" customHeight="1">
      <c r="A67" s="173"/>
      <c r="B67" s="183" t="s">
        <v>199</v>
      </c>
      <c r="C67" s="184">
        <v>50.505050505050505</v>
      </c>
      <c r="D67" s="185">
        <v>53.626237220435236</v>
      </c>
      <c r="E67" s="166"/>
      <c r="F67" s="182"/>
      <c r="G67" s="182"/>
      <c r="H67" s="182"/>
      <c r="I67" s="182"/>
      <c r="J67" s="170"/>
      <c r="K67" s="178"/>
    </row>
    <row r="68" spans="1:11" ht="40.5" customHeight="1">
      <c r="A68" s="173"/>
      <c r="B68" s="186" t="s">
        <v>69</v>
      </c>
      <c r="C68" s="187" t="s">
        <v>33</v>
      </c>
      <c r="D68" s="188" t="s">
        <v>30</v>
      </c>
      <c r="E68" s="166"/>
      <c r="F68" s="182"/>
      <c r="G68" s="182"/>
      <c r="H68" s="182"/>
      <c r="I68" s="182"/>
      <c r="J68" s="170"/>
      <c r="K68" s="178"/>
    </row>
    <row r="69" spans="1:11" ht="18.75" customHeight="1">
      <c r="A69" s="173"/>
      <c r="B69" s="179" t="s">
        <v>67</v>
      </c>
      <c r="C69" s="189">
        <v>18.05073637134706</v>
      </c>
      <c r="D69" s="190">
        <v>17.378408390602935</v>
      </c>
      <c r="E69" s="166"/>
      <c r="F69" s="182"/>
      <c r="G69" s="182"/>
      <c r="H69" s="182"/>
      <c r="I69" s="182"/>
      <c r="J69" s="170"/>
      <c r="K69" s="178"/>
    </row>
    <row r="70" spans="1:16" ht="18.75" customHeight="1">
      <c r="A70" s="173"/>
      <c r="B70" s="191" t="s">
        <v>80</v>
      </c>
      <c r="C70" s="192">
        <v>24.7217724316961</v>
      </c>
      <c r="D70" s="193">
        <v>22.684551288256007</v>
      </c>
      <c r="E70" s="166"/>
      <c r="F70" s="182"/>
      <c r="G70" s="182"/>
      <c r="H70" s="182"/>
      <c r="I70" s="182"/>
      <c r="J70" s="170"/>
      <c r="K70" s="178"/>
      <c r="N70" s="161"/>
      <c r="O70" s="161"/>
      <c r="P70" s="161"/>
    </row>
    <row r="71" spans="1:16" ht="18.75" customHeight="1">
      <c r="A71" s="173"/>
      <c r="B71" s="191" t="s">
        <v>81</v>
      </c>
      <c r="C71" s="192">
        <v>24.00210758989385</v>
      </c>
      <c r="D71" s="193">
        <v>25.173948973670658</v>
      </c>
      <c r="E71" s="166"/>
      <c r="F71" s="182"/>
      <c r="G71" s="182"/>
      <c r="H71" s="182"/>
      <c r="I71" s="182"/>
      <c r="J71" s="170"/>
      <c r="K71" s="178"/>
      <c r="N71" s="161"/>
      <c r="O71" s="194"/>
      <c r="P71" s="161"/>
    </row>
    <row r="72" spans="1:16" ht="18.75" customHeight="1">
      <c r="A72" s="173"/>
      <c r="B72" s="191" t="s">
        <v>66</v>
      </c>
      <c r="C72" s="192">
        <v>28.456318914334183</v>
      </c>
      <c r="D72" s="193">
        <v>31.79410278323222</v>
      </c>
      <c r="E72" s="166"/>
      <c r="F72" s="170"/>
      <c r="G72" s="182"/>
      <c r="H72" s="182"/>
      <c r="I72" s="182"/>
      <c r="J72" s="170"/>
      <c r="K72" s="178"/>
      <c r="N72" s="161"/>
      <c r="O72" s="195"/>
      <c r="P72" s="161"/>
    </row>
    <row r="73" spans="1:16" ht="18.75" customHeight="1">
      <c r="A73" s="173"/>
      <c r="B73" s="196" t="s">
        <v>65</v>
      </c>
      <c r="C73" s="197">
        <v>4.769064692728815</v>
      </c>
      <c r="D73" s="198">
        <v>2.969037204286745</v>
      </c>
      <c r="E73" s="166"/>
      <c r="F73" s="178"/>
      <c r="G73" s="182"/>
      <c r="H73" s="182"/>
      <c r="I73" s="182"/>
      <c r="J73" s="170"/>
      <c r="K73" s="178"/>
      <c r="N73" s="161"/>
      <c r="O73" s="194"/>
      <c r="P73" s="161"/>
    </row>
    <row r="74" spans="1:16" ht="40.5" customHeight="1">
      <c r="A74" s="173"/>
      <c r="B74" s="188" t="s">
        <v>131</v>
      </c>
      <c r="C74" s="187" t="s">
        <v>33</v>
      </c>
      <c r="D74" s="188" t="s">
        <v>129</v>
      </c>
      <c r="E74" s="166"/>
      <c r="F74" s="182"/>
      <c r="G74" s="182"/>
      <c r="H74" s="182"/>
      <c r="I74" s="182"/>
      <c r="J74" s="170"/>
      <c r="K74" s="178"/>
      <c r="N74" s="161"/>
      <c r="O74" s="194"/>
      <c r="P74" s="161"/>
    </row>
    <row r="75" spans="1:16" ht="40.5" customHeight="1">
      <c r="A75" s="173"/>
      <c r="B75" s="199" t="s">
        <v>133</v>
      </c>
      <c r="C75" s="180">
        <v>7.24419770221297</v>
      </c>
      <c r="D75" s="181">
        <v>16.415731006081998</v>
      </c>
      <c r="E75" s="166"/>
      <c r="F75" s="182"/>
      <c r="G75" s="182"/>
      <c r="H75" s="182"/>
      <c r="I75" s="182"/>
      <c r="J75" s="170"/>
      <c r="K75" s="178"/>
      <c r="N75" s="161"/>
      <c r="O75" s="194"/>
      <c r="P75" s="161"/>
    </row>
    <row r="76" spans="1:16" ht="50.25" customHeight="1">
      <c r="A76" s="173"/>
      <c r="B76" s="200" t="s">
        <v>132</v>
      </c>
      <c r="C76" s="201">
        <v>30.914745418562212</v>
      </c>
      <c r="D76" s="202">
        <v>45.65856091611607</v>
      </c>
      <c r="E76" s="166"/>
      <c r="F76" s="182"/>
      <c r="G76" s="182"/>
      <c r="H76" s="182"/>
      <c r="I76" s="182"/>
      <c r="J76" s="170"/>
      <c r="K76" s="178"/>
      <c r="N76" s="161"/>
      <c r="O76" s="161"/>
      <c r="P76" s="161"/>
    </row>
    <row r="77" spans="1:16" ht="25.5">
      <c r="A77" s="173"/>
      <c r="B77" s="203" t="s">
        <v>41</v>
      </c>
      <c r="C77" s="201">
        <v>61.752383889788476</v>
      </c>
      <c r="D77" s="204">
        <v>37.82287732833316</v>
      </c>
      <c r="E77" s="166"/>
      <c r="F77" s="182"/>
      <c r="G77" s="182"/>
      <c r="H77" s="182"/>
      <c r="I77" s="182"/>
      <c r="J77" s="170"/>
      <c r="K77" s="178"/>
      <c r="N77" s="161"/>
      <c r="O77" s="161"/>
      <c r="P77" s="161"/>
    </row>
    <row r="78" spans="1:11" ht="12.75">
      <c r="A78" s="173"/>
      <c r="B78" s="205" t="s">
        <v>47</v>
      </c>
      <c r="C78" s="184">
        <v>0.0899581052252808</v>
      </c>
      <c r="D78" s="206">
        <v>0.10283074946876473</v>
      </c>
      <c r="E78" s="166"/>
      <c r="F78" s="182"/>
      <c r="G78" s="182"/>
      <c r="H78" s="182"/>
      <c r="I78" s="182"/>
      <c r="J78" s="170"/>
      <c r="K78" s="178"/>
    </row>
    <row r="79" spans="1:11" ht="12.75">
      <c r="A79" s="173"/>
      <c r="B79" s="177"/>
      <c r="C79" s="182"/>
      <c r="D79" s="182"/>
      <c r="E79" s="166"/>
      <c r="F79" s="182"/>
      <c r="G79" s="182"/>
      <c r="H79" s="182"/>
      <c r="I79" s="182"/>
      <c r="J79" s="170"/>
      <c r="K79" s="178"/>
    </row>
    <row r="80" spans="1:11" ht="12.75">
      <c r="A80" s="173"/>
      <c r="B80" s="177"/>
      <c r="C80" s="207"/>
      <c r="D80" s="207"/>
      <c r="E80" s="166"/>
      <c r="G80" s="178"/>
      <c r="H80" s="178"/>
      <c r="I80" s="178"/>
      <c r="J80" s="178"/>
      <c r="K80" s="178"/>
    </row>
    <row r="81" spans="1:11" ht="15.75" customHeight="1">
      <c r="A81" s="173"/>
      <c r="B81" s="177" t="s">
        <v>128</v>
      </c>
      <c r="C81" s="207"/>
      <c r="D81" s="207"/>
      <c r="E81" s="166"/>
      <c r="G81" s="178"/>
      <c r="H81" s="178"/>
      <c r="I81" s="178"/>
      <c r="J81" s="178"/>
      <c r="K81" s="178"/>
    </row>
    <row r="82" spans="2:35" ht="15" customHeight="1">
      <c r="B82" s="208" t="s">
        <v>142</v>
      </c>
      <c r="F82" s="161"/>
      <c r="I82" s="163"/>
      <c r="J82" s="164"/>
      <c r="K82" s="164"/>
      <c r="L82" s="164"/>
      <c r="M82" s="164"/>
      <c r="N82" s="161"/>
      <c r="O82" s="161"/>
      <c r="P82" s="161"/>
      <c r="Q82" s="161"/>
      <c r="W82" s="165"/>
      <c r="AI82" s="166"/>
    </row>
    <row r="83" spans="2:35" ht="12.75">
      <c r="B83" s="209"/>
      <c r="F83" s="161"/>
      <c r="I83" s="163"/>
      <c r="J83" s="164"/>
      <c r="K83" s="164"/>
      <c r="L83" s="164"/>
      <c r="M83" s="164"/>
      <c r="N83" s="161"/>
      <c r="O83" s="161"/>
      <c r="P83" s="161"/>
      <c r="Q83" s="161"/>
      <c r="W83" s="165"/>
      <c r="AI83" s="166"/>
    </row>
    <row r="84" spans="2:35" ht="12.75">
      <c r="B84" s="210" t="s">
        <v>37</v>
      </c>
      <c r="F84" s="161"/>
      <c r="I84" s="163"/>
      <c r="J84" s="164"/>
      <c r="K84" s="164"/>
      <c r="L84" s="164"/>
      <c r="M84" s="164"/>
      <c r="N84" s="161"/>
      <c r="O84" s="161"/>
      <c r="P84" s="161"/>
      <c r="Q84" s="161"/>
      <c r="W84" s="165"/>
      <c r="AI84" s="166"/>
    </row>
    <row r="85" spans="3:35" ht="12.75">
      <c r="C85" s="32" t="s">
        <v>64</v>
      </c>
      <c r="F85" s="161"/>
      <c r="G85" s="162"/>
      <c r="H85" s="163"/>
      <c r="I85" s="163"/>
      <c r="J85" s="164"/>
      <c r="K85" s="164"/>
      <c r="L85" s="164"/>
      <c r="M85" s="164"/>
      <c r="N85" s="161"/>
      <c r="O85" s="161"/>
      <c r="P85" s="161"/>
      <c r="Q85" s="161"/>
      <c r="W85" s="165"/>
      <c r="AI85" s="166"/>
    </row>
    <row r="86" spans="2:35" ht="12.75">
      <c r="B86" s="177" t="s">
        <v>33</v>
      </c>
      <c r="C86" s="211" t="s">
        <v>195</v>
      </c>
      <c r="F86" s="161"/>
      <c r="G86" s="162"/>
      <c r="H86" s="163"/>
      <c r="I86" s="163"/>
      <c r="J86" s="164"/>
      <c r="K86" s="164"/>
      <c r="L86" s="164"/>
      <c r="M86" s="164"/>
      <c r="N86" s="161"/>
      <c r="O86" s="161"/>
      <c r="P86" s="161"/>
      <c r="Q86" s="161"/>
      <c r="W86" s="165"/>
      <c r="AI86" s="166"/>
    </row>
    <row r="87" spans="2:3" ht="12.75">
      <c r="B87" s="177" t="s">
        <v>30</v>
      </c>
      <c r="C87" s="211" t="s">
        <v>196</v>
      </c>
    </row>
    <row r="88" spans="2:3" ht="12.75">
      <c r="B88" s="177"/>
      <c r="C88" s="211"/>
    </row>
    <row r="89" ht="12.75">
      <c r="C89" s="32" t="s">
        <v>63</v>
      </c>
    </row>
    <row r="90" spans="2:3" ht="12.75">
      <c r="B90" s="177" t="s">
        <v>33</v>
      </c>
      <c r="C90" s="32" t="s">
        <v>127</v>
      </c>
    </row>
    <row r="91" spans="2:3" ht="12.75">
      <c r="B91" s="177" t="s">
        <v>30</v>
      </c>
      <c r="C91" s="32" t="s">
        <v>197</v>
      </c>
    </row>
    <row r="92" ht="12.75">
      <c r="B92" s="177"/>
    </row>
    <row r="93" ht="12.75">
      <c r="C93" s="32" t="s">
        <v>62</v>
      </c>
    </row>
    <row r="94" spans="2:3" ht="12.75">
      <c r="B94" s="177" t="s">
        <v>33</v>
      </c>
      <c r="C94" s="32" t="s">
        <v>200</v>
      </c>
    </row>
    <row r="95" spans="2:3" ht="12.75">
      <c r="B95" s="177" t="s">
        <v>30</v>
      </c>
      <c r="C95" s="32" t="s">
        <v>201</v>
      </c>
    </row>
  </sheetData>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3:O58"/>
  <sheetViews>
    <sheetView showGridLines="0" workbookViewId="0" topLeftCell="A1"/>
  </sheetViews>
  <sheetFormatPr defaultColWidth="9.140625" defaultRowHeight="12"/>
  <cols>
    <col min="1" max="2" width="8.7109375" style="132" customWidth="1"/>
    <col min="3" max="3" width="94.28125" style="132" customWidth="1"/>
    <col min="4" max="16384" width="9.140625" style="132" customWidth="1"/>
  </cols>
  <sheetData>
    <row r="1" ht="12" customHeight="1"/>
    <row r="2" ht="12" customHeight="1"/>
    <row r="3" ht="12" customHeight="1">
      <c r="C3" s="31" t="str">
        <f>'Map 1 (dynamic graph)'!$B$3</f>
        <v>Culture statistics — 2024</v>
      </c>
    </row>
    <row r="4" ht="12" customHeight="1">
      <c r="C4" s="133" t="s">
        <v>33</v>
      </c>
    </row>
    <row r="5" ht="12" customHeight="1">
      <c r="C5" s="133"/>
    </row>
    <row r="6" ht="12" customHeight="1">
      <c r="C6" s="212" t="s">
        <v>264</v>
      </c>
    </row>
    <row r="7" ht="12" customHeight="1">
      <c r="C7" s="135" t="s">
        <v>52</v>
      </c>
    </row>
    <row r="8" ht="12.75">
      <c r="C8" s="133"/>
    </row>
    <row r="9" ht="12.75">
      <c r="C9" s="133"/>
    </row>
    <row r="10" ht="12.75">
      <c r="C10" s="133"/>
    </row>
    <row r="11" ht="12.75">
      <c r="C11" s="133"/>
    </row>
    <row r="12" ht="12.75">
      <c r="C12" s="133"/>
    </row>
    <row r="13" ht="12.75">
      <c r="C13" s="133"/>
    </row>
    <row r="14" ht="12.75">
      <c r="C14" s="133"/>
    </row>
    <row r="15" ht="12.75">
      <c r="C15" s="133"/>
    </row>
    <row r="16" ht="12.75">
      <c r="C16" s="133"/>
    </row>
    <row r="17" ht="12.75">
      <c r="C17" s="133"/>
    </row>
    <row r="18" ht="12.75">
      <c r="C18" s="133"/>
    </row>
    <row r="19" ht="12.75">
      <c r="C19" s="133"/>
    </row>
    <row r="20" ht="12.75">
      <c r="C20" s="133"/>
    </row>
    <row r="21" ht="12.75">
      <c r="C21" s="133"/>
    </row>
    <row r="22" ht="12.75">
      <c r="C22" s="133"/>
    </row>
    <row r="23" ht="12.75">
      <c r="C23" s="133"/>
    </row>
    <row r="24" ht="12.75">
      <c r="C24" s="133"/>
    </row>
    <row r="25" ht="12.75">
      <c r="C25" s="133"/>
    </row>
    <row r="26" ht="12.75">
      <c r="C26" s="133"/>
    </row>
    <row r="27" ht="12.75">
      <c r="C27" s="133"/>
    </row>
    <row r="28" ht="12.75">
      <c r="C28" s="133"/>
    </row>
    <row r="29" ht="12.75">
      <c r="C29" s="133"/>
    </row>
    <row r="30" ht="12.75">
      <c r="C30" s="133"/>
    </row>
    <row r="31" ht="12.75">
      <c r="C31" s="133"/>
    </row>
    <row r="32" ht="12.75">
      <c r="C32" s="133"/>
    </row>
    <row r="33" ht="12.75">
      <c r="C33" s="133"/>
    </row>
    <row r="34" ht="12.75">
      <c r="C34" s="133"/>
    </row>
    <row r="35" ht="12.75">
      <c r="C35" s="133"/>
    </row>
    <row r="36" ht="12.75">
      <c r="C36" s="133"/>
    </row>
    <row r="37" ht="12.75">
      <c r="C37" s="133"/>
    </row>
    <row r="38" ht="12.75">
      <c r="C38" s="133"/>
    </row>
    <row r="39" ht="12.75">
      <c r="C39" s="133"/>
    </row>
    <row r="40" ht="12.75">
      <c r="C40" s="133"/>
    </row>
    <row r="41" ht="12.75">
      <c r="C41" s="133"/>
    </row>
    <row r="42" ht="12.75">
      <c r="C42" s="133"/>
    </row>
    <row r="43" ht="12.75">
      <c r="C43" s="133"/>
    </row>
    <row r="44" ht="12.75">
      <c r="C44" s="133"/>
    </row>
    <row r="45" ht="12">
      <c r="C45" s="133"/>
    </row>
    <row r="46" ht="12">
      <c r="C46" s="133"/>
    </row>
    <row r="47" ht="12">
      <c r="C47" s="133"/>
    </row>
    <row r="48" ht="12">
      <c r="C48" s="136"/>
    </row>
    <row r="49" spans="3:15" ht="12">
      <c r="C49" s="137" t="s">
        <v>52</v>
      </c>
      <c r="D49" s="139">
        <v>2012</v>
      </c>
      <c r="E49" s="140">
        <v>2013</v>
      </c>
      <c r="F49" s="140">
        <v>2014</v>
      </c>
      <c r="G49" s="140">
        <v>2015</v>
      </c>
      <c r="H49" s="140">
        <v>2016</v>
      </c>
      <c r="I49" s="140">
        <v>2017</v>
      </c>
      <c r="J49" s="140">
        <v>2018</v>
      </c>
      <c r="K49" s="140">
        <v>2019</v>
      </c>
      <c r="L49" s="140">
        <v>2020</v>
      </c>
      <c r="M49" s="140">
        <v>2021</v>
      </c>
      <c r="N49" s="140">
        <v>2022</v>
      </c>
      <c r="O49" s="140">
        <v>2023</v>
      </c>
    </row>
    <row r="50" spans="3:15" ht="12">
      <c r="C50" s="213" t="s">
        <v>199</v>
      </c>
      <c r="D50" s="214">
        <v>3647.7</v>
      </c>
      <c r="E50" s="215">
        <v>3664.5</v>
      </c>
      <c r="F50" s="215">
        <v>3650.8</v>
      </c>
      <c r="G50" s="215">
        <v>3634.5</v>
      </c>
      <c r="H50" s="215">
        <v>3674.5</v>
      </c>
      <c r="I50" s="215">
        <v>3787.5</v>
      </c>
      <c r="J50" s="215">
        <v>3836.6</v>
      </c>
      <c r="K50" s="215">
        <v>3855.2</v>
      </c>
      <c r="L50" s="215">
        <v>3713.1</v>
      </c>
      <c r="M50" s="215">
        <v>3791.3</v>
      </c>
      <c r="N50" s="215">
        <v>3938</v>
      </c>
      <c r="O50" s="215">
        <v>3930</v>
      </c>
    </row>
    <row r="51" spans="3:15" ht="12">
      <c r="C51" s="153" t="s">
        <v>198</v>
      </c>
      <c r="D51" s="155">
        <v>3136.9</v>
      </c>
      <c r="E51" s="156">
        <v>3094.2</v>
      </c>
      <c r="F51" s="156">
        <v>3156.9</v>
      </c>
      <c r="G51" s="156">
        <v>3195.5</v>
      </c>
      <c r="H51" s="156">
        <v>3284.4</v>
      </c>
      <c r="I51" s="156">
        <v>3388.4</v>
      </c>
      <c r="J51" s="156">
        <v>3424.9</v>
      </c>
      <c r="K51" s="156">
        <v>3523.8</v>
      </c>
      <c r="L51" s="156">
        <v>3434.1</v>
      </c>
      <c r="M51" s="156">
        <v>3624.2</v>
      </c>
      <c r="N51" s="156">
        <v>3813.7</v>
      </c>
      <c r="O51" s="156">
        <v>3851.4</v>
      </c>
    </row>
    <row r="52" spans="3:15" ht="12">
      <c r="C52" s="216"/>
      <c r="D52" s="217"/>
      <c r="E52" s="217"/>
      <c r="F52" s="217"/>
      <c r="G52" s="217"/>
      <c r="H52" s="217"/>
      <c r="I52" s="217"/>
      <c r="J52" s="217"/>
      <c r="K52" s="217"/>
      <c r="L52" s="217"/>
      <c r="M52" s="217"/>
      <c r="N52" s="217"/>
      <c r="O52" s="217"/>
    </row>
    <row r="53" ht="12">
      <c r="O53" s="157"/>
    </row>
    <row r="54" ht="12">
      <c r="C54" s="26" t="s">
        <v>256</v>
      </c>
    </row>
    <row r="55" ht="18" customHeight="1">
      <c r="C55" s="158" t="s">
        <v>140</v>
      </c>
    </row>
    <row r="57" ht="12">
      <c r="C57" s="159" t="s">
        <v>35</v>
      </c>
    </row>
    <row r="58" ht="12">
      <c r="C58" s="132" t="s">
        <v>202</v>
      </c>
    </row>
  </sheetData>
  <printOptions/>
  <pageMargins left="0.7" right="0.7" top="0.75" bottom="0.75" header="0.3" footer="0.3"/>
  <pageSetup horizontalDpi="90" verticalDpi="90" orientation="portrait"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3:M54"/>
  <sheetViews>
    <sheetView showGridLines="0" workbookViewId="0" topLeftCell="A1">
      <selection activeCell="H47" sqref="H47"/>
    </sheetView>
  </sheetViews>
  <sheetFormatPr defaultColWidth="9.140625" defaultRowHeight="12"/>
  <cols>
    <col min="1" max="2" width="8.7109375" style="1" customWidth="1"/>
    <col min="3" max="3" width="22.140625" style="1" customWidth="1"/>
    <col min="4" max="4" width="15.8515625" style="1" customWidth="1"/>
    <col min="5" max="5" width="15.8515625" style="218" customWidth="1"/>
    <col min="6" max="9" width="15.8515625" style="1" customWidth="1"/>
    <col min="10" max="10" width="15.8515625" style="218" customWidth="1"/>
    <col min="11" max="11" width="15.8515625" style="1" customWidth="1"/>
    <col min="12" max="12" width="9.140625" style="1" customWidth="1"/>
    <col min="13" max="13" width="9.140625" style="218" customWidth="1"/>
    <col min="14" max="16384" width="9.140625" style="1" customWidth="1"/>
  </cols>
  <sheetData>
    <row r="3" ht="12">
      <c r="C3" s="3" t="e">
        <f>#REF!</f>
        <v>#REF!</v>
      </c>
    </row>
    <row r="4" ht="12">
      <c r="C4" s="136" t="s">
        <v>33</v>
      </c>
    </row>
    <row r="6" spans="3:11" ht="12">
      <c r="C6" s="488" t="s">
        <v>77</v>
      </c>
      <c r="D6" s="488"/>
      <c r="E6" s="488"/>
      <c r="F6" s="488"/>
      <c r="G6" s="488"/>
      <c r="H6" s="488"/>
      <c r="I6" s="488"/>
      <c r="J6" s="488"/>
      <c r="K6" s="488"/>
    </row>
    <row r="7" spans="3:11" ht="12">
      <c r="C7" s="219" t="s">
        <v>27</v>
      </c>
      <c r="D7" s="220"/>
      <c r="E7" s="221"/>
      <c r="F7" s="220"/>
      <c r="G7" s="220"/>
      <c r="H7" s="220"/>
      <c r="I7" s="220"/>
      <c r="J7" s="221"/>
      <c r="K7" s="220"/>
    </row>
    <row r="9" spans="3:13" ht="20.25" customHeight="1">
      <c r="C9" s="222"/>
      <c r="D9" s="489" t="s">
        <v>72</v>
      </c>
      <c r="E9" s="490" t="s">
        <v>72</v>
      </c>
      <c r="F9" s="489" t="s">
        <v>73</v>
      </c>
      <c r="G9" s="490" t="s">
        <v>73</v>
      </c>
      <c r="H9" s="489" t="s">
        <v>74</v>
      </c>
      <c r="I9" s="490" t="s">
        <v>74</v>
      </c>
      <c r="J9" s="489" t="s">
        <v>75</v>
      </c>
      <c r="K9" s="490" t="s">
        <v>75</v>
      </c>
      <c r="M9" s="1"/>
    </row>
    <row r="10" spans="3:13" ht="48" customHeight="1">
      <c r="C10" s="223"/>
      <c r="D10" s="224" t="s">
        <v>33</v>
      </c>
      <c r="E10" s="225" t="s">
        <v>38</v>
      </c>
      <c r="F10" s="224" t="s">
        <v>33</v>
      </c>
      <c r="G10" s="225" t="s">
        <v>38</v>
      </c>
      <c r="H10" s="224" t="s">
        <v>33</v>
      </c>
      <c r="I10" s="225" t="s">
        <v>38</v>
      </c>
      <c r="J10" s="224" t="s">
        <v>33</v>
      </c>
      <c r="K10" s="225" t="s">
        <v>38</v>
      </c>
      <c r="M10" s="1"/>
    </row>
    <row r="11" spans="3:13" ht="12">
      <c r="C11" s="226" t="s">
        <v>50</v>
      </c>
      <c r="D11" s="227">
        <v>83</v>
      </c>
      <c r="E11" s="228">
        <v>86</v>
      </c>
      <c r="F11" s="227">
        <v>32</v>
      </c>
      <c r="G11" s="228">
        <v>14</v>
      </c>
      <c r="H11" s="228">
        <v>77</v>
      </c>
      <c r="I11" s="228">
        <v>81</v>
      </c>
      <c r="J11" s="227">
        <v>93</v>
      </c>
      <c r="K11" s="228">
        <v>96</v>
      </c>
      <c r="L11" s="229"/>
      <c r="M11" s="1"/>
    </row>
    <row r="12" spans="2:13" ht="12">
      <c r="B12" s="60"/>
      <c r="C12" s="230" t="s">
        <v>0</v>
      </c>
      <c r="D12" s="231">
        <v>85</v>
      </c>
      <c r="E12" s="232">
        <v>90</v>
      </c>
      <c r="F12" s="231">
        <v>29</v>
      </c>
      <c r="G12" s="232">
        <v>14</v>
      </c>
      <c r="H12" s="232">
        <v>80</v>
      </c>
      <c r="I12" s="232">
        <v>75</v>
      </c>
      <c r="J12" s="233">
        <v>92</v>
      </c>
      <c r="K12" s="234">
        <v>96</v>
      </c>
      <c r="L12" s="229"/>
      <c r="M12" s="1"/>
    </row>
    <row r="13" spans="2:13" ht="12">
      <c r="B13" s="60"/>
      <c r="C13" s="86" t="s">
        <v>49</v>
      </c>
      <c r="D13" s="235">
        <v>95</v>
      </c>
      <c r="E13" s="236">
        <v>97</v>
      </c>
      <c r="F13" s="235">
        <v>21</v>
      </c>
      <c r="G13" s="236">
        <v>10</v>
      </c>
      <c r="H13" s="236">
        <v>94</v>
      </c>
      <c r="I13" s="236">
        <v>98</v>
      </c>
      <c r="J13" s="237">
        <v>99</v>
      </c>
      <c r="K13" s="238">
        <v>100</v>
      </c>
      <c r="L13" s="229"/>
      <c r="M13" s="1"/>
    </row>
    <row r="14" spans="2:13" ht="12">
      <c r="B14" s="60"/>
      <c r="C14" s="86" t="s">
        <v>29</v>
      </c>
      <c r="D14" s="235">
        <v>92</v>
      </c>
      <c r="E14" s="236">
        <v>93</v>
      </c>
      <c r="F14" s="235">
        <v>38</v>
      </c>
      <c r="G14" s="236">
        <v>16</v>
      </c>
      <c r="H14" s="236">
        <v>87</v>
      </c>
      <c r="I14" s="236">
        <v>93</v>
      </c>
      <c r="J14" s="237">
        <v>94</v>
      </c>
      <c r="K14" s="238">
        <v>97</v>
      </c>
      <c r="L14" s="229"/>
      <c r="M14" s="1"/>
    </row>
    <row r="15" spans="2:13" ht="12">
      <c r="B15" s="60"/>
      <c r="C15" s="86" t="s">
        <v>1</v>
      </c>
      <c r="D15" s="235">
        <v>86</v>
      </c>
      <c r="E15" s="236">
        <v>89</v>
      </c>
      <c r="F15" s="235">
        <v>20</v>
      </c>
      <c r="G15" s="236">
        <v>9</v>
      </c>
      <c r="H15" s="236">
        <v>68</v>
      </c>
      <c r="I15" s="236">
        <v>75</v>
      </c>
      <c r="J15" s="237">
        <v>87</v>
      </c>
      <c r="K15" s="238">
        <v>92</v>
      </c>
      <c r="L15" s="229"/>
      <c r="M15" s="1"/>
    </row>
    <row r="16" spans="2:13" ht="12">
      <c r="B16" s="60"/>
      <c r="C16" s="86" t="s">
        <v>51</v>
      </c>
      <c r="D16" s="235">
        <v>85</v>
      </c>
      <c r="E16" s="236">
        <v>89</v>
      </c>
      <c r="F16" s="235">
        <v>28</v>
      </c>
      <c r="G16" s="236">
        <v>8</v>
      </c>
      <c r="H16" s="236">
        <v>67</v>
      </c>
      <c r="I16" s="236">
        <v>71</v>
      </c>
      <c r="J16" s="237">
        <v>93</v>
      </c>
      <c r="K16" s="238">
        <v>96</v>
      </c>
      <c r="L16" s="229"/>
      <c r="M16" s="1"/>
    </row>
    <row r="17" spans="2:13" ht="12">
      <c r="B17" s="60"/>
      <c r="C17" s="86" t="s">
        <v>2</v>
      </c>
      <c r="D17" s="235">
        <v>99</v>
      </c>
      <c r="E17" s="236">
        <v>98</v>
      </c>
      <c r="F17" s="235">
        <v>19</v>
      </c>
      <c r="G17" s="236">
        <v>11</v>
      </c>
      <c r="H17" s="236">
        <v>79</v>
      </c>
      <c r="I17" s="236">
        <v>86</v>
      </c>
      <c r="J17" s="237">
        <v>90</v>
      </c>
      <c r="K17" s="238">
        <v>94</v>
      </c>
      <c r="L17" s="229"/>
      <c r="M17" s="1"/>
    </row>
    <row r="18" spans="2:13" ht="12">
      <c r="B18" s="60"/>
      <c r="C18" s="86" t="s">
        <v>3</v>
      </c>
      <c r="D18" s="235">
        <v>90</v>
      </c>
      <c r="E18" s="236">
        <v>91</v>
      </c>
      <c r="F18" s="235">
        <v>31</v>
      </c>
      <c r="G18" s="236">
        <v>13</v>
      </c>
      <c r="H18" s="236">
        <v>78</v>
      </c>
      <c r="I18" s="236">
        <v>79</v>
      </c>
      <c r="J18" s="237">
        <v>95</v>
      </c>
      <c r="K18" s="238">
        <v>97</v>
      </c>
      <c r="L18" s="229"/>
      <c r="M18" s="1"/>
    </row>
    <row r="19" spans="2:13" ht="12">
      <c r="B19" s="60"/>
      <c r="C19" s="86" t="s">
        <v>4</v>
      </c>
      <c r="D19" s="235">
        <v>81</v>
      </c>
      <c r="E19" s="236">
        <v>90</v>
      </c>
      <c r="F19" s="235">
        <v>39</v>
      </c>
      <c r="G19" s="236">
        <v>29</v>
      </c>
      <c r="H19" s="236">
        <v>77</v>
      </c>
      <c r="I19" s="236">
        <v>92</v>
      </c>
      <c r="J19" s="237">
        <v>96</v>
      </c>
      <c r="K19" s="238">
        <v>98</v>
      </c>
      <c r="L19" s="229"/>
      <c r="M19" s="1"/>
    </row>
    <row r="20" spans="2:13" ht="12">
      <c r="B20" s="60"/>
      <c r="C20" s="86" t="s">
        <v>57</v>
      </c>
      <c r="D20" s="235">
        <v>74</v>
      </c>
      <c r="E20" s="236">
        <v>75</v>
      </c>
      <c r="F20" s="235">
        <v>35</v>
      </c>
      <c r="G20" s="236">
        <v>16</v>
      </c>
      <c r="H20" s="236">
        <v>82</v>
      </c>
      <c r="I20" s="236">
        <v>86</v>
      </c>
      <c r="J20" s="239">
        <v>94</v>
      </c>
      <c r="K20" s="238">
        <v>98</v>
      </c>
      <c r="L20" s="229"/>
      <c r="M20" s="1"/>
    </row>
    <row r="21" spans="2:13" ht="12">
      <c r="B21" s="60"/>
      <c r="C21" s="86" t="s">
        <v>58</v>
      </c>
      <c r="D21" s="235">
        <v>76</v>
      </c>
      <c r="E21" s="236">
        <v>85</v>
      </c>
      <c r="F21" s="235">
        <v>31</v>
      </c>
      <c r="G21" s="236">
        <v>12</v>
      </c>
      <c r="H21" s="236">
        <v>79</v>
      </c>
      <c r="I21" s="236">
        <v>82</v>
      </c>
      <c r="J21" s="239">
        <v>93</v>
      </c>
      <c r="K21" s="238">
        <v>96</v>
      </c>
      <c r="L21" s="229"/>
      <c r="M21" s="1"/>
    </row>
    <row r="22" spans="2:13" ht="12">
      <c r="B22" s="60"/>
      <c r="C22" s="86" t="s">
        <v>61</v>
      </c>
      <c r="D22" s="235">
        <v>88</v>
      </c>
      <c r="E22" s="236">
        <v>86</v>
      </c>
      <c r="F22" s="235">
        <v>16</v>
      </c>
      <c r="G22" s="236">
        <v>12</v>
      </c>
      <c r="H22" s="236">
        <v>92</v>
      </c>
      <c r="I22" s="236">
        <v>94</v>
      </c>
      <c r="J22" s="239">
        <v>96</v>
      </c>
      <c r="K22" s="238">
        <v>98</v>
      </c>
      <c r="L22" s="229"/>
      <c r="M22" s="1"/>
    </row>
    <row r="23" spans="2:13" ht="12">
      <c r="B23" s="60"/>
      <c r="C23" s="86" t="s">
        <v>6</v>
      </c>
      <c r="D23" s="235">
        <v>83</v>
      </c>
      <c r="E23" s="236">
        <v>84</v>
      </c>
      <c r="F23" s="235">
        <v>46</v>
      </c>
      <c r="G23" s="236">
        <v>21</v>
      </c>
      <c r="H23" s="236">
        <v>78</v>
      </c>
      <c r="I23" s="236">
        <v>81</v>
      </c>
      <c r="J23" s="239">
        <v>97</v>
      </c>
      <c r="K23" s="238">
        <v>99</v>
      </c>
      <c r="L23" s="229"/>
      <c r="M23" s="1"/>
    </row>
    <row r="24" spans="2:13" ht="12">
      <c r="B24" s="60"/>
      <c r="C24" s="86" t="s">
        <v>7</v>
      </c>
      <c r="D24" s="235">
        <v>89</v>
      </c>
      <c r="E24" s="236">
        <v>87</v>
      </c>
      <c r="F24" s="235">
        <v>29</v>
      </c>
      <c r="G24" s="236">
        <v>11</v>
      </c>
      <c r="H24" s="236">
        <v>76</v>
      </c>
      <c r="I24" s="236">
        <v>89</v>
      </c>
      <c r="J24" s="239">
        <v>92</v>
      </c>
      <c r="K24" s="238">
        <v>97</v>
      </c>
      <c r="L24" s="229"/>
      <c r="M24" s="1"/>
    </row>
    <row r="25" spans="2:13" ht="12">
      <c r="B25" s="60"/>
      <c r="C25" s="86" t="s">
        <v>8</v>
      </c>
      <c r="D25" s="235">
        <v>99</v>
      </c>
      <c r="E25" s="236">
        <v>97</v>
      </c>
      <c r="F25" s="235">
        <v>24</v>
      </c>
      <c r="G25" s="236">
        <v>12</v>
      </c>
      <c r="H25" s="236">
        <v>84</v>
      </c>
      <c r="I25" s="236">
        <v>91</v>
      </c>
      <c r="J25" s="239">
        <v>92</v>
      </c>
      <c r="K25" s="238">
        <v>96</v>
      </c>
      <c r="L25" s="229"/>
      <c r="M25" s="1"/>
    </row>
    <row r="26" spans="2:13" ht="12">
      <c r="B26" s="60"/>
      <c r="C26" s="86" t="s">
        <v>9</v>
      </c>
      <c r="D26" s="235">
        <v>99</v>
      </c>
      <c r="E26" s="236">
        <v>98</v>
      </c>
      <c r="F26" s="235">
        <v>19</v>
      </c>
      <c r="G26" s="236">
        <v>11</v>
      </c>
      <c r="H26" s="236">
        <v>88</v>
      </c>
      <c r="I26" s="236">
        <v>93</v>
      </c>
      <c r="J26" s="239">
        <v>91</v>
      </c>
      <c r="K26" s="238">
        <v>95</v>
      </c>
      <c r="L26" s="229"/>
      <c r="M26" s="1"/>
    </row>
    <row r="27" spans="2:13" ht="12">
      <c r="B27" s="60"/>
      <c r="C27" s="86" t="s">
        <v>10</v>
      </c>
      <c r="D27" s="235">
        <v>92</v>
      </c>
      <c r="E27" s="236">
        <v>91</v>
      </c>
      <c r="F27" s="235">
        <v>20</v>
      </c>
      <c r="G27" s="236">
        <v>9</v>
      </c>
      <c r="H27" s="236">
        <v>76</v>
      </c>
      <c r="I27" s="236">
        <v>81</v>
      </c>
      <c r="J27" s="239">
        <v>93</v>
      </c>
      <c r="K27" s="238">
        <v>95</v>
      </c>
      <c r="L27" s="229"/>
      <c r="M27" s="1"/>
    </row>
    <row r="28" spans="2:13" ht="12">
      <c r="B28" s="60"/>
      <c r="C28" s="86" t="s">
        <v>11</v>
      </c>
      <c r="D28" s="235">
        <v>96</v>
      </c>
      <c r="E28" s="236">
        <v>94</v>
      </c>
      <c r="F28" s="235">
        <v>30</v>
      </c>
      <c r="G28" s="236">
        <v>12</v>
      </c>
      <c r="H28" s="236">
        <v>92</v>
      </c>
      <c r="I28" s="236">
        <v>95</v>
      </c>
      <c r="J28" s="239">
        <v>98</v>
      </c>
      <c r="K28" s="238">
        <v>99</v>
      </c>
      <c r="L28" s="229"/>
      <c r="M28" s="1"/>
    </row>
    <row r="29" spans="2:13" ht="12">
      <c r="B29" s="60"/>
      <c r="C29" s="86" t="s">
        <v>12</v>
      </c>
      <c r="D29" s="235">
        <v>85</v>
      </c>
      <c r="E29" s="236">
        <v>92</v>
      </c>
      <c r="F29" s="235">
        <v>28</v>
      </c>
      <c r="G29" s="236">
        <v>15</v>
      </c>
      <c r="H29" s="236">
        <v>85</v>
      </c>
      <c r="I29" s="236">
        <v>89</v>
      </c>
      <c r="J29" s="239">
        <v>90</v>
      </c>
      <c r="K29" s="238">
        <v>95</v>
      </c>
      <c r="L29" s="229"/>
      <c r="M29" s="1"/>
    </row>
    <row r="30" spans="2:13" ht="12">
      <c r="B30" s="60"/>
      <c r="C30" s="86" t="s">
        <v>13</v>
      </c>
      <c r="D30" s="235">
        <v>72</v>
      </c>
      <c r="E30" s="236">
        <v>73</v>
      </c>
      <c r="F30" s="235">
        <v>47</v>
      </c>
      <c r="G30" s="236">
        <v>15</v>
      </c>
      <c r="H30" s="236">
        <v>61</v>
      </c>
      <c r="I30" s="236">
        <v>57</v>
      </c>
      <c r="J30" s="239">
        <v>87</v>
      </c>
      <c r="K30" s="238">
        <v>90</v>
      </c>
      <c r="L30" s="229"/>
      <c r="M30" s="1"/>
    </row>
    <row r="31" spans="2:13" ht="12">
      <c r="B31" s="60"/>
      <c r="C31" s="86" t="s">
        <v>14</v>
      </c>
      <c r="D31" s="235">
        <v>89</v>
      </c>
      <c r="E31" s="236">
        <v>91</v>
      </c>
      <c r="F31" s="235">
        <v>28</v>
      </c>
      <c r="G31" s="236">
        <v>11</v>
      </c>
      <c r="H31" s="236">
        <v>64</v>
      </c>
      <c r="I31" s="236">
        <v>71</v>
      </c>
      <c r="J31" s="239">
        <v>89</v>
      </c>
      <c r="K31" s="238">
        <v>95</v>
      </c>
      <c r="L31" s="229"/>
      <c r="M31" s="1"/>
    </row>
    <row r="32" spans="2:13" ht="12">
      <c r="B32" s="60"/>
      <c r="C32" s="86" t="s">
        <v>15</v>
      </c>
      <c r="D32" s="235">
        <v>82</v>
      </c>
      <c r="E32" s="236">
        <v>85</v>
      </c>
      <c r="F32" s="235">
        <v>23</v>
      </c>
      <c r="G32" s="236">
        <v>19</v>
      </c>
      <c r="H32" s="236">
        <v>90</v>
      </c>
      <c r="I32" s="236">
        <v>94</v>
      </c>
      <c r="J32" s="239">
        <v>95</v>
      </c>
      <c r="K32" s="238">
        <v>95</v>
      </c>
      <c r="L32" s="229"/>
      <c r="M32" s="1"/>
    </row>
    <row r="33" spans="2:13" ht="12">
      <c r="B33" s="60"/>
      <c r="C33" s="86" t="s">
        <v>16</v>
      </c>
      <c r="D33" s="235">
        <v>80</v>
      </c>
      <c r="E33" s="236">
        <v>83</v>
      </c>
      <c r="F33" s="235">
        <v>29</v>
      </c>
      <c r="G33" s="236">
        <v>15</v>
      </c>
      <c r="H33" s="236">
        <v>88</v>
      </c>
      <c r="I33" s="236">
        <v>92</v>
      </c>
      <c r="J33" s="239">
        <v>91</v>
      </c>
      <c r="K33" s="238">
        <v>95</v>
      </c>
      <c r="L33" s="229"/>
      <c r="M33" s="1"/>
    </row>
    <row r="34" spans="2:13" ht="12">
      <c r="B34" s="60"/>
      <c r="C34" s="86" t="s">
        <v>17</v>
      </c>
      <c r="D34" s="235">
        <v>100</v>
      </c>
      <c r="E34" s="236">
        <v>98</v>
      </c>
      <c r="F34" s="235">
        <v>13</v>
      </c>
      <c r="G34" s="236">
        <v>12</v>
      </c>
      <c r="H34" s="236">
        <v>98</v>
      </c>
      <c r="I34" s="236">
        <v>96</v>
      </c>
      <c r="J34" s="239">
        <v>100</v>
      </c>
      <c r="K34" s="238">
        <v>99</v>
      </c>
      <c r="L34" s="229"/>
      <c r="M34" s="1"/>
    </row>
    <row r="35" spans="2:13" ht="12">
      <c r="B35" s="60"/>
      <c r="C35" s="86" t="s">
        <v>18</v>
      </c>
      <c r="D35" s="235">
        <v>84</v>
      </c>
      <c r="E35" s="236">
        <v>88</v>
      </c>
      <c r="F35" s="235">
        <v>31</v>
      </c>
      <c r="G35" s="236">
        <v>12</v>
      </c>
      <c r="H35" s="236">
        <v>83</v>
      </c>
      <c r="I35" s="236">
        <v>90</v>
      </c>
      <c r="J35" s="239">
        <v>95</v>
      </c>
      <c r="K35" s="238">
        <v>96</v>
      </c>
      <c r="L35" s="229"/>
      <c r="M35" s="1"/>
    </row>
    <row r="36" spans="2:13" ht="12">
      <c r="B36" s="60"/>
      <c r="C36" s="86" t="s">
        <v>19</v>
      </c>
      <c r="D36" s="235">
        <v>97</v>
      </c>
      <c r="E36" s="236">
        <v>96</v>
      </c>
      <c r="F36" s="235">
        <v>34</v>
      </c>
      <c r="G36" s="236">
        <v>15</v>
      </c>
      <c r="H36" s="236">
        <v>95</v>
      </c>
      <c r="I36" s="236">
        <v>96</v>
      </c>
      <c r="J36" s="239">
        <v>98</v>
      </c>
      <c r="K36" s="238">
        <v>99</v>
      </c>
      <c r="L36" s="229"/>
      <c r="M36" s="1"/>
    </row>
    <row r="37" spans="2:13" ht="12">
      <c r="B37" s="60"/>
      <c r="C37" s="86" t="s">
        <v>20</v>
      </c>
      <c r="D37" s="235">
        <v>80</v>
      </c>
      <c r="E37" s="236">
        <v>84</v>
      </c>
      <c r="F37" s="235">
        <v>30</v>
      </c>
      <c r="G37" s="236">
        <v>14</v>
      </c>
      <c r="H37" s="236">
        <v>75</v>
      </c>
      <c r="I37" s="236">
        <v>81</v>
      </c>
      <c r="J37" s="239">
        <v>88</v>
      </c>
      <c r="K37" s="238">
        <v>93</v>
      </c>
      <c r="L37" s="229"/>
      <c r="M37" s="1"/>
    </row>
    <row r="38" spans="2:13" ht="12">
      <c r="B38" s="60"/>
      <c r="C38" s="92" t="s">
        <v>21</v>
      </c>
      <c r="D38" s="240">
        <v>85</v>
      </c>
      <c r="E38" s="241">
        <v>84</v>
      </c>
      <c r="F38" s="240">
        <v>26</v>
      </c>
      <c r="G38" s="241">
        <v>10</v>
      </c>
      <c r="H38" s="241">
        <v>72</v>
      </c>
      <c r="I38" s="241">
        <v>77</v>
      </c>
      <c r="J38" s="242">
        <v>93</v>
      </c>
      <c r="K38" s="243">
        <v>95</v>
      </c>
      <c r="L38" s="229"/>
      <c r="M38" s="1"/>
    </row>
    <row r="39" spans="3:13" ht="12">
      <c r="C39" s="78" t="s">
        <v>22</v>
      </c>
      <c r="D39" s="244">
        <v>88</v>
      </c>
      <c r="E39" s="245">
        <v>87</v>
      </c>
      <c r="F39" s="244">
        <v>27</v>
      </c>
      <c r="G39" s="245">
        <v>13</v>
      </c>
      <c r="H39" s="245">
        <v>74</v>
      </c>
      <c r="I39" s="245">
        <v>77</v>
      </c>
      <c r="J39" s="246">
        <v>87</v>
      </c>
      <c r="K39" s="245">
        <v>91</v>
      </c>
      <c r="L39" s="229"/>
      <c r="M39" s="1"/>
    </row>
    <row r="40" spans="3:13" ht="12">
      <c r="C40" s="100" t="s">
        <v>23</v>
      </c>
      <c r="D40" s="247">
        <v>89</v>
      </c>
      <c r="E40" s="248">
        <v>91</v>
      </c>
      <c r="F40" s="247">
        <v>17</v>
      </c>
      <c r="G40" s="248">
        <v>5</v>
      </c>
      <c r="H40" s="248">
        <v>66</v>
      </c>
      <c r="I40" s="248">
        <v>73</v>
      </c>
      <c r="J40" s="249">
        <v>90</v>
      </c>
      <c r="K40" s="248">
        <v>93</v>
      </c>
      <c r="L40" s="229"/>
      <c r="M40" s="1"/>
    </row>
    <row r="41" spans="3:13" ht="12">
      <c r="C41" s="103" t="s">
        <v>24</v>
      </c>
      <c r="D41" s="250">
        <v>87</v>
      </c>
      <c r="E41" s="251">
        <v>87</v>
      </c>
      <c r="F41" s="250">
        <v>29</v>
      </c>
      <c r="G41" s="251">
        <v>13</v>
      </c>
      <c r="H41" s="251">
        <v>46</v>
      </c>
      <c r="I41" s="251">
        <v>60</v>
      </c>
      <c r="J41" s="252">
        <v>86</v>
      </c>
      <c r="K41" s="251">
        <v>93</v>
      </c>
      <c r="L41" s="229"/>
      <c r="M41" s="1"/>
    </row>
    <row r="42" spans="3:13" ht="12">
      <c r="C42" s="78" t="s">
        <v>28</v>
      </c>
      <c r="D42" s="244" t="s">
        <v>48</v>
      </c>
      <c r="E42" s="245" t="s">
        <v>48</v>
      </c>
      <c r="F42" s="244" t="s">
        <v>48</v>
      </c>
      <c r="G42" s="245" t="s">
        <v>48</v>
      </c>
      <c r="H42" s="245" t="s">
        <v>48</v>
      </c>
      <c r="I42" s="245" t="s">
        <v>48</v>
      </c>
      <c r="J42" s="244" t="s">
        <v>48</v>
      </c>
      <c r="K42" s="245" t="s">
        <v>48</v>
      </c>
      <c r="L42" s="229"/>
      <c r="M42" s="1"/>
    </row>
    <row r="43" spans="3:13" ht="12" customHeight="1">
      <c r="C43" s="253" t="s">
        <v>34</v>
      </c>
      <c r="D43" s="247" t="s">
        <v>48</v>
      </c>
      <c r="E43" s="248" t="s">
        <v>48</v>
      </c>
      <c r="F43" s="247" t="s">
        <v>48</v>
      </c>
      <c r="G43" s="248" t="s">
        <v>48</v>
      </c>
      <c r="H43" s="248" t="s">
        <v>48</v>
      </c>
      <c r="I43" s="248" t="s">
        <v>48</v>
      </c>
      <c r="J43" s="247" t="s">
        <v>48</v>
      </c>
      <c r="K43" s="248" t="s">
        <v>48</v>
      </c>
      <c r="L43" s="229"/>
      <c r="M43" s="1"/>
    </row>
    <row r="44" spans="3:13" ht="12">
      <c r="C44" s="253" t="s">
        <v>36</v>
      </c>
      <c r="D44" s="247">
        <v>80</v>
      </c>
      <c r="E44" s="248">
        <v>77</v>
      </c>
      <c r="F44" s="247">
        <v>22</v>
      </c>
      <c r="G44" s="248">
        <v>17</v>
      </c>
      <c r="H44" s="248">
        <v>87</v>
      </c>
      <c r="I44" s="248">
        <v>92</v>
      </c>
      <c r="J44" s="249">
        <v>94</v>
      </c>
      <c r="K44" s="248">
        <v>93</v>
      </c>
      <c r="L44" s="229"/>
      <c r="M44" s="1"/>
    </row>
    <row r="45" spans="3:13" ht="12">
      <c r="C45" s="103" t="s">
        <v>25</v>
      </c>
      <c r="D45" s="250" t="s">
        <v>48</v>
      </c>
      <c r="E45" s="251" t="s">
        <v>48</v>
      </c>
      <c r="F45" s="250" t="s">
        <v>48</v>
      </c>
      <c r="G45" s="251" t="s">
        <v>48</v>
      </c>
      <c r="H45" s="251" t="s">
        <v>48</v>
      </c>
      <c r="I45" s="251" t="s">
        <v>48</v>
      </c>
      <c r="J45" s="250" t="s">
        <v>48</v>
      </c>
      <c r="K45" s="251" t="s">
        <v>48</v>
      </c>
      <c r="L45" s="229"/>
      <c r="M45" s="1"/>
    </row>
    <row r="46" spans="3:13" ht="12">
      <c r="C46" s="106"/>
      <c r="D46" s="254"/>
      <c r="E46" s="254"/>
      <c r="F46" s="254"/>
      <c r="G46" s="254"/>
      <c r="H46" s="254"/>
      <c r="I46" s="254"/>
      <c r="J46" s="255"/>
      <c r="K46" s="254"/>
      <c r="M46" s="256"/>
    </row>
    <row r="47" spans="3:13" ht="15" customHeight="1">
      <c r="C47" s="130" t="s">
        <v>60</v>
      </c>
      <c r="D47" s="254"/>
      <c r="E47" s="254"/>
      <c r="F47" s="254"/>
      <c r="G47" s="254"/>
      <c r="H47" s="254"/>
      <c r="I47" s="254"/>
      <c r="J47" s="255"/>
      <c r="K47" s="254"/>
      <c r="M47" s="256"/>
    </row>
    <row r="48" spans="3:13" ht="12" customHeight="1">
      <c r="C48" s="130" t="s">
        <v>59</v>
      </c>
      <c r="D48" s="254"/>
      <c r="E48" s="254"/>
      <c r="F48" s="254"/>
      <c r="G48" s="254"/>
      <c r="H48" s="254"/>
      <c r="I48" s="254"/>
      <c r="J48" s="255"/>
      <c r="K48" s="254"/>
      <c r="M48" s="256"/>
    </row>
    <row r="49" spans="3:13" ht="12" customHeight="1">
      <c r="C49" s="257" t="s">
        <v>78</v>
      </c>
      <c r="D49" s="254"/>
      <c r="E49" s="254"/>
      <c r="F49" s="254"/>
      <c r="G49" s="254"/>
      <c r="H49" s="254"/>
      <c r="I49" s="254"/>
      <c r="J49" s="255"/>
      <c r="K49" s="254"/>
      <c r="M49" s="256"/>
    </row>
    <row r="50" spans="3:13" ht="12" customHeight="1">
      <c r="C50" s="258"/>
      <c r="D50" s="121"/>
      <c r="E50" s="256"/>
      <c r="J50" s="256"/>
      <c r="M50" s="256"/>
    </row>
    <row r="51" spans="3:4" ht="12" customHeight="1">
      <c r="C51" s="259" t="s">
        <v>143</v>
      </c>
      <c r="D51" s="121"/>
    </row>
    <row r="52" spans="3:4" ht="12" customHeight="1">
      <c r="C52" s="259"/>
      <c r="D52" s="121"/>
    </row>
    <row r="53" spans="1:3" ht="12">
      <c r="A53" s="25" t="s">
        <v>35</v>
      </c>
      <c r="C53" s="218"/>
    </row>
    <row r="54" ht="12">
      <c r="A54" s="15" t="s">
        <v>76</v>
      </c>
    </row>
  </sheetData>
  <mergeCells count="5">
    <mergeCell ref="C6:K6"/>
    <mergeCell ref="D9:E9"/>
    <mergeCell ref="F9:G9"/>
    <mergeCell ref="J9:K9"/>
    <mergeCell ref="H9:I9"/>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N52"/>
  <sheetViews>
    <sheetView showGridLines="0" workbookViewId="0" topLeftCell="A1"/>
  </sheetViews>
  <sheetFormatPr defaultColWidth="9.140625" defaultRowHeight="12"/>
  <cols>
    <col min="1" max="2" width="8.7109375" style="1" customWidth="1"/>
    <col min="3" max="3" width="22.140625" style="1" customWidth="1"/>
    <col min="4" max="10" width="15.28125" style="1" customWidth="1"/>
    <col min="11" max="11" width="15.28125" style="218" customWidth="1"/>
    <col min="12" max="16384" width="9.140625" style="1" customWidth="1"/>
  </cols>
  <sheetData>
    <row r="3" ht="12">
      <c r="C3" s="3" t="str">
        <f>'Map 1 (dynamic graph)'!$B$3</f>
        <v>Culture statistics — 2024</v>
      </c>
    </row>
    <row r="4" ht="12">
      <c r="C4" s="136" t="s">
        <v>33</v>
      </c>
    </row>
    <row r="6" spans="3:11" ht="12">
      <c r="C6" s="488" t="s">
        <v>265</v>
      </c>
      <c r="D6" s="488"/>
      <c r="E6" s="488"/>
      <c r="F6" s="488"/>
      <c r="G6" s="488"/>
      <c r="H6" s="488"/>
      <c r="I6" s="488"/>
      <c r="J6" s="488"/>
      <c r="K6" s="488"/>
    </row>
    <row r="7" spans="3:11" ht="12">
      <c r="C7" s="219" t="s">
        <v>27</v>
      </c>
      <c r="D7" s="220"/>
      <c r="E7" s="220"/>
      <c r="F7" s="220"/>
      <c r="G7" s="220"/>
      <c r="H7" s="220"/>
      <c r="I7" s="220"/>
      <c r="J7" s="220"/>
      <c r="K7" s="221"/>
    </row>
    <row r="9" spans="3:11" ht="33.6" customHeight="1">
      <c r="C9" s="222"/>
      <c r="D9" s="491" t="s">
        <v>73</v>
      </c>
      <c r="E9" s="492" t="s">
        <v>73</v>
      </c>
      <c r="F9" s="491" t="s">
        <v>74</v>
      </c>
      <c r="G9" s="492" t="s">
        <v>74</v>
      </c>
      <c r="H9" s="491" t="s">
        <v>72</v>
      </c>
      <c r="I9" s="492" t="s">
        <v>72</v>
      </c>
      <c r="J9" s="491" t="s">
        <v>75</v>
      </c>
      <c r="K9" s="492" t="s">
        <v>75</v>
      </c>
    </row>
    <row r="10" spans="3:11" ht="48" customHeight="1">
      <c r="C10" s="223"/>
      <c r="D10" s="224" t="s">
        <v>33</v>
      </c>
      <c r="E10" s="225" t="s">
        <v>38</v>
      </c>
      <c r="F10" s="224" t="s">
        <v>33</v>
      </c>
      <c r="G10" s="225" t="s">
        <v>38</v>
      </c>
      <c r="H10" s="224" t="s">
        <v>33</v>
      </c>
      <c r="I10" s="225" t="s">
        <v>38</v>
      </c>
      <c r="J10" s="224" t="s">
        <v>33</v>
      </c>
      <c r="K10" s="225" t="s">
        <v>38</v>
      </c>
    </row>
    <row r="11" spans="3:11" ht="12">
      <c r="C11" s="226" t="s">
        <v>50</v>
      </c>
      <c r="D11" s="260">
        <v>31.7</v>
      </c>
      <c r="E11" s="261">
        <v>13.8</v>
      </c>
      <c r="F11" s="260">
        <v>75.8</v>
      </c>
      <c r="G11" s="261">
        <v>81.2</v>
      </c>
      <c r="H11" s="260">
        <v>81.8</v>
      </c>
      <c r="I11" s="261">
        <v>86.5</v>
      </c>
      <c r="J11" s="260">
        <v>93.3</v>
      </c>
      <c r="K11" s="261">
        <v>96.1</v>
      </c>
    </row>
    <row r="12" spans="2:14" ht="12">
      <c r="B12" s="60"/>
      <c r="C12" s="230" t="s">
        <v>0</v>
      </c>
      <c r="D12" s="262">
        <v>32.9</v>
      </c>
      <c r="E12" s="263">
        <v>14.4</v>
      </c>
      <c r="F12" s="262">
        <v>76.3</v>
      </c>
      <c r="G12" s="263">
        <v>75.7</v>
      </c>
      <c r="H12" s="262">
        <v>86.8</v>
      </c>
      <c r="I12" s="263">
        <v>90.5</v>
      </c>
      <c r="J12" s="262">
        <v>92.6</v>
      </c>
      <c r="K12" s="263">
        <v>94.8</v>
      </c>
      <c r="L12" s="60"/>
      <c r="M12" s="60"/>
      <c r="N12" s="60"/>
    </row>
    <row r="13" spans="2:14" ht="12">
      <c r="B13" s="60"/>
      <c r="C13" s="86" t="s">
        <v>49</v>
      </c>
      <c r="D13" s="264">
        <v>18.6</v>
      </c>
      <c r="E13" s="265">
        <v>10.8</v>
      </c>
      <c r="F13" s="264">
        <v>95.6</v>
      </c>
      <c r="G13" s="265">
        <v>98.3</v>
      </c>
      <c r="H13" s="264">
        <v>98.2</v>
      </c>
      <c r="I13" s="265">
        <v>96.9</v>
      </c>
      <c r="J13" s="264">
        <v>98.9</v>
      </c>
      <c r="K13" s="265">
        <v>99.6</v>
      </c>
      <c r="L13" s="60"/>
      <c r="M13" s="60"/>
      <c r="N13" s="60"/>
    </row>
    <row r="14" spans="2:14" ht="12">
      <c r="B14" s="60"/>
      <c r="C14" s="86" t="s">
        <v>29</v>
      </c>
      <c r="D14" s="264">
        <v>35.9</v>
      </c>
      <c r="E14" s="265">
        <v>16.3</v>
      </c>
      <c r="F14" s="264">
        <v>83.2</v>
      </c>
      <c r="G14" s="265">
        <v>91.7</v>
      </c>
      <c r="H14" s="264">
        <v>88</v>
      </c>
      <c r="I14" s="265">
        <v>92.4</v>
      </c>
      <c r="J14" s="264">
        <v>94.6</v>
      </c>
      <c r="K14" s="265">
        <v>97.2</v>
      </c>
      <c r="L14" s="60"/>
      <c r="M14" s="60"/>
      <c r="N14" s="60"/>
    </row>
    <row r="15" spans="2:14" ht="12">
      <c r="B15" s="60"/>
      <c r="C15" s="86" t="s">
        <v>204</v>
      </c>
      <c r="D15" s="264">
        <v>20.6</v>
      </c>
      <c r="E15" s="265">
        <v>8.1</v>
      </c>
      <c r="F15" s="264">
        <v>67.6</v>
      </c>
      <c r="G15" s="265">
        <v>73.5</v>
      </c>
      <c r="H15" s="264">
        <v>87.3</v>
      </c>
      <c r="I15" s="265">
        <v>89.7</v>
      </c>
      <c r="J15" s="264">
        <v>87</v>
      </c>
      <c r="K15" s="265">
        <v>92</v>
      </c>
      <c r="L15" s="60"/>
      <c r="M15" s="60"/>
      <c r="N15" s="60"/>
    </row>
    <row r="16" spans="2:14" ht="12">
      <c r="B16" s="60"/>
      <c r="C16" s="86" t="s">
        <v>119</v>
      </c>
      <c r="D16" s="264">
        <v>27.9</v>
      </c>
      <c r="E16" s="265">
        <v>8.3</v>
      </c>
      <c r="F16" s="264">
        <v>65.3</v>
      </c>
      <c r="G16" s="265">
        <v>69.8</v>
      </c>
      <c r="H16" s="264">
        <v>82.6</v>
      </c>
      <c r="I16" s="265">
        <v>88.1</v>
      </c>
      <c r="J16" s="264">
        <v>94</v>
      </c>
      <c r="K16" s="265">
        <v>95.5</v>
      </c>
      <c r="L16" s="60"/>
      <c r="M16" s="60"/>
      <c r="N16" s="60"/>
    </row>
    <row r="17" spans="2:14" ht="12">
      <c r="B17" s="60"/>
      <c r="C17" s="86" t="s">
        <v>2</v>
      </c>
      <c r="D17" s="264">
        <v>21.6</v>
      </c>
      <c r="E17" s="265">
        <v>11</v>
      </c>
      <c r="F17" s="264">
        <v>74.1</v>
      </c>
      <c r="G17" s="265">
        <v>84.5</v>
      </c>
      <c r="H17" s="264">
        <v>96.7</v>
      </c>
      <c r="I17" s="265">
        <v>96.8</v>
      </c>
      <c r="J17" s="264">
        <v>88.6</v>
      </c>
      <c r="K17" s="265">
        <v>93.3</v>
      </c>
      <c r="L17" s="60"/>
      <c r="M17" s="60"/>
      <c r="N17" s="60"/>
    </row>
    <row r="18" spans="2:14" ht="12">
      <c r="B18" s="60"/>
      <c r="C18" s="86" t="s">
        <v>3</v>
      </c>
      <c r="D18" s="264">
        <v>33.6</v>
      </c>
      <c r="E18" s="265">
        <v>12.8</v>
      </c>
      <c r="F18" s="264">
        <v>74.6</v>
      </c>
      <c r="G18" s="265">
        <v>78.5</v>
      </c>
      <c r="H18" s="264">
        <v>88</v>
      </c>
      <c r="I18" s="265">
        <v>91.6</v>
      </c>
      <c r="J18" s="264">
        <v>92.3</v>
      </c>
      <c r="K18" s="265">
        <v>96.3</v>
      </c>
      <c r="L18" s="60"/>
      <c r="M18" s="60"/>
      <c r="N18" s="60"/>
    </row>
    <row r="19" spans="2:14" ht="12">
      <c r="B19" s="60"/>
      <c r="C19" s="86" t="s">
        <v>4</v>
      </c>
      <c r="D19" s="264">
        <v>35.7</v>
      </c>
      <c r="E19" s="265">
        <v>27.4</v>
      </c>
      <c r="F19" s="264">
        <v>79.8</v>
      </c>
      <c r="G19" s="265">
        <v>92.5</v>
      </c>
      <c r="H19" s="264">
        <v>86.7</v>
      </c>
      <c r="I19" s="265">
        <v>89.2</v>
      </c>
      <c r="J19" s="264">
        <v>97.2</v>
      </c>
      <c r="K19" s="265">
        <v>98.6</v>
      </c>
      <c r="L19" s="60"/>
      <c r="M19" s="60"/>
      <c r="N19" s="60"/>
    </row>
    <row r="20" spans="2:14" ht="12">
      <c r="B20" s="60"/>
      <c r="C20" s="86" t="s">
        <v>57</v>
      </c>
      <c r="D20" s="264">
        <v>32.9</v>
      </c>
      <c r="E20" s="265">
        <v>14.9</v>
      </c>
      <c r="F20" s="264">
        <v>82.8</v>
      </c>
      <c r="G20" s="265">
        <v>86.7</v>
      </c>
      <c r="H20" s="264">
        <v>81</v>
      </c>
      <c r="I20" s="265">
        <v>82.8</v>
      </c>
      <c r="J20" s="264">
        <v>94.6</v>
      </c>
      <c r="K20" s="265">
        <v>97.3</v>
      </c>
      <c r="L20" s="60"/>
      <c r="M20" s="60"/>
      <c r="N20" s="60"/>
    </row>
    <row r="21" spans="2:14" ht="12">
      <c r="B21" s="60"/>
      <c r="C21" s="86" t="s">
        <v>58</v>
      </c>
      <c r="D21" s="264">
        <v>28.8</v>
      </c>
      <c r="E21" s="265">
        <v>12.6</v>
      </c>
      <c r="F21" s="264">
        <v>76.4</v>
      </c>
      <c r="G21" s="265">
        <v>82.6</v>
      </c>
      <c r="H21" s="264">
        <v>72</v>
      </c>
      <c r="I21" s="265">
        <v>84.3</v>
      </c>
      <c r="J21" s="264">
        <v>91.3</v>
      </c>
      <c r="K21" s="265">
        <v>95.6</v>
      </c>
      <c r="L21" s="60"/>
      <c r="M21" s="60"/>
      <c r="N21" s="60"/>
    </row>
    <row r="22" spans="2:14" ht="12">
      <c r="B22" s="60"/>
      <c r="C22" s="86" t="s">
        <v>205</v>
      </c>
      <c r="D22" s="264">
        <v>25.5</v>
      </c>
      <c r="E22" s="265">
        <v>12.7</v>
      </c>
      <c r="F22" s="264">
        <v>90.9</v>
      </c>
      <c r="G22" s="265">
        <v>95.4</v>
      </c>
      <c r="H22" s="264">
        <v>91</v>
      </c>
      <c r="I22" s="265">
        <v>88.7</v>
      </c>
      <c r="J22" s="264">
        <v>97.5</v>
      </c>
      <c r="K22" s="265">
        <v>98.1</v>
      </c>
      <c r="L22" s="60"/>
      <c r="M22" s="60"/>
      <c r="N22" s="60"/>
    </row>
    <row r="23" spans="2:14" ht="12">
      <c r="B23" s="60"/>
      <c r="C23" s="86" t="s">
        <v>6</v>
      </c>
      <c r="D23" s="264">
        <v>46.3</v>
      </c>
      <c r="E23" s="265">
        <v>20.4</v>
      </c>
      <c r="F23" s="264">
        <v>80.2</v>
      </c>
      <c r="G23" s="265">
        <v>82</v>
      </c>
      <c r="H23" s="264">
        <v>82.3</v>
      </c>
      <c r="I23" s="265">
        <v>84</v>
      </c>
      <c r="J23" s="264">
        <v>97.5</v>
      </c>
      <c r="K23" s="265">
        <v>98.8</v>
      </c>
      <c r="L23" s="60"/>
      <c r="M23" s="60"/>
      <c r="N23" s="60"/>
    </row>
    <row r="24" spans="2:14" ht="12">
      <c r="B24" s="60"/>
      <c r="C24" s="86" t="s">
        <v>7</v>
      </c>
      <c r="D24" s="264">
        <v>29.3</v>
      </c>
      <c r="E24" s="265">
        <v>9.9</v>
      </c>
      <c r="F24" s="264">
        <v>75.8</v>
      </c>
      <c r="G24" s="265">
        <v>91</v>
      </c>
      <c r="H24" s="264">
        <v>92.6</v>
      </c>
      <c r="I24" s="265">
        <v>86.9</v>
      </c>
      <c r="J24" s="264">
        <v>95.3</v>
      </c>
      <c r="K24" s="265">
        <v>98</v>
      </c>
      <c r="L24" s="60"/>
      <c r="M24" s="60"/>
      <c r="N24" s="60"/>
    </row>
    <row r="25" spans="2:14" ht="12">
      <c r="B25" s="60"/>
      <c r="C25" s="86" t="s">
        <v>8</v>
      </c>
      <c r="D25" s="264">
        <v>25.9</v>
      </c>
      <c r="E25" s="265">
        <v>12.7</v>
      </c>
      <c r="F25" s="264">
        <v>85.7</v>
      </c>
      <c r="G25" s="265">
        <v>91.9</v>
      </c>
      <c r="H25" s="264">
        <v>96.9</v>
      </c>
      <c r="I25" s="265">
        <v>97.4</v>
      </c>
      <c r="J25" s="264">
        <v>92.1</v>
      </c>
      <c r="K25" s="265">
        <v>95</v>
      </c>
      <c r="L25" s="60"/>
      <c r="M25" s="60"/>
      <c r="N25" s="60"/>
    </row>
    <row r="26" spans="2:14" ht="12">
      <c r="B26" s="60"/>
      <c r="C26" s="86" t="s">
        <v>9</v>
      </c>
      <c r="D26" s="264">
        <v>27.2</v>
      </c>
      <c r="E26" s="265">
        <v>11.2</v>
      </c>
      <c r="F26" s="264">
        <v>86.5</v>
      </c>
      <c r="G26" s="265">
        <v>92.9</v>
      </c>
      <c r="H26" s="264">
        <v>98.6</v>
      </c>
      <c r="I26" s="265">
        <v>98</v>
      </c>
      <c r="J26" s="264">
        <v>88.8</v>
      </c>
      <c r="K26" s="265">
        <v>94.1</v>
      </c>
      <c r="L26" s="60"/>
      <c r="M26" s="60"/>
      <c r="N26" s="60"/>
    </row>
    <row r="27" spans="2:14" ht="12">
      <c r="B27" s="60"/>
      <c r="C27" s="86" t="s">
        <v>238</v>
      </c>
      <c r="D27" s="264">
        <v>15.4</v>
      </c>
      <c r="E27" s="265">
        <v>8.5</v>
      </c>
      <c r="F27" s="264">
        <v>80.6</v>
      </c>
      <c r="G27" s="265">
        <v>81.1</v>
      </c>
      <c r="H27" s="264">
        <v>86.5</v>
      </c>
      <c r="I27" s="265">
        <v>92.5</v>
      </c>
      <c r="J27" s="264">
        <v>95</v>
      </c>
      <c r="K27" s="265">
        <v>95.4</v>
      </c>
      <c r="L27" s="60"/>
      <c r="M27" s="60"/>
      <c r="N27" s="60"/>
    </row>
    <row r="28" spans="2:14" ht="12">
      <c r="B28" s="60"/>
      <c r="C28" s="86" t="s">
        <v>11</v>
      </c>
      <c r="D28" s="264">
        <v>25.1</v>
      </c>
      <c r="E28" s="265">
        <v>12</v>
      </c>
      <c r="F28" s="264">
        <v>92.4</v>
      </c>
      <c r="G28" s="265">
        <v>95</v>
      </c>
      <c r="H28" s="264">
        <v>95.7</v>
      </c>
      <c r="I28" s="265">
        <v>94.9</v>
      </c>
      <c r="J28" s="264">
        <v>97.9</v>
      </c>
      <c r="K28" s="265">
        <v>98.7</v>
      </c>
      <c r="L28" s="60"/>
      <c r="M28" s="60"/>
      <c r="N28" s="60"/>
    </row>
    <row r="29" spans="2:14" ht="12">
      <c r="B29" s="60"/>
      <c r="C29" s="86" t="s">
        <v>12</v>
      </c>
      <c r="D29" s="264">
        <v>26.4</v>
      </c>
      <c r="E29" s="265">
        <v>14.6</v>
      </c>
      <c r="F29" s="264">
        <v>82.8</v>
      </c>
      <c r="G29" s="265">
        <v>88.1</v>
      </c>
      <c r="H29" s="264">
        <v>85.6</v>
      </c>
      <c r="I29" s="265">
        <v>91.1</v>
      </c>
      <c r="J29" s="264">
        <v>94.4</v>
      </c>
      <c r="K29" s="265">
        <v>95.3</v>
      </c>
      <c r="L29" s="60"/>
      <c r="M29" s="60"/>
      <c r="N29" s="60"/>
    </row>
    <row r="30" spans="2:14" ht="12">
      <c r="B30" s="60"/>
      <c r="C30" s="86" t="s">
        <v>13</v>
      </c>
      <c r="D30" s="264">
        <v>45.7</v>
      </c>
      <c r="E30" s="265">
        <v>16.2</v>
      </c>
      <c r="F30" s="264">
        <v>58.9</v>
      </c>
      <c r="G30" s="265">
        <v>56.3</v>
      </c>
      <c r="H30" s="264">
        <v>68.5</v>
      </c>
      <c r="I30" s="265">
        <v>72.5</v>
      </c>
      <c r="J30" s="264">
        <v>85.2</v>
      </c>
      <c r="K30" s="265">
        <v>89.7</v>
      </c>
      <c r="L30" s="60"/>
      <c r="M30" s="60"/>
      <c r="N30" s="60"/>
    </row>
    <row r="31" spans="2:14" ht="12">
      <c r="B31" s="60"/>
      <c r="C31" s="86" t="s">
        <v>14</v>
      </c>
      <c r="D31" s="264">
        <v>32.3</v>
      </c>
      <c r="E31" s="265">
        <v>11</v>
      </c>
      <c r="F31" s="264">
        <v>62.5</v>
      </c>
      <c r="G31" s="265">
        <v>69.1</v>
      </c>
      <c r="H31" s="264">
        <v>88.3</v>
      </c>
      <c r="I31" s="265">
        <v>91</v>
      </c>
      <c r="J31" s="264">
        <v>88.3</v>
      </c>
      <c r="K31" s="265">
        <v>94.4</v>
      </c>
      <c r="L31" s="60"/>
      <c r="M31" s="60"/>
      <c r="N31" s="60"/>
    </row>
    <row r="32" spans="2:14" ht="12">
      <c r="B32" s="60"/>
      <c r="C32" s="86" t="s">
        <v>15</v>
      </c>
      <c r="D32" s="264">
        <v>26.7</v>
      </c>
      <c r="E32" s="265">
        <v>19</v>
      </c>
      <c r="F32" s="264">
        <v>87.8</v>
      </c>
      <c r="G32" s="265">
        <v>93.4</v>
      </c>
      <c r="H32" s="264">
        <v>82.7</v>
      </c>
      <c r="I32" s="265">
        <v>84.5</v>
      </c>
      <c r="J32" s="264">
        <v>95.4</v>
      </c>
      <c r="K32" s="265">
        <v>95.9</v>
      </c>
      <c r="L32" s="60"/>
      <c r="M32" s="60"/>
      <c r="N32" s="60"/>
    </row>
    <row r="33" spans="2:14" ht="12">
      <c r="B33" s="60"/>
      <c r="C33" s="86" t="s">
        <v>16</v>
      </c>
      <c r="D33" s="264">
        <v>27.6</v>
      </c>
      <c r="E33" s="265">
        <v>14</v>
      </c>
      <c r="F33" s="264">
        <v>88.5</v>
      </c>
      <c r="G33" s="265">
        <v>91.8</v>
      </c>
      <c r="H33" s="264">
        <v>79.5</v>
      </c>
      <c r="I33" s="265">
        <v>82.7</v>
      </c>
      <c r="J33" s="264">
        <v>91.7</v>
      </c>
      <c r="K33" s="265">
        <v>95</v>
      </c>
      <c r="L33" s="60"/>
      <c r="M33" s="60"/>
      <c r="N33" s="60"/>
    </row>
    <row r="34" spans="2:14" ht="12">
      <c r="B34" s="60"/>
      <c r="C34" s="86" t="s">
        <v>17</v>
      </c>
      <c r="D34" s="264">
        <v>11.4</v>
      </c>
      <c r="E34" s="265">
        <v>11.4</v>
      </c>
      <c r="F34" s="264">
        <v>97.6</v>
      </c>
      <c r="G34" s="265">
        <v>96.3</v>
      </c>
      <c r="H34" s="264">
        <v>99.5</v>
      </c>
      <c r="I34" s="265">
        <v>97.5</v>
      </c>
      <c r="J34" s="264">
        <v>99.8</v>
      </c>
      <c r="K34" s="265">
        <v>99.4</v>
      </c>
      <c r="L34" s="60"/>
      <c r="M34" s="60"/>
      <c r="N34" s="60"/>
    </row>
    <row r="35" spans="2:14" ht="12">
      <c r="B35" s="60"/>
      <c r="C35" s="86" t="s">
        <v>18</v>
      </c>
      <c r="D35" s="264">
        <v>34.9</v>
      </c>
      <c r="E35" s="265">
        <v>12.4</v>
      </c>
      <c r="F35" s="264">
        <v>85.1</v>
      </c>
      <c r="G35" s="265">
        <v>90.6</v>
      </c>
      <c r="H35" s="264">
        <v>80</v>
      </c>
      <c r="I35" s="265">
        <v>88.5</v>
      </c>
      <c r="J35" s="264">
        <v>94.3</v>
      </c>
      <c r="K35" s="265">
        <v>95.8</v>
      </c>
      <c r="L35" s="60"/>
      <c r="M35" s="60"/>
      <c r="N35" s="60"/>
    </row>
    <row r="36" spans="2:14" ht="12">
      <c r="B36" s="60"/>
      <c r="C36" s="86" t="s">
        <v>19</v>
      </c>
      <c r="D36" s="264">
        <v>32.1</v>
      </c>
      <c r="E36" s="265">
        <v>15.1</v>
      </c>
      <c r="F36" s="264">
        <v>89.6</v>
      </c>
      <c r="G36" s="265">
        <v>96.2</v>
      </c>
      <c r="H36" s="264">
        <v>92.3</v>
      </c>
      <c r="I36" s="265">
        <v>95.5</v>
      </c>
      <c r="J36" s="264">
        <v>98.6</v>
      </c>
      <c r="K36" s="265">
        <v>98.7</v>
      </c>
      <c r="L36" s="60"/>
      <c r="M36" s="60"/>
      <c r="N36" s="60"/>
    </row>
    <row r="37" spans="2:14" ht="12">
      <c r="B37" s="60"/>
      <c r="C37" s="86" t="s">
        <v>20</v>
      </c>
      <c r="D37" s="264">
        <v>29.2</v>
      </c>
      <c r="E37" s="265">
        <v>12.5</v>
      </c>
      <c r="F37" s="264">
        <v>73.9</v>
      </c>
      <c r="G37" s="265">
        <v>80.8</v>
      </c>
      <c r="H37" s="264">
        <v>79.4</v>
      </c>
      <c r="I37" s="265">
        <v>84.2</v>
      </c>
      <c r="J37" s="264">
        <v>88.6</v>
      </c>
      <c r="K37" s="265">
        <v>92.3</v>
      </c>
      <c r="L37" s="60"/>
      <c r="M37" s="60"/>
      <c r="N37" s="60"/>
    </row>
    <row r="38" spans="2:14" ht="12">
      <c r="B38" s="60"/>
      <c r="C38" s="92" t="s">
        <v>21</v>
      </c>
      <c r="D38" s="266">
        <v>30.1</v>
      </c>
      <c r="E38" s="267">
        <v>10.2</v>
      </c>
      <c r="F38" s="266">
        <v>69.3</v>
      </c>
      <c r="G38" s="267">
        <v>77.3</v>
      </c>
      <c r="H38" s="266">
        <v>84.3</v>
      </c>
      <c r="I38" s="267">
        <v>85.1</v>
      </c>
      <c r="J38" s="266">
        <v>90.9</v>
      </c>
      <c r="K38" s="267">
        <v>93.7</v>
      </c>
      <c r="L38" s="60"/>
      <c r="M38" s="60"/>
      <c r="N38" s="60"/>
    </row>
    <row r="39" spans="3:11" ht="12">
      <c r="C39" s="78" t="s">
        <v>22</v>
      </c>
      <c r="D39" s="268">
        <v>34</v>
      </c>
      <c r="E39" s="269">
        <v>13.3</v>
      </c>
      <c r="F39" s="268">
        <v>71.3</v>
      </c>
      <c r="G39" s="269">
        <v>78.6</v>
      </c>
      <c r="H39" s="268">
        <v>86.6</v>
      </c>
      <c r="I39" s="269">
        <v>88.6</v>
      </c>
      <c r="J39" s="268">
        <v>86.7</v>
      </c>
      <c r="K39" s="269">
        <v>89.4</v>
      </c>
    </row>
    <row r="40" spans="3:11" ht="12">
      <c r="C40" s="100" t="s">
        <v>23</v>
      </c>
      <c r="D40" s="270">
        <v>18.5</v>
      </c>
      <c r="E40" s="271">
        <v>4.4</v>
      </c>
      <c r="F40" s="270">
        <v>69.2</v>
      </c>
      <c r="G40" s="271">
        <v>74.3</v>
      </c>
      <c r="H40" s="270">
        <v>88.8</v>
      </c>
      <c r="I40" s="271">
        <v>92</v>
      </c>
      <c r="J40" s="270">
        <v>92.9</v>
      </c>
      <c r="K40" s="271">
        <v>93.4</v>
      </c>
    </row>
    <row r="41" spans="3:11" ht="12">
      <c r="C41" s="100" t="s">
        <v>24</v>
      </c>
      <c r="D41" s="270">
        <v>25.9</v>
      </c>
      <c r="E41" s="271">
        <v>14</v>
      </c>
      <c r="F41" s="270">
        <v>44.6</v>
      </c>
      <c r="G41" s="271">
        <v>60</v>
      </c>
      <c r="H41" s="270">
        <v>87.4</v>
      </c>
      <c r="I41" s="271">
        <v>86.6</v>
      </c>
      <c r="J41" s="270">
        <v>85.2</v>
      </c>
      <c r="K41" s="271">
        <v>92.1</v>
      </c>
    </row>
    <row r="42" spans="3:11" ht="12">
      <c r="C42" s="444" t="s">
        <v>206</v>
      </c>
      <c r="D42" s="262">
        <v>27.5</v>
      </c>
      <c r="E42" s="263">
        <v>16.4</v>
      </c>
      <c r="F42" s="262">
        <v>86.2</v>
      </c>
      <c r="G42" s="263">
        <v>92.6</v>
      </c>
      <c r="H42" s="262">
        <v>77.4</v>
      </c>
      <c r="I42" s="263">
        <v>79.8</v>
      </c>
      <c r="J42" s="262">
        <v>94.8</v>
      </c>
      <c r="K42" s="263">
        <v>93.8</v>
      </c>
    </row>
    <row r="43" spans="3:11" ht="12">
      <c r="C43" s="445" t="s">
        <v>118</v>
      </c>
      <c r="D43" s="442">
        <v>36.8</v>
      </c>
      <c r="E43" s="443">
        <v>20.8</v>
      </c>
      <c r="F43" s="442">
        <v>76.9</v>
      </c>
      <c r="G43" s="443">
        <v>89.8</v>
      </c>
      <c r="H43" s="442">
        <v>92.9</v>
      </c>
      <c r="I43" s="443">
        <v>89</v>
      </c>
      <c r="J43" s="442">
        <v>96.5</v>
      </c>
      <c r="K43" s="443">
        <v>97</v>
      </c>
    </row>
    <row r="44" spans="3:11" ht="13.5" customHeight="1">
      <c r="C44" s="106"/>
      <c r="D44" s="254"/>
      <c r="E44" s="254"/>
      <c r="F44" s="254"/>
      <c r="G44" s="254"/>
      <c r="H44" s="254"/>
      <c r="I44" s="254"/>
      <c r="J44" s="254"/>
      <c r="K44" s="254"/>
    </row>
    <row r="45" spans="3:11" ht="15.75" customHeight="1">
      <c r="C45" s="314" t="s">
        <v>168</v>
      </c>
      <c r="D45" s="254"/>
      <c r="E45" s="254"/>
      <c r="F45" s="254"/>
      <c r="G45" s="254"/>
      <c r="H45" s="254"/>
      <c r="I45" s="254"/>
      <c r="J45" s="254"/>
      <c r="K45" s="254"/>
    </row>
    <row r="46" spans="3:11" ht="12" customHeight="1">
      <c r="C46" s="130" t="s">
        <v>207</v>
      </c>
      <c r="D46" s="254"/>
      <c r="E46" s="254"/>
      <c r="F46" s="254"/>
      <c r="G46" s="254"/>
      <c r="H46" s="254"/>
      <c r="I46" s="254"/>
      <c r="J46" s="254"/>
      <c r="K46" s="254"/>
    </row>
    <row r="47" spans="3:11" ht="12" customHeight="1">
      <c r="C47" s="258" t="s">
        <v>237</v>
      </c>
      <c r="J47" s="121"/>
      <c r="K47" s="256"/>
    </row>
    <row r="48" spans="3:11" ht="12" customHeight="1">
      <c r="C48" s="258"/>
      <c r="J48" s="121"/>
      <c r="K48" s="256"/>
    </row>
    <row r="49" spans="3:10" ht="12" customHeight="1">
      <c r="C49" s="259" t="s">
        <v>143</v>
      </c>
      <c r="J49" s="121"/>
    </row>
    <row r="50" spans="3:10" ht="12" customHeight="1">
      <c r="C50" s="259"/>
      <c r="J50" s="121"/>
    </row>
    <row r="51" ht="12" customHeight="1">
      <c r="C51" s="25" t="s">
        <v>35</v>
      </c>
    </row>
    <row r="52" ht="12" customHeight="1">
      <c r="C52" s="15" t="s">
        <v>203</v>
      </c>
    </row>
    <row r="53" ht="12" customHeight="1"/>
    <row r="54" ht="12" customHeight="1"/>
    <row r="55" ht="12" customHeight="1"/>
  </sheetData>
  <mergeCells count="5">
    <mergeCell ref="C6:K6"/>
    <mergeCell ref="D9:E9"/>
    <mergeCell ref="J9:K9"/>
    <mergeCell ref="F9:G9"/>
    <mergeCell ref="H9:I9"/>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CF498-92EF-4FEE-BC30-BE1C459E0D55}">
  <dimension ref="B3:N55"/>
  <sheetViews>
    <sheetView showGridLines="0" workbookViewId="0" topLeftCell="A1"/>
  </sheetViews>
  <sheetFormatPr defaultColWidth="9.140625" defaultRowHeight="12"/>
  <cols>
    <col min="1" max="2" width="8.7109375" style="1" customWidth="1"/>
    <col min="3" max="5" width="16.7109375" style="1" customWidth="1"/>
    <col min="6" max="6" width="16.7109375" style="218" customWidth="1"/>
    <col min="7" max="10" width="16.7109375" style="1" customWidth="1"/>
    <col min="11" max="11" width="16.7109375" style="218" customWidth="1"/>
    <col min="12" max="12" width="16.7109375" style="1" customWidth="1"/>
    <col min="13" max="16384" width="9.140625" style="1" customWidth="1"/>
  </cols>
  <sheetData>
    <row r="3" spans="3:4" ht="12">
      <c r="C3" s="210" t="str">
        <f>'[1]Map 1 (dynamic graph)'!$B$3</f>
        <v>Culture statistics — 2024</v>
      </c>
      <c r="D3" s="210"/>
    </row>
    <row r="4" spans="3:4" ht="12">
      <c r="C4" s="471" t="s">
        <v>33</v>
      </c>
      <c r="D4" s="471"/>
    </row>
    <row r="6" spans="3:12" ht="22.5" customHeight="1">
      <c r="C6" s="488" t="s">
        <v>157</v>
      </c>
      <c r="D6" s="488"/>
      <c r="E6" s="488"/>
      <c r="F6" s="488"/>
      <c r="G6" s="488"/>
      <c r="H6" s="488"/>
      <c r="I6" s="488"/>
      <c r="J6" s="488"/>
      <c r="K6" s="488"/>
      <c r="L6" s="488"/>
    </row>
    <row r="7" spans="3:4" ht="12">
      <c r="C7" s="219" t="s">
        <v>138</v>
      </c>
      <c r="D7" s="219"/>
    </row>
    <row r="8" spans="3:12" ht="12">
      <c r="C8" s="272"/>
      <c r="D8" s="272"/>
      <c r="E8" s="272"/>
      <c r="F8" s="273"/>
      <c r="G8" s="272"/>
      <c r="H8" s="272"/>
      <c r="I8" s="272"/>
      <c r="J8" s="272"/>
      <c r="K8" s="273"/>
      <c r="L8" s="272"/>
    </row>
    <row r="9" spans="3:12" ht="20.25" customHeight="1">
      <c r="C9" s="469"/>
      <c r="D9" s="495" t="s">
        <v>156</v>
      </c>
      <c r="E9" s="497" t="s">
        <v>73</v>
      </c>
      <c r="F9" s="498"/>
      <c r="G9" s="494" t="s">
        <v>74</v>
      </c>
      <c r="H9" s="499"/>
      <c r="I9" s="493" t="s">
        <v>72</v>
      </c>
      <c r="J9" s="494"/>
      <c r="K9" s="493" t="s">
        <v>75</v>
      </c>
      <c r="L9" s="494"/>
    </row>
    <row r="10" spans="3:12" ht="100.15" customHeight="1">
      <c r="C10" s="470"/>
      <c r="D10" s="496"/>
      <c r="E10" s="225" t="s">
        <v>79</v>
      </c>
      <c r="F10" s="274" t="s">
        <v>38</v>
      </c>
      <c r="G10" s="225" t="s">
        <v>79</v>
      </c>
      <c r="H10" s="274" t="s">
        <v>38</v>
      </c>
      <c r="I10" s="224" t="s">
        <v>79</v>
      </c>
      <c r="J10" s="225" t="s">
        <v>38</v>
      </c>
      <c r="K10" s="224" t="s">
        <v>79</v>
      </c>
      <c r="L10" s="225" t="s">
        <v>38</v>
      </c>
    </row>
    <row r="11" spans="3:14" ht="12">
      <c r="C11" s="226" t="s">
        <v>50</v>
      </c>
      <c r="D11" s="275">
        <v>1721.8</v>
      </c>
      <c r="E11" s="276">
        <v>45.2</v>
      </c>
      <c r="F11" s="277">
        <v>13.8</v>
      </c>
      <c r="G11" s="276">
        <v>71.7</v>
      </c>
      <c r="H11" s="277">
        <v>81.2</v>
      </c>
      <c r="I11" s="278">
        <v>71.4</v>
      </c>
      <c r="J11" s="276">
        <v>86.5</v>
      </c>
      <c r="K11" s="278">
        <v>91.1</v>
      </c>
      <c r="L11" s="276">
        <v>96.1</v>
      </c>
      <c r="M11" s="279"/>
      <c r="N11" s="229"/>
    </row>
    <row r="12" spans="2:13" ht="12">
      <c r="B12" s="60"/>
      <c r="C12" s="230" t="s">
        <v>0</v>
      </c>
      <c r="D12" s="280">
        <v>46.5</v>
      </c>
      <c r="E12" s="281">
        <v>39.7</v>
      </c>
      <c r="F12" s="282">
        <v>14.4</v>
      </c>
      <c r="G12" s="281">
        <v>74.2</v>
      </c>
      <c r="H12" s="282">
        <v>75.7</v>
      </c>
      <c r="I12" s="283">
        <v>78.6</v>
      </c>
      <c r="J12" s="284">
        <v>90.5</v>
      </c>
      <c r="K12" s="285">
        <v>90.2</v>
      </c>
      <c r="L12" s="281">
        <v>94.8</v>
      </c>
      <c r="M12" s="279"/>
    </row>
    <row r="13" spans="2:13" ht="12">
      <c r="B13" s="60"/>
      <c r="C13" s="86" t="s">
        <v>49</v>
      </c>
      <c r="D13" s="286">
        <v>24.4</v>
      </c>
      <c r="E13" s="287">
        <v>29.9</v>
      </c>
      <c r="F13" s="288">
        <v>10.8</v>
      </c>
      <c r="G13" s="287">
        <v>93.2</v>
      </c>
      <c r="H13" s="288">
        <v>98.3</v>
      </c>
      <c r="I13" s="289">
        <v>94.5</v>
      </c>
      <c r="J13" s="290">
        <v>96.9</v>
      </c>
      <c r="K13" s="291">
        <v>96.8</v>
      </c>
      <c r="L13" s="287">
        <v>99.6</v>
      </c>
      <c r="M13" s="279"/>
    </row>
    <row r="14" spans="2:13" ht="12">
      <c r="B14" s="60"/>
      <c r="C14" s="86" t="s">
        <v>210</v>
      </c>
      <c r="D14" s="286">
        <v>51</v>
      </c>
      <c r="E14" s="292">
        <v>54.8</v>
      </c>
      <c r="F14" s="293">
        <v>16.3</v>
      </c>
      <c r="G14" s="292">
        <v>83.3</v>
      </c>
      <c r="H14" s="292">
        <v>91.7</v>
      </c>
      <c r="I14" s="289">
        <v>89.5</v>
      </c>
      <c r="J14" s="290">
        <v>92.4</v>
      </c>
      <c r="K14" s="291">
        <v>93.1</v>
      </c>
      <c r="L14" s="287">
        <v>97.2</v>
      </c>
      <c r="M14" s="279"/>
    </row>
    <row r="15" spans="2:13" ht="12">
      <c r="B15" s="60"/>
      <c r="C15" s="86" t="s">
        <v>212</v>
      </c>
      <c r="D15" s="286">
        <v>38.3</v>
      </c>
      <c r="E15" s="287">
        <v>30.8</v>
      </c>
      <c r="F15" s="288">
        <v>8.1</v>
      </c>
      <c r="G15" s="287">
        <v>74.6</v>
      </c>
      <c r="H15" s="287">
        <v>73.5</v>
      </c>
      <c r="I15" s="289">
        <v>79.3</v>
      </c>
      <c r="J15" s="290">
        <v>89.7</v>
      </c>
      <c r="K15" s="291">
        <v>85.9</v>
      </c>
      <c r="L15" s="287">
        <v>92</v>
      </c>
      <c r="M15" s="279"/>
    </row>
    <row r="16" spans="2:13" ht="12">
      <c r="B16" s="60"/>
      <c r="C16" s="86" t="s">
        <v>119</v>
      </c>
      <c r="D16" s="286">
        <v>404.9</v>
      </c>
      <c r="E16" s="287">
        <v>43.5</v>
      </c>
      <c r="F16" s="288">
        <v>8.3</v>
      </c>
      <c r="G16" s="287">
        <v>65</v>
      </c>
      <c r="H16" s="287">
        <v>69.8</v>
      </c>
      <c r="I16" s="289">
        <v>66.1</v>
      </c>
      <c r="J16" s="290">
        <v>88.1</v>
      </c>
      <c r="K16" s="291">
        <v>91.7</v>
      </c>
      <c r="L16" s="287">
        <v>95.5</v>
      </c>
      <c r="M16" s="279"/>
    </row>
    <row r="17" spans="2:13" ht="12">
      <c r="B17" s="60"/>
      <c r="C17" s="86" t="s">
        <v>2</v>
      </c>
      <c r="D17" s="286">
        <v>7.7</v>
      </c>
      <c r="E17" s="287">
        <v>36.2</v>
      </c>
      <c r="F17" s="288">
        <v>11</v>
      </c>
      <c r="G17" s="287">
        <v>62.2</v>
      </c>
      <c r="H17" s="287">
        <v>84.5</v>
      </c>
      <c r="I17" s="289">
        <v>94.2</v>
      </c>
      <c r="J17" s="290">
        <v>96.8</v>
      </c>
      <c r="K17" s="291">
        <v>83.5</v>
      </c>
      <c r="L17" s="287">
        <v>93.3</v>
      </c>
      <c r="M17" s="279"/>
    </row>
    <row r="18" spans="2:13" ht="12">
      <c r="B18" s="60"/>
      <c r="C18" s="86" t="s">
        <v>3</v>
      </c>
      <c r="D18" s="286">
        <v>23.8</v>
      </c>
      <c r="E18" s="287">
        <v>55.9</v>
      </c>
      <c r="F18" s="288">
        <v>12.8</v>
      </c>
      <c r="G18" s="287">
        <v>71.8</v>
      </c>
      <c r="H18" s="287">
        <v>78.5</v>
      </c>
      <c r="I18" s="289">
        <v>80.1</v>
      </c>
      <c r="J18" s="290">
        <v>91.6</v>
      </c>
      <c r="K18" s="291">
        <v>90</v>
      </c>
      <c r="L18" s="287">
        <v>96.3</v>
      </c>
      <c r="M18" s="279"/>
    </row>
    <row r="19" spans="2:13" ht="12">
      <c r="B19" s="60"/>
      <c r="C19" s="86" t="s">
        <v>4</v>
      </c>
      <c r="D19" s="286">
        <v>30</v>
      </c>
      <c r="E19" s="287">
        <v>35</v>
      </c>
      <c r="F19" s="288">
        <v>27.4</v>
      </c>
      <c r="G19" s="287">
        <v>75</v>
      </c>
      <c r="H19" s="287">
        <v>92.5</v>
      </c>
      <c r="I19" s="289">
        <v>84.9</v>
      </c>
      <c r="J19" s="290">
        <v>89.2</v>
      </c>
      <c r="K19" s="291">
        <v>96.2</v>
      </c>
      <c r="L19" s="287">
        <v>98.6</v>
      </c>
      <c r="M19" s="279"/>
    </row>
    <row r="20" spans="2:13" ht="12">
      <c r="B20" s="60"/>
      <c r="C20" s="86" t="s">
        <v>166</v>
      </c>
      <c r="D20" s="286">
        <v>137.7</v>
      </c>
      <c r="E20" s="287">
        <v>39.5</v>
      </c>
      <c r="F20" s="288">
        <v>14.9</v>
      </c>
      <c r="G20" s="287">
        <v>85.4</v>
      </c>
      <c r="H20" s="287">
        <v>86.7</v>
      </c>
      <c r="I20" s="294">
        <v>73.2</v>
      </c>
      <c r="J20" s="290">
        <v>82.8</v>
      </c>
      <c r="K20" s="291">
        <v>94.5</v>
      </c>
      <c r="L20" s="287">
        <v>97.3</v>
      </c>
      <c r="M20" s="279"/>
    </row>
    <row r="21" spans="2:13" ht="12">
      <c r="B21" s="60"/>
      <c r="C21" s="86" t="s">
        <v>167</v>
      </c>
      <c r="D21" s="286">
        <v>234.2</v>
      </c>
      <c r="E21" s="287">
        <v>41.3</v>
      </c>
      <c r="F21" s="288">
        <v>12.6</v>
      </c>
      <c r="G21" s="287">
        <v>65.7</v>
      </c>
      <c r="H21" s="287">
        <v>82.6</v>
      </c>
      <c r="I21" s="294">
        <v>49.4</v>
      </c>
      <c r="J21" s="290">
        <v>84.3</v>
      </c>
      <c r="K21" s="291">
        <v>90.3</v>
      </c>
      <c r="L21" s="287">
        <v>95.6</v>
      </c>
      <c r="M21" s="279"/>
    </row>
    <row r="22" spans="2:13" ht="12">
      <c r="B22" s="60"/>
      <c r="C22" s="86" t="s">
        <v>215</v>
      </c>
      <c r="D22" s="286">
        <v>14.7</v>
      </c>
      <c r="E22" s="287">
        <v>26.8</v>
      </c>
      <c r="F22" s="288">
        <v>12.7</v>
      </c>
      <c r="G22" s="287">
        <v>83.8</v>
      </c>
      <c r="H22" s="287">
        <v>95.4</v>
      </c>
      <c r="I22" s="294">
        <v>92.4</v>
      </c>
      <c r="J22" s="290">
        <v>88.7</v>
      </c>
      <c r="K22" s="291">
        <v>99.2</v>
      </c>
      <c r="L22" s="287">
        <v>98.1</v>
      </c>
      <c r="M22" s="279"/>
    </row>
    <row r="23" spans="2:13" ht="12">
      <c r="B23" s="60"/>
      <c r="C23" s="86" t="s">
        <v>6</v>
      </c>
      <c r="D23" s="286">
        <v>144.6</v>
      </c>
      <c r="E23" s="287">
        <v>64.9</v>
      </c>
      <c r="F23" s="288">
        <v>20.4</v>
      </c>
      <c r="G23" s="287">
        <v>73.4</v>
      </c>
      <c r="H23" s="287">
        <v>82</v>
      </c>
      <c r="I23" s="294">
        <v>78.4</v>
      </c>
      <c r="J23" s="290">
        <v>84</v>
      </c>
      <c r="K23" s="291">
        <v>95.2</v>
      </c>
      <c r="L23" s="287">
        <v>98.8</v>
      </c>
      <c r="M23" s="279"/>
    </row>
    <row r="24" spans="2:13" ht="12">
      <c r="B24" s="60"/>
      <c r="C24" s="86" t="s">
        <v>216</v>
      </c>
      <c r="D24" s="286">
        <v>2.2</v>
      </c>
      <c r="E24" s="287">
        <v>48.2</v>
      </c>
      <c r="F24" s="288">
        <v>9.9</v>
      </c>
      <c r="G24" s="287">
        <v>78</v>
      </c>
      <c r="H24" s="287">
        <v>91</v>
      </c>
      <c r="I24" s="294">
        <v>97.1</v>
      </c>
      <c r="J24" s="290">
        <v>86.9</v>
      </c>
      <c r="K24" s="291">
        <v>93.8</v>
      </c>
      <c r="L24" s="287">
        <v>98</v>
      </c>
      <c r="M24" s="279"/>
    </row>
    <row r="25" spans="2:13" ht="12">
      <c r="B25" s="60"/>
      <c r="C25" s="86" t="s">
        <v>8</v>
      </c>
      <c r="D25" s="286">
        <v>8.2</v>
      </c>
      <c r="E25" s="287">
        <v>39.7</v>
      </c>
      <c r="F25" s="288">
        <v>12.7</v>
      </c>
      <c r="G25" s="287">
        <v>75.1</v>
      </c>
      <c r="H25" s="287">
        <v>91.9</v>
      </c>
      <c r="I25" s="294">
        <v>91.8</v>
      </c>
      <c r="J25" s="290">
        <v>97.4</v>
      </c>
      <c r="K25" s="291">
        <v>86.9</v>
      </c>
      <c r="L25" s="287">
        <v>95</v>
      </c>
      <c r="M25" s="279"/>
    </row>
    <row r="26" spans="2:13" ht="12">
      <c r="B26" s="60"/>
      <c r="C26" s="86" t="s">
        <v>9</v>
      </c>
      <c r="D26" s="286">
        <v>14.1</v>
      </c>
      <c r="E26" s="287">
        <v>48.5</v>
      </c>
      <c r="F26" s="288">
        <v>11.2</v>
      </c>
      <c r="G26" s="287">
        <v>80.5</v>
      </c>
      <c r="H26" s="287">
        <v>92.9</v>
      </c>
      <c r="I26" s="294">
        <v>98.6</v>
      </c>
      <c r="J26" s="290">
        <v>98</v>
      </c>
      <c r="K26" s="291">
        <v>78.3</v>
      </c>
      <c r="L26" s="287">
        <v>94.1</v>
      </c>
      <c r="M26" s="279"/>
    </row>
    <row r="27" spans="2:13" ht="12">
      <c r="B27" s="60"/>
      <c r="C27" s="86" t="s">
        <v>217</v>
      </c>
      <c r="D27" s="286">
        <v>7.3</v>
      </c>
      <c r="E27" s="287">
        <v>12.2</v>
      </c>
      <c r="F27" s="288">
        <v>8.5</v>
      </c>
      <c r="G27" s="287">
        <v>85.5</v>
      </c>
      <c r="H27" s="287">
        <v>81.1</v>
      </c>
      <c r="I27" s="294">
        <v>82.3</v>
      </c>
      <c r="J27" s="290">
        <v>92.5</v>
      </c>
      <c r="K27" s="291">
        <v>95.2</v>
      </c>
      <c r="L27" s="287">
        <v>95.4</v>
      </c>
      <c r="M27" s="279"/>
    </row>
    <row r="28" spans="2:13" ht="12">
      <c r="B28" s="60"/>
      <c r="C28" s="86" t="s">
        <v>11</v>
      </c>
      <c r="D28" s="286">
        <v>36.2</v>
      </c>
      <c r="E28" s="287">
        <v>37.7</v>
      </c>
      <c r="F28" s="288">
        <v>12</v>
      </c>
      <c r="G28" s="287">
        <v>89.7</v>
      </c>
      <c r="H28" s="287">
        <v>95</v>
      </c>
      <c r="I28" s="294">
        <v>89.1</v>
      </c>
      <c r="J28" s="290">
        <v>94.9</v>
      </c>
      <c r="K28" s="291">
        <v>96.1</v>
      </c>
      <c r="L28" s="287">
        <v>98.7</v>
      </c>
      <c r="M28" s="279"/>
    </row>
    <row r="29" spans="2:13" ht="12">
      <c r="B29" s="60"/>
      <c r="C29" s="86" t="s">
        <v>259</v>
      </c>
      <c r="D29" s="286">
        <v>2.1</v>
      </c>
      <c r="E29" s="287">
        <v>39.2</v>
      </c>
      <c r="F29" s="288">
        <v>14.6</v>
      </c>
      <c r="G29" s="287">
        <v>85.2</v>
      </c>
      <c r="H29" s="287">
        <v>88.1</v>
      </c>
      <c r="I29" s="294">
        <v>78.1</v>
      </c>
      <c r="J29" s="290">
        <v>91.1</v>
      </c>
      <c r="K29" s="291">
        <v>89</v>
      </c>
      <c r="L29" s="287">
        <v>95.3</v>
      </c>
      <c r="M29" s="279"/>
    </row>
    <row r="30" spans="2:13" ht="12">
      <c r="B30" s="60"/>
      <c r="C30" s="86" t="s">
        <v>13</v>
      </c>
      <c r="D30" s="286">
        <v>135</v>
      </c>
      <c r="E30" s="287">
        <v>65.1</v>
      </c>
      <c r="F30" s="288">
        <v>16.2</v>
      </c>
      <c r="G30" s="287">
        <v>58.4</v>
      </c>
      <c r="H30" s="287">
        <v>56.3</v>
      </c>
      <c r="I30" s="294">
        <v>69.2</v>
      </c>
      <c r="J30" s="290">
        <v>72.5</v>
      </c>
      <c r="K30" s="291">
        <v>84.7</v>
      </c>
      <c r="L30" s="287">
        <v>89.7</v>
      </c>
      <c r="M30" s="279"/>
    </row>
    <row r="31" spans="2:13" ht="12">
      <c r="B31" s="60"/>
      <c r="C31" s="86" t="s">
        <v>14</v>
      </c>
      <c r="D31" s="286">
        <v>47.2</v>
      </c>
      <c r="E31" s="287">
        <v>51.6</v>
      </c>
      <c r="F31" s="288">
        <v>11</v>
      </c>
      <c r="G31" s="287">
        <v>64.3</v>
      </c>
      <c r="H31" s="287">
        <v>69.1</v>
      </c>
      <c r="I31" s="294">
        <v>75.6</v>
      </c>
      <c r="J31" s="290">
        <v>91</v>
      </c>
      <c r="K31" s="291">
        <v>84.1</v>
      </c>
      <c r="L31" s="287">
        <v>94.4</v>
      </c>
      <c r="M31" s="279"/>
    </row>
    <row r="32" spans="2:13" ht="12">
      <c r="B32" s="60"/>
      <c r="C32" s="86" t="s">
        <v>15</v>
      </c>
      <c r="D32" s="286">
        <v>121.4</v>
      </c>
      <c r="E32" s="287">
        <v>32.7</v>
      </c>
      <c r="F32" s="288">
        <v>19</v>
      </c>
      <c r="G32" s="287">
        <v>80.5</v>
      </c>
      <c r="H32" s="287">
        <v>93.4</v>
      </c>
      <c r="I32" s="294">
        <v>69.6</v>
      </c>
      <c r="J32" s="290">
        <v>84.5</v>
      </c>
      <c r="K32" s="291">
        <v>91.4</v>
      </c>
      <c r="L32" s="287">
        <v>95.9</v>
      </c>
      <c r="M32" s="279"/>
    </row>
    <row r="33" spans="2:13" ht="12">
      <c r="B33" s="60"/>
      <c r="C33" s="86" t="s">
        <v>16</v>
      </c>
      <c r="D33" s="286">
        <v>28.9</v>
      </c>
      <c r="E33" s="287">
        <v>50.6</v>
      </c>
      <c r="F33" s="288">
        <v>14</v>
      </c>
      <c r="G33" s="287">
        <v>79.5</v>
      </c>
      <c r="H33" s="287">
        <v>91.8</v>
      </c>
      <c r="I33" s="294">
        <v>70.9</v>
      </c>
      <c r="J33" s="290">
        <v>82.7</v>
      </c>
      <c r="K33" s="291">
        <v>86.1</v>
      </c>
      <c r="L33" s="287">
        <v>95</v>
      </c>
      <c r="M33" s="279"/>
    </row>
    <row r="34" spans="2:13" ht="12">
      <c r="B34" s="60"/>
      <c r="C34" s="86" t="s">
        <v>218</v>
      </c>
      <c r="D34" s="286">
        <v>26.4</v>
      </c>
      <c r="E34" s="287" t="s">
        <v>48</v>
      </c>
      <c r="F34" s="288">
        <v>11.4</v>
      </c>
      <c r="G34" s="287">
        <v>94.2</v>
      </c>
      <c r="H34" s="287">
        <v>96.3</v>
      </c>
      <c r="I34" s="294">
        <v>98.7</v>
      </c>
      <c r="J34" s="290">
        <v>97.5</v>
      </c>
      <c r="K34" s="291">
        <v>99.8</v>
      </c>
      <c r="L34" s="287">
        <v>99.4</v>
      </c>
      <c r="M34" s="279"/>
    </row>
    <row r="35" spans="2:13" ht="12">
      <c r="B35" s="60"/>
      <c r="C35" s="86" t="s">
        <v>219</v>
      </c>
      <c r="D35" s="286">
        <v>9.1</v>
      </c>
      <c r="E35" s="287">
        <v>48.8</v>
      </c>
      <c r="F35" s="288">
        <v>12.4</v>
      </c>
      <c r="G35" s="287">
        <v>84.1</v>
      </c>
      <c r="H35" s="287">
        <v>90.6</v>
      </c>
      <c r="I35" s="294">
        <v>80.5</v>
      </c>
      <c r="J35" s="290">
        <v>88.5</v>
      </c>
      <c r="K35" s="291">
        <v>94.8</v>
      </c>
      <c r="L35" s="287">
        <v>95.8</v>
      </c>
      <c r="M35" s="279"/>
    </row>
    <row r="36" spans="2:13" ht="12">
      <c r="B36" s="60"/>
      <c r="C36" s="86" t="s">
        <v>220</v>
      </c>
      <c r="D36" s="286">
        <v>12.7</v>
      </c>
      <c r="E36" s="287">
        <v>54.5</v>
      </c>
      <c r="F36" s="288">
        <v>15.1</v>
      </c>
      <c r="G36" s="287">
        <v>89.1</v>
      </c>
      <c r="H36" s="287">
        <v>96.2</v>
      </c>
      <c r="I36" s="294" t="s">
        <v>48</v>
      </c>
      <c r="J36" s="290">
        <v>95.5</v>
      </c>
      <c r="K36" s="291">
        <v>97.5</v>
      </c>
      <c r="L36" s="287">
        <v>98.7</v>
      </c>
      <c r="M36" s="279"/>
    </row>
    <row r="37" spans="2:13" ht="12">
      <c r="B37" s="60"/>
      <c r="C37" s="86" t="s">
        <v>20</v>
      </c>
      <c r="D37" s="295">
        <v>34.8</v>
      </c>
      <c r="E37" s="296">
        <v>44.3</v>
      </c>
      <c r="F37" s="288">
        <v>12.5</v>
      </c>
      <c r="G37" s="287">
        <v>68.9</v>
      </c>
      <c r="H37" s="287">
        <v>80.8</v>
      </c>
      <c r="I37" s="294">
        <v>72.9</v>
      </c>
      <c r="J37" s="290">
        <v>84.2</v>
      </c>
      <c r="K37" s="291">
        <v>85.1</v>
      </c>
      <c r="L37" s="287">
        <v>92.3</v>
      </c>
      <c r="M37" s="279"/>
    </row>
    <row r="38" spans="2:13" ht="12">
      <c r="B38" s="60"/>
      <c r="C38" s="92" t="s">
        <v>21</v>
      </c>
      <c r="D38" s="297">
        <v>78</v>
      </c>
      <c r="E38" s="298">
        <v>47.4</v>
      </c>
      <c r="F38" s="299">
        <v>10.2</v>
      </c>
      <c r="G38" s="300">
        <v>64.4</v>
      </c>
      <c r="H38" s="300">
        <v>77.3</v>
      </c>
      <c r="I38" s="301">
        <v>80.4</v>
      </c>
      <c r="J38" s="302">
        <v>85.1</v>
      </c>
      <c r="K38" s="303">
        <v>89</v>
      </c>
      <c r="L38" s="300">
        <v>93.7</v>
      </c>
      <c r="M38" s="279"/>
    </row>
    <row r="39" spans="3:13" ht="12">
      <c r="C39" s="106" t="s">
        <v>22</v>
      </c>
      <c r="D39" s="446">
        <v>3.9</v>
      </c>
      <c r="E39" s="447">
        <v>46.4</v>
      </c>
      <c r="F39" s="448">
        <v>13.3</v>
      </c>
      <c r="G39" s="447">
        <v>80.5</v>
      </c>
      <c r="H39" s="447">
        <v>78.6</v>
      </c>
      <c r="I39" s="449">
        <v>88.4</v>
      </c>
      <c r="J39" s="447">
        <v>88.6</v>
      </c>
      <c r="K39" s="450">
        <v>86.6</v>
      </c>
      <c r="L39" s="447">
        <v>89.4</v>
      </c>
      <c r="M39" s="229"/>
    </row>
    <row r="40" spans="3:13" ht="12">
      <c r="C40" s="100" t="s">
        <v>23</v>
      </c>
      <c r="D40" s="295">
        <v>34</v>
      </c>
      <c r="E40" s="296">
        <v>43.2</v>
      </c>
      <c r="F40" s="306">
        <v>4.4</v>
      </c>
      <c r="G40" s="296">
        <v>59.3</v>
      </c>
      <c r="H40" s="296">
        <v>74.3</v>
      </c>
      <c r="I40" s="307">
        <v>74.9</v>
      </c>
      <c r="J40" s="296">
        <v>92</v>
      </c>
      <c r="K40" s="308">
        <v>88.1</v>
      </c>
      <c r="L40" s="296">
        <v>93.4</v>
      </c>
      <c r="M40" s="229"/>
    </row>
    <row r="41" spans="3:13" ht="12">
      <c r="C41" s="103" t="s">
        <v>24</v>
      </c>
      <c r="D41" s="297">
        <v>45.1</v>
      </c>
      <c r="E41" s="298">
        <v>35.2</v>
      </c>
      <c r="F41" s="451">
        <v>14</v>
      </c>
      <c r="G41" s="298">
        <v>42.4</v>
      </c>
      <c r="H41" s="298">
        <v>60</v>
      </c>
      <c r="I41" s="452">
        <v>83.7</v>
      </c>
      <c r="J41" s="298">
        <v>86.6</v>
      </c>
      <c r="K41" s="453">
        <v>79.7</v>
      </c>
      <c r="L41" s="298">
        <v>92.1</v>
      </c>
      <c r="M41" s="229"/>
    </row>
    <row r="42" spans="3:13" ht="12">
      <c r="C42" s="78" t="s">
        <v>213</v>
      </c>
      <c r="D42" s="280">
        <v>27</v>
      </c>
      <c r="E42" s="292">
        <v>36.3</v>
      </c>
      <c r="F42" s="293">
        <v>16.4</v>
      </c>
      <c r="G42" s="292">
        <v>72.2</v>
      </c>
      <c r="H42" s="292">
        <v>92.6</v>
      </c>
      <c r="I42" s="304">
        <v>74.7</v>
      </c>
      <c r="J42" s="292">
        <v>79.8</v>
      </c>
      <c r="K42" s="305">
        <v>96.4</v>
      </c>
      <c r="L42" s="292">
        <v>93.8</v>
      </c>
      <c r="M42" s="229"/>
    </row>
    <row r="43" spans="3:13" ht="12">
      <c r="C43" s="445" t="s">
        <v>118</v>
      </c>
      <c r="D43" s="297">
        <v>141.8</v>
      </c>
      <c r="E43" s="298">
        <v>39</v>
      </c>
      <c r="F43" s="451">
        <v>20.8</v>
      </c>
      <c r="G43" s="298">
        <v>71</v>
      </c>
      <c r="H43" s="298">
        <v>89.8</v>
      </c>
      <c r="I43" s="452">
        <v>93.8</v>
      </c>
      <c r="J43" s="298">
        <v>89</v>
      </c>
      <c r="K43" s="453">
        <v>96.1</v>
      </c>
      <c r="L43" s="298">
        <v>97</v>
      </c>
      <c r="M43" s="229"/>
    </row>
    <row r="44" spans="3:13" ht="12">
      <c r="C44" s="309"/>
      <c r="D44" s="454"/>
      <c r="E44" s="447"/>
      <c r="F44" s="447"/>
      <c r="G44" s="447"/>
      <c r="H44" s="447"/>
      <c r="I44" s="455"/>
      <c r="J44" s="447"/>
      <c r="K44" s="447"/>
      <c r="L44" s="447"/>
      <c r="M44" s="229"/>
    </row>
    <row r="45" spans="3:13" ht="15" customHeight="1">
      <c r="C45" s="4" t="s">
        <v>211</v>
      </c>
      <c r="D45" s="310"/>
      <c r="E45" s="311"/>
      <c r="F45" s="311"/>
      <c r="G45" s="311"/>
      <c r="H45" s="311"/>
      <c r="I45" s="312"/>
      <c r="J45" s="311"/>
      <c r="K45" s="311"/>
      <c r="L45" s="311"/>
      <c r="M45" s="229"/>
    </row>
    <row r="46" spans="3:12" s="313" customFormat="1" ht="15" customHeight="1">
      <c r="C46" s="4" t="s">
        <v>214</v>
      </c>
      <c r="D46" s="314"/>
      <c r="E46" s="254"/>
      <c r="F46" s="254"/>
      <c r="G46" s="254"/>
      <c r="H46" s="254"/>
      <c r="I46" s="254"/>
      <c r="J46" s="254"/>
      <c r="K46" s="255"/>
      <c r="L46" s="254"/>
    </row>
    <row r="47" spans="3:12" s="313" customFormat="1" ht="15" customHeight="1">
      <c r="C47" s="1" t="s">
        <v>170</v>
      </c>
      <c r="D47" s="106"/>
      <c r="E47" s="254"/>
      <c r="F47" s="254"/>
      <c r="G47" s="254"/>
      <c r="H47" s="254"/>
      <c r="I47" s="254"/>
      <c r="J47" s="254"/>
      <c r="K47" s="255"/>
      <c r="L47" s="254"/>
    </row>
    <row r="48" spans="3:12" s="313" customFormat="1" ht="15" customHeight="1">
      <c r="C48" s="1" t="s">
        <v>221</v>
      </c>
      <c r="D48" s="106"/>
      <c r="E48" s="254"/>
      <c r="F48" s="254"/>
      <c r="G48" s="254"/>
      <c r="H48" s="254"/>
      <c r="I48" s="254"/>
      <c r="J48" s="254"/>
      <c r="K48" s="255"/>
      <c r="L48" s="254"/>
    </row>
    <row r="49" spans="3:12" s="313" customFormat="1" ht="15" customHeight="1">
      <c r="C49" s="4" t="s">
        <v>258</v>
      </c>
      <c r="D49" s="106"/>
      <c r="E49" s="254"/>
      <c r="F49" s="254"/>
      <c r="G49" s="254"/>
      <c r="H49" s="254"/>
      <c r="I49" s="254"/>
      <c r="J49" s="254"/>
      <c r="K49" s="255"/>
      <c r="L49" s="254"/>
    </row>
    <row r="50" spans="4:12" ht="12" customHeight="1">
      <c r="D50" s="4"/>
      <c r="E50" s="254"/>
      <c r="F50" s="254"/>
      <c r="G50" s="254"/>
      <c r="H50" s="254"/>
      <c r="I50" s="254"/>
      <c r="J50" s="254"/>
      <c r="K50" s="255"/>
      <c r="L50" s="254"/>
    </row>
    <row r="51" spans="3:5" ht="12" customHeight="1">
      <c r="C51" s="259" t="s">
        <v>144</v>
      </c>
      <c r="D51" s="259"/>
      <c r="E51" s="121"/>
    </row>
    <row r="52" spans="3:5" ht="12" customHeight="1">
      <c r="C52" s="259"/>
      <c r="D52" s="259"/>
      <c r="E52" s="121"/>
    </row>
    <row r="53" spans="3:4" ht="12.75" customHeight="1">
      <c r="C53" s="25" t="s">
        <v>37</v>
      </c>
      <c r="D53" s="218"/>
    </row>
    <row r="54" spans="3:4" ht="12">
      <c r="C54" s="1" t="s">
        <v>208</v>
      </c>
      <c r="D54" s="218"/>
    </row>
    <row r="55" ht="12">
      <c r="C55" s="26" t="s">
        <v>209</v>
      </c>
    </row>
  </sheetData>
  <mergeCells count="6">
    <mergeCell ref="C6:L6"/>
    <mergeCell ref="K9:L9"/>
    <mergeCell ref="D9:D10"/>
    <mergeCell ref="E9:F9"/>
    <mergeCell ref="G9:H9"/>
    <mergeCell ref="I9:J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2024-07-22T11:47:09Z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2024-06-20T15:31:34Z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fcb6ae29-0105-449f-8f30-2bec04ed9e73</vt:lpwstr>
  </property>
  <property fmtid="{D5CDD505-2E9C-101B-9397-08002B2CF9AE}" pid="8" name="MSIP_Label_6bd9ddd1-4d20-43f6-abfa-fc3c07406f94_ContentBits">
    <vt:lpwstr>0</vt:lpwstr>
  </property>
</Properties>
</file>