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480" yWindow="140" windowWidth="30680" windowHeight="23820" tabRatio="827" activeTab="0"/>
  </bookViews>
  <sheets>
    <sheet name="Overview" sheetId="47" r:id="rId1"/>
    <sheet name="EU27" sheetId="48" r:id="rId2"/>
    <sheet name="BE" sheetId="7" r:id="rId3"/>
    <sheet name="BG" sheetId="8" r:id="rId4"/>
    <sheet name="CZ" sheetId="9" r:id="rId5"/>
    <sheet name="DK" sheetId="10" r:id="rId6"/>
    <sheet name="DE" sheetId="11" r:id="rId7"/>
    <sheet name="EE" sheetId="12" r:id="rId8"/>
    <sheet name="IE" sheetId="13" r:id="rId9"/>
    <sheet name="EL" sheetId="14" r:id="rId10"/>
    <sheet name="ES" sheetId="15" r:id="rId11"/>
    <sheet name="FR" sheetId="16" r:id="rId12"/>
    <sheet name="HR" sheetId="17" r:id="rId13"/>
    <sheet name="IT" sheetId="18" r:id="rId14"/>
    <sheet name="CY" sheetId="19" r:id="rId15"/>
    <sheet name="LV" sheetId="20" r:id="rId16"/>
    <sheet name="LT" sheetId="21" r:id="rId17"/>
    <sheet name="LU" sheetId="22" r:id="rId18"/>
    <sheet name="HU" sheetId="23" r:id="rId19"/>
    <sheet name="MT" sheetId="24" r:id="rId20"/>
    <sheet name="NL" sheetId="25" r:id="rId21"/>
    <sheet name="AT" sheetId="26" r:id="rId22"/>
    <sheet name="PL" sheetId="27" r:id="rId23"/>
    <sheet name="PT" sheetId="28" r:id="rId24"/>
    <sheet name="RO" sheetId="29" r:id="rId25"/>
    <sheet name="SI" sheetId="30" r:id="rId26"/>
    <sheet name="SK" sheetId="31" r:id="rId27"/>
    <sheet name="FI" sheetId="32" r:id="rId28"/>
    <sheet name="SE" sheetId="33" r:id="rId29"/>
    <sheet name="UK" sheetId="34" r:id="rId30"/>
    <sheet name="IS" sheetId="35" r:id="rId31"/>
    <sheet name="NO" sheetId="36" r:id="rId32"/>
    <sheet name="ME" sheetId="37" r:id="rId33"/>
    <sheet name="MK" sheetId="38" r:id="rId34"/>
    <sheet name="AL" sheetId="39" r:id="rId35"/>
    <sheet name="RS" sheetId="40" r:id="rId36"/>
    <sheet name="TR" sheetId="41" r:id="rId37"/>
    <sheet name="BA" sheetId="42" r:id="rId38"/>
    <sheet name="XK" sheetId="43" r:id="rId39"/>
    <sheet name="MD" sheetId="44" r:id="rId40"/>
    <sheet name="UA" sheetId="45" r:id="rId41"/>
    <sheet name="GE" sheetId="46" r:id="rId42"/>
  </sheets>
  <definedNames/>
  <calcPr calcId="162913"/>
</workbook>
</file>

<file path=xl/sharedStrings.xml><?xml version="1.0" encoding="utf-8"?>
<sst xmlns="http://schemas.openxmlformats.org/spreadsheetml/2006/main" count="18908" uniqueCount="85">
  <si>
    <t>Albania</t>
  </si>
  <si>
    <t>Austria</t>
  </si>
  <si>
    <t>Belgium</t>
  </si>
  <si>
    <t>Bulgaria</t>
  </si>
  <si>
    <t>Croatia</t>
  </si>
  <si>
    <t>Cyprus</t>
  </si>
  <si>
    <t>Denmark</t>
  </si>
  <si>
    <t>Estonia</t>
  </si>
  <si>
    <t>Finland</t>
  </si>
  <si>
    <t>France</t>
  </si>
  <si>
    <t>North Macedonia</t>
  </si>
  <si>
    <t>Georgia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</si>
  <si>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</si>
  <si>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</si>
  <si>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</si>
  <si>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</si>
  <si>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</si>
  <si>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</si>
  <si>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</si>
  <si>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</si>
  <si>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Luxembourg</t>
  </si>
  <si>
    <t>Malta</t>
  </si>
  <si>
    <t>Moldova</t>
  </si>
  <si>
    <t>Montenegro</t>
  </si>
  <si>
    <t>Netherlands</t>
  </si>
  <si>
    <t>Norway</t>
  </si>
  <si>
    <t>Poland</t>
  </si>
  <si>
    <t>Portugal</t>
  </si>
  <si>
    <t>Romania</t>
  </si>
  <si>
    <t>Serbia</t>
  </si>
  <si>
    <t>Slovenia</t>
  </si>
  <si>
    <t>Spain</t>
  </si>
  <si>
    <t>Sweden</t>
  </si>
  <si>
    <t>Turkey</t>
  </si>
  <si>
    <t>Ukraine</t>
  </si>
  <si>
    <t>United Kingdom</t>
  </si>
  <si>
    <t>Czechia</t>
  </si>
  <si>
    <t>Slovakia</t>
  </si>
  <si>
    <t>Bosnia and Herzegovina</t>
  </si>
  <si>
    <t>Kosovo (under UNSCR 1244/99)</t>
  </si>
  <si>
    <t>STATUS</t>
  </si>
  <si>
    <t>P</t>
  </si>
  <si>
    <t>Anthracite</t>
  </si>
  <si>
    <t>Lignite</t>
  </si>
  <si>
    <t>BKB</t>
  </si>
  <si>
    <t>Peat</t>
  </si>
  <si>
    <t>E</t>
  </si>
  <si>
    <t>units:</t>
  </si>
  <si>
    <t>kt</t>
  </si>
  <si>
    <t>TJ GCV</t>
  </si>
  <si>
    <t>Coking coal</t>
  </si>
  <si>
    <t>Other bituminous coal</t>
  </si>
  <si>
    <t>Sub-bituminous coal</t>
  </si>
  <si>
    <t>Patent fuel</t>
  </si>
  <si>
    <t>Coke oven coke</t>
  </si>
  <si>
    <t>Gas coke</t>
  </si>
  <si>
    <t>Coal tar</t>
  </si>
  <si>
    <t>Gas works gas</t>
  </si>
  <si>
    <t>Coke oven gas</t>
  </si>
  <si>
    <t>Blast furnace gas</t>
  </si>
  <si>
    <t>Other recovered gases</t>
  </si>
  <si>
    <t>Peat products</t>
  </si>
  <si>
    <t>Oil shale and oil sands</t>
  </si>
  <si>
    <t>Indigenous production</t>
  </si>
  <si>
    <t>From other sources</t>
  </si>
  <si>
    <t>Total imports (Balance)</t>
  </si>
  <si>
    <t>Total exports (Balance)</t>
  </si>
  <si>
    <t>Stock changes (National territory)</t>
  </si>
  <si>
    <t>Inland consumption (Calculated)</t>
  </si>
  <si>
    <t xml:space="preserve">Notes: </t>
  </si>
  <si>
    <t>See datasets nrg_cb_sff and nrg_cb_gas</t>
  </si>
  <si>
    <t>Source: Eurostat (online data codes:  nrg_cb_sff, nrg_cb_gas)</t>
  </si>
  <si>
    <t xml:space="preserve">2019
</t>
  </si>
  <si>
    <t>2020 preliminary</t>
  </si>
  <si>
    <t>2019&gt;2020 growth rate</t>
  </si>
  <si>
    <t>Values were extracted from Eurostat database on 18 June 2020.</t>
  </si>
  <si>
    <t>Table 1: Inland consumption of solid fossil fuels and manufactured gases in the EU</t>
  </si>
  <si>
    <t>2020
preliminary</t>
  </si>
  <si>
    <t>Values were extracted from Eurostat database on 18 June 2021.</t>
  </si>
  <si>
    <t>European Union</t>
  </si>
  <si>
    <t>2019&gt;20 growth rate</t>
  </si>
  <si>
    <t>Values were extracted from Eurostat database on 23 June 2021.</t>
  </si>
  <si>
    <t>:</t>
  </si>
  <si>
    <t/>
  </si>
  <si>
    <t>Values were extracted from Eurostat database on 24 June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</si>
</sst>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\+0.0%;\-0.0%;0.0%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b/>
      <sz val="12"/>
      <color theme="5"/>
      <name val="Arial"/>
      <family val="2"/>
    </font>
    <font>
      <i/>
      <sz val="9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/>
      <bottom style="thin">
        <color rgb="FF000000"/>
      </bottom>
    </border>
    <border>
      <left/>
      <right/>
      <top style="thin"/>
      <bottom style="hair">
        <color rgb="FFC0C0C0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>
        <color rgb="FF000000"/>
      </top>
      <bottom style="thin"/>
    </border>
    <border>
      <left/>
      <right/>
      <top/>
      <bottom style="thin"/>
    </border>
    <border>
      <left/>
      <right/>
      <top style="hair">
        <color rgb="FFC0C0C0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164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164" fontId="3" fillId="2" borderId="6" xfId="0" applyNumberFormat="1" applyFont="1" applyFill="1" applyBorder="1" applyAlignment="1">
      <alignment horizontal="right" vertical="center"/>
    </xf>
    <xf numFmtId="164" fontId="3" fillId="2" borderId="3" xfId="0" applyNumberFormat="1" applyFont="1" applyFill="1" applyBorder="1" applyAlignment="1">
      <alignment horizontal="right" vertical="center"/>
    </xf>
    <xf numFmtId="164" fontId="3" fillId="2" borderId="5" xfId="0" applyNumberFormat="1" applyFont="1" applyFill="1" applyBorder="1" applyAlignment="1">
      <alignment horizontal="right" vertical="center"/>
    </xf>
    <xf numFmtId="164" fontId="4" fillId="4" borderId="7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right" vertical="center"/>
    </xf>
    <xf numFmtId="164" fontId="3" fillId="2" borderId="2" xfId="0" applyNumberFormat="1" applyFont="1" applyFill="1" applyBorder="1" applyAlignment="1">
      <alignment horizontal="right" vertical="center"/>
    </xf>
    <xf numFmtId="164" fontId="3" fillId="2" borderId="4" xfId="0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164" fontId="3" fillId="2" borderId="7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165" fontId="3" fillId="2" borderId="6" xfId="15" applyNumberFormat="1" applyFont="1" applyFill="1" applyBorder="1" applyAlignment="1">
      <alignment horizontal="center" vertical="center"/>
    </xf>
    <xf numFmtId="165" fontId="3" fillId="2" borderId="3" xfId="15" applyNumberFormat="1" applyFont="1" applyFill="1" applyBorder="1" applyAlignment="1">
      <alignment horizontal="center" vertical="center"/>
    </xf>
    <xf numFmtId="165" fontId="3" fillId="2" borderId="5" xfId="15" applyNumberFormat="1" applyFont="1" applyFill="1" applyBorder="1" applyAlignment="1">
      <alignment horizontal="center" vertical="center"/>
    </xf>
    <xf numFmtId="165" fontId="4" fillId="4" borderId="7" xfId="15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165" fontId="4" fillId="2" borderId="0" xfId="0" applyNumberFormat="1" applyFont="1" applyFill="1" applyBorder="1" applyAlignment="1">
      <alignment vertical="center"/>
    </xf>
    <xf numFmtId="165" fontId="3" fillId="2" borderId="0" xfId="15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164" fontId="3" fillId="2" borderId="8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center"/>
    </xf>
    <xf numFmtId="165" fontId="3" fillId="2" borderId="9" xfId="15" applyNumberFormat="1" applyFont="1" applyFill="1" applyBorder="1" applyAlignment="1">
      <alignment horizontal="center" vertical="center"/>
    </xf>
    <xf numFmtId="165" fontId="3" fillId="2" borderId="10" xfId="15" applyNumberFormat="1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165" fontId="3" fillId="2" borderId="12" xfId="15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352425</xdr:colOff>
      <xdr:row>4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19375" cy="647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29"/>
  <sheetViews>
    <sheetView tabSelected="1" workbookViewId="0" topLeftCell="A1">
      <selection activeCell="E12" sqref="E12"/>
    </sheetView>
  </sheetViews>
  <sheetFormatPr defaultColWidth="9.140625" defaultRowHeight="15"/>
  <cols>
    <col min="1" max="1" width="9.00390625" style="2" customWidth="1"/>
    <col min="2" max="2" width="25.00390625" style="34" customWidth="1"/>
    <col min="3" max="8" width="11.421875" style="2" customWidth="1"/>
    <col min="9" max="16384" width="9.140625" style="2" customWidth="1"/>
  </cols>
  <sheetData>
    <row r="1" ht="12"/>
    <row r="2" ht="12"/>
    <row r="3" ht="12"/>
    <row r="4" ht="12"/>
    <row r="5" ht="12"/>
    <row r="6" ht="30" customHeight="1">
      <c r="A6" s="1" t="s">
        <v>76</v>
      </c>
    </row>
    <row r="7" spans="1:5" ht="23">
      <c r="A7" s="66" t="s">
        <v>68</v>
      </c>
      <c r="B7" s="67"/>
      <c r="C7" s="3" t="s">
        <v>72</v>
      </c>
      <c r="D7" s="35" t="s">
        <v>73</v>
      </c>
      <c r="E7" s="63" t="s">
        <v>74</v>
      </c>
    </row>
    <row r="8" spans="1:5" ht="15">
      <c r="A8" s="9" t="s">
        <v>48</v>
      </c>
      <c r="B8" s="57" t="s">
        <v>42</v>
      </c>
      <c r="C8" s="58">
        <v>3307.383</v>
      </c>
      <c r="D8" s="58">
        <v>2666.638</v>
      </c>
      <c r="E8" s="56">
        <f>D8/C8-1</f>
        <v>-0.19373172081975387</v>
      </c>
    </row>
    <row r="9" spans="1:5" ht="15">
      <c r="A9" s="10" t="s">
        <v>48</v>
      </c>
      <c r="B9" s="6" t="s">
        <v>50</v>
      </c>
      <c r="C9" s="28">
        <v>48174.454</v>
      </c>
      <c r="D9" s="28">
        <v>42161.547</v>
      </c>
      <c r="E9" s="56">
        <f aca="true" t="shared" si="0" ref="E9:E24">D9/C9-1</f>
        <v>-0.12481525997160237</v>
      </c>
    </row>
    <row r="10" spans="1:5" ht="15">
      <c r="A10" s="10" t="s">
        <v>48</v>
      </c>
      <c r="B10" s="6" t="s">
        <v>51</v>
      </c>
      <c r="C10" s="28">
        <v>123730.11</v>
      </c>
      <c r="D10" s="28">
        <v>98931.699</v>
      </c>
      <c r="E10" s="56">
        <f t="shared" si="0"/>
        <v>-0.200423413508644</v>
      </c>
    </row>
    <row r="11" spans="1:5" ht="15">
      <c r="A11" s="10" t="s">
        <v>48</v>
      </c>
      <c r="B11" s="6" t="s">
        <v>52</v>
      </c>
      <c r="C11" s="28">
        <v>1988.949</v>
      </c>
      <c r="D11" s="28">
        <v>1252.005</v>
      </c>
      <c r="E11" s="56">
        <f t="shared" si="0"/>
        <v>-0.3705193044165537</v>
      </c>
    </row>
    <row r="12" spans="1:6" ht="15">
      <c r="A12" s="10" t="s">
        <v>48</v>
      </c>
      <c r="B12" s="5" t="s">
        <v>43</v>
      </c>
      <c r="C12" s="38">
        <v>306126.413</v>
      </c>
      <c r="D12" s="38">
        <v>245086.344</v>
      </c>
      <c r="E12" s="56">
        <f t="shared" si="0"/>
        <v>-0.19939497674119344</v>
      </c>
      <c r="F12" s="54"/>
    </row>
    <row r="13" spans="1:5" ht="15">
      <c r="A13" s="10" t="s">
        <v>48</v>
      </c>
      <c r="B13" s="6" t="s">
        <v>53</v>
      </c>
      <c r="C13" s="28">
        <v>102.187</v>
      </c>
      <c r="D13" s="28">
        <v>74.457</v>
      </c>
      <c r="E13" s="56">
        <f t="shared" si="0"/>
        <v>-0.2713652421540901</v>
      </c>
    </row>
    <row r="14" spans="1:5" ht="15">
      <c r="A14" s="10" t="s">
        <v>48</v>
      </c>
      <c r="B14" s="6" t="s">
        <v>54</v>
      </c>
      <c r="C14" s="28">
        <v>31566.471</v>
      </c>
      <c r="D14" s="28">
        <v>26888.691</v>
      </c>
      <c r="E14" s="56">
        <f t="shared" si="0"/>
        <v>-0.1481882469535477</v>
      </c>
    </row>
    <row r="15" spans="1:5" ht="15">
      <c r="A15" s="10" t="s">
        <v>48</v>
      </c>
      <c r="B15" s="6" t="s">
        <v>55</v>
      </c>
      <c r="C15" s="28">
        <v>0</v>
      </c>
      <c r="D15" s="28">
        <v>0</v>
      </c>
      <c r="E15" s="56"/>
    </row>
    <row r="16" spans="1:5" ht="15">
      <c r="A16" s="11" t="s">
        <v>48</v>
      </c>
      <c r="B16" s="7" t="s">
        <v>56</v>
      </c>
      <c r="C16" s="39">
        <v>1053.747</v>
      </c>
      <c r="D16" s="39">
        <v>902.497</v>
      </c>
      <c r="E16" s="56">
        <f t="shared" si="0"/>
        <v>-0.1435354027105179</v>
      </c>
    </row>
    <row r="17" spans="1:5" ht="15">
      <c r="A17" s="32" t="s">
        <v>48</v>
      </c>
      <c r="B17" s="8" t="s">
        <v>44</v>
      </c>
      <c r="C17" s="29">
        <v>6009.787</v>
      </c>
      <c r="D17" s="29">
        <v>5433.513</v>
      </c>
      <c r="E17" s="56">
        <f t="shared" si="0"/>
        <v>-0.09588925530971404</v>
      </c>
    </row>
    <row r="18" spans="1:5" ht="15">
      <c r="A18" s="9" t="s">
        <v>49</v>
      </c>
      <c r="B18" s="5" t="s">
        <v>57</v>
      </c>
      <c r="C18" s="38">
        <v>15917.089</v>
      </c>
      <c r="D18" s="38">
        <v>10075.816</v>
      </c>
      <c r="E18" s="60">
        <f t="shared" si="0"/>
        <v>-0.3669812363303365</v>
      </c>
    </row>
    <row r="19" spans="1:5" ht="15">
      <c r="A19" s="10" t="s">
        <v>49</v>
      </c>
      <c r="B19" s="6" t="s">
        <v>58</v>
      </c>
      <c r="C19" s="28">
        <v>265259.367</v>
      </c>
      <c r="D19" s="28">
        <v>236852.602</v>
      </c>
      <c r="E19" s="56">
        <f t="shared" si="0"/>
        <v>-0.10709052547803155</v>
      </c>
    </row>
    <row r="20" spans="1:5" ht="15">
      <c r="A20" s="11" t="s">
        <v>49</v>
      </c>
      <c r="B20" s="7" t="s">
        <v>59</v>
      </c>
      <c r="C20" s="39">
        <v>451736.354</v>
      </c>
      <c r="D20" s="39">
        <v>389824.775</v>
      </c>
      <c r="E20" s="56">
        <f t="shared" si="0"/>
        <v>-0.1370524609139604</v>
      </c>
    </row>
    <row r="21" spans="1:5" ht="15">
      <c r="A21" s="32" t="s">
        <v>49</v>
      </c>
      <c r="B21" s="8" t="s">
        <v>60</v>
      </c>
      <c r="C21" s="29">
        <v>52316.86</v>
      </c>
      <c r="D21" s="29">
        <v>44696.18</v>
      </c>
      <c r="E21" s="64">
        <f t="shared" si="0"/>
        <v>-0.14566394084048617</v>
      </c>
    </row>
    <row r="22" spans="1:5" ht="15">
      <c r="A22" s="16" t="s">
        <v>48</v>
      </c>
      <c r="B22" s="12" t="s">
        <v>45</v>
      </c>
      <c r="C22" s="37">
        <v>8925.904</v>
      </c>
      <c r="D22" s="37">
        <v>6268.156</v>
      </c>
      <c r="E22" s="56">
        <f t="shared" si="0"/>
        <v>-0.2977567314190249</v>
      </c>
    </row>
    <row r="23" spans="1:5" ht="15">
      <c r="A23" s="32" t="s">
        <v>48</v>
      </c>
      <c r="B23" s="8" t="s">
        <v>61</v>
      </c>
      <c r="C23" s="29">
        <v>189.135</v>
      </c>
      <c r="D23" s="29">
        <v>186.479</v>
      </c>
      <c r="E23" s="56">
        <f t="shared" si="0"/>
        <v>-0.014042879424749355</v>
      </c>
    </row>
    <row r="24" spans="1:5" ht="15">
      <c r="A24" s="40" t="s">
        <v>48</v>
      </c>
      <c r="B24" s="41" t="s">
        <v>62</v>
      </c>
      <c r="C24" s="42">
        <v>15682.37</v>
      </c>
      <c r="D24" s="42">
        <v>11808.874</v>
      </c>
      <c r="E24" s="61">
        <f t="shared" si="0"/>
        <v>-0.2469968506035759</v>
      </c>
    </row>
    <row r="25" spans="1:5" ht="15">
      <c r="A25" s="34" t="s">
        <v>69</v>
      </c>
      <c r="B25" s="4"/>
      <c r="C25" s="4"/>
      <c r="D25" s="4"/>
      <c r="E25" s="4"/>
    </row>
    <row r="26" spans="1:5" ht="15">
      <c r="A26" s="34" t="s">
        <v>75</v>
      </c>
      <c r="B26" s="4"/>
      <c r="C26" s="4"/>
      <c r="D26" s="4"/>
      <c r="E26" s="4"/>
    </row>
    <row r="27" spans="1:5" ht="15">
      <c r="A27" s="49" t="s">
        <v>71</v>
      </c>
      <c r="E27" s="62"/>
    </row>
    <row r="29" ht="15" customHeight="1">
      <c r="A29" s="59"/>
    </row>
  </sheetData>
  <mergeCells count="1">
    <mergeCell ref="A7:B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I1">
      <selection activeCell="H5" sqref="H5:H10"/>
    </sheetView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43" t="s">
        <v>13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77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0</v>
      </c>
      <c r="F5" s="38">
        <v>0</v>
      </c>
      <c r="G5" s="38">
        <v>0</v>
      </c>
      <c r="H5" s="38">
        <v>13851.386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0</v>
      </c>
      <c r="E7" s="28">
        <v>0</v>
      </c>
      <c r="F7" s="28">
        <v>304.352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0</v>
      </c>
      <c r="E9" s="29">
        <v>0</v>
      </c>
      <c r="F9" s="29">
        <v>-38.614</v>
      </c>
      <c r="G9" s="29">
        <v>0</v>
      </c>
      <c r="H9" s="29">
        <v>-289.362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</row>
    <row r="10" spans="1:20" ht="15">
      <c r="A10" s="16"/>
      <c r="C10" s="25" t="s">
        <v>68</v>
      </c>
      <c r="D10" s="30">
        <v>0</v>
      </c>
      <c r="E10" s="30">
        <v>0</v>
      </c>
      <c r="F10" s="30">
        <v>265.738</v>
      </c>
      <c r="G10" s="30">
        <v>0</v>
      </c>
      <c r="H10" s="30">
        <v>13562.024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2019</v>
      </c>
      <c r="E12" s="3">
        <v>2020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0</v>
      </c>
      <c r="E15" s="28">
        <v>0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0</v>
      </c>
      <c r="E16" s="28">
        <v>0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0</v>
      </c>
      <c r="E17" s="29">
        <v>0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0</v>
      </c>
      <c r="E18" s="30">
        <v>0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0</v>
      </c>
      <c r="E19" s="27">
        <v>0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0</v>
      </c>
      <c r="E21" s="28">
        <v>0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0</v>
      </c>
      <c r="E22" s="28">
        <v>0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0</v>
      </c>
      <c r="E23" s="29">
        <v>0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0</v>
      </c>
      <c r="E24" s="30">
        <v>0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0</v>
      </c>
      <c r="E25" s="27">
        <v>0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>
        <v>0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326.51</v>
      </c>
      <c r="E27" s="28">
        <v>304.352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0</v>
      </c>
      <c r="E28" s="28">
        <v>0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-15.48</v>
      </c>
      <c r="E29" s="29">
        <v>-38.614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311.03</v>
      </c>
      <c r="E30" s="30">
        <v>265.738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0</v>
      </c>
      <c r="E33" s="28">
        <v>0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0</v>
      </c>
      <c r="E35" s="29">
        <v>0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0</v>
      </c>
      <c r="E36" s="30">
        <v>0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27375.45</v>
      </c>
      <c r="E37" s="27">
        <v>13851.386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0</v>
      </c>
      <c r="E39" s="28">
        <v>0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0</v>
      </c>
      <c r="E40" s="28">
        <v>0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-754.29</v>
      </c>
      <c r="E41" s="29">
        <v>-289.362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26621.16</v>
      </c>
      <c r="E42" s="30">
        <v>13562.024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0</v>
      </c>
      <c r="E45" s="28">
        <v>0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0</v>
      </c>
      <c r="E46" s="28">
        <v>0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0</v>
      </c>
      <c r="E48" s="30">
        <v>0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0</v>
      </c>
      <c r="E49" s="27">
        <v>0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0</v>
      </c>
      <c r="E51" s="28">
        <v>0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0</v>
      </c>
      <c r="E52" s="28">
        <v>0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0</v>
      </c>
      <c r="E53" s="29">
        <v>0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0</v>
      </c>
      <c r="E54" s="30">
        <v>0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0</v>
      </c>
      <c r="E61" s="27">
        <v>0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0</v>
      </c>
      <c r="E63" s="28">
        <v>0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0</v>
      </c>
      <c r="E64" s="28">
        <v>0</v>
      </c>
      <c r="F64" s="46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0</v>
      </c>
      <c r="E65" s="29">
        <v>0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0</v>
      </c>
      <c r="E66" s="30">
        <v>0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>
        <v>0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0</v>
      </c>
      <c r="E69" s="28">
        <v>0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>
        <v>0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0</v>
      </c>
      <c r="E71" s="29">
        <v>0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0</v>
      </c>
      <c r="E72" s="30">
        <v>0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0</v>
      </c>
      <c r="E79" s="27">
        <v>0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0</v>
      </c>
      <c r="E84" s="30">
        <v>0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0</v>
      </c>
      <c r="E85" s="27">
        <v>0</v>
      </c>
      <c r="F85" s="45" t="s">
        <v>41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0</v>
      </c>
      <c r="E90" s="30">
        <v>0</v>
      </c>
      <c r="F90" s="25" t="s">
        <v>41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0</v>
      </c>
      <c r="E91" s="27">
        <v>0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0</v>
      </c>
      <c r="E96" s="30">
        <v>0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0</v>
      </c>
      <c r="E97" s="27">
        <v>0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>
        <v>0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0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0</v>
      </c>
      <c r="E101" s="29">
        <v>0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0</v>
      </c>
      <c r="E102" s="30">
        <v>0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>
        <v>0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>
        <v>0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>
        <v>0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>
        <v>0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41</v>
      </c>
    </row>
    <row r="115" ht="15">
      <c r="A115" s="34" t="s">
        <v>69</v>
      </c>
    </row>
    <row r="116" ht="15">
      <c r="A116" s="34" t="s">
        <v>78</v>
      </c>
    </row>
    <row r="117" ht="15">
      <c r="A117" s="49" t="s">
        <v>70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70">
      <selection activeCell="O5" sqref="O5:O10"/>
    </sheetView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43" t="s">
        <v>31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77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546</v>
      </c>
      <c r="K5" s="38">
        <v>0</v>
      </c>
      <c r="L5" s="38">
        <v>21</v>
      </c>
      <c r="M5" s="38">
        <v>0</v>
      </c>
      <c r="N5" s="38">
        <v>0</v>
      </c>
      <c r="O5" s="38">
        <v>5513</v>
      </c>
      <c r="P5" s="38">
        <v>12992</v>
      </c>
      <c r="Q5" s="38">
        <v>0</v>
      </c>
      <c r="R5" s="38">
        <v>0</v>
      </c>
      <c r="S5" s="38">
        <v>0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1731</v>
      </c>
      <c r="E7" s="28">
        <v>361</v>
      </c>
      <c r="F7" s="28">
        <v>1876</v>
      </c>
      <c r="G7" s="28">
        <v>0</v>
      </c>
      <c r="H7" s="28">
        <v>0</v>
      </c>
      <c r="I7" s="28">
        <v>0</v>
      </c>
      <c r="J7" s="28">
        <v>888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1352</v>
      </c>
      <c r="E8" s="28">
        <v>0</v>
      </c>
      <c r="F8" s="28">
        <v>634</v>
      </c>
      <c r="G8" s="28">
        <v>0</v>
      </c>
      <c r="H8" s="28">
        <v>0</v>
      </c>
      <c r="I8" s="28">
        <v>0</v>
      </c>
      <c r="J8" s="28">
        <v>96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-50</v>
      </c>
      <c r="E9" s="29">
        <v>-27</v>
      </c>
      <c r="F9" s="29">
        <v>1950</v>
      </c>
      <c r="G9" s="29">
        <v>105</v>
      </c>
      <c r="H9" s="29">
        <v>0</v>
      </c>
      <c r="I9" s="29">
        <v>0</v>
      </c>
      <c r="J9" s="29">
        <v>-12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</row>
    <row r="10" spans="1:20" ht="15">
      <c r="A10" s="16"/>
      <c r="C10" s="25" t="s">
        <v>68</v>
      </c>
      <c r="D10" s="30">
        <v>329</v>
      </c>
      <c r="E10" s="30">
        <v>334</v>
      </c>
      <c r="F10" s="30">
        <v>3192</v>
      </c>
      <c r="G10" s="30">
        <v>105</v>
      </c>
      <c r="H10" s="30">
        <v>0</v>
      </c>
      <c r="I10" s="30">
        <v>0</v>
      </c>
      <c r="J10" s="30">
        <v>1326</v>
      </c>
      <c r="K10" s="30">
        <v>0</v>
      </c>
      <c r="L10" s="30">
        <v>21</v>
      </c>
      <c r="M10" s="30">
        <v>0</v>
      </c>
      <c r="N10" s="30">
        <v>0</v>
      </c>
      <c r="O10" s="30">
        <v>5513</v>
      </c>
      <c r="P10" s="30">
        <v>12992</v>
      </c>
      <c r="Q10" s="30">
        <v>0</v>
      </c>
      <c r="R10" s="30">
        <v>0</v>
      </c>
      <c r="S10" s="30">
        <v>0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2019</v>
      </c>
      <c r="E12" s="3">
        <v>2020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1200</v>
      </c>
      <c r="E15" s="28">
        <v>1731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870</v>
      </c>
      <c r="E16" s="28">
        <v>1352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100</v>
      </c>
      <c r="E17" s="29">
        <v>-50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430</v>
      </c>
      <c r="E18" s="30">
        <v>329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0</v>
      </c>
      <c r="E19" s="27">
        <v>0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780</v>
      </c>
      <c r="E21" s="28">
        <v>361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0</v>
      </c>
      <c r="E22" s="28">
        <v>0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80</v>
      </c>
      <c r="E23" s="29">
        <v>-27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860</v>
      </c>
      <c r="E24" s="30">
        <v>334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0</v>
      </c>
      <c r="E25" s="27">
        <v>0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>
        <v>0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6606</v>
      </c>
      <c r="E27" s="28">
        <v>1876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655</v>
      </c>
      <c r="E28" s="28">
        <v>634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400</v>
      </c>
      <c r="E29" s="29">
        <v>1950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6351</v>
      </c>
      <c r="E30" s="30">
        <v>3192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0</v>
      </c>
      <c r="E33" s="28">
        <v>0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729</v>
      </c>
      <c r="E35" s="29">
        <v>105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729</v>
      </c>
      <c r="E36" s="30">
        <v>105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0</v>
      </c>
      <c r="E37" s="27">
        <v>0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0</v>
      </c>
      <c r="E39" s="28">
        <v>0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0</v>
      </c>
      <c r="E40" s="28">
        <v>0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0</v>
      </c>
      <c r="E41" s="29">
        <v>0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0</v>
      </c>
      <c r="E42" s="30">
        <v>0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0</v>
      </c>
      <c r="E45" s="28">
        <v>0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0</v>
      </c>
      <c r="E46" s="28">
        <v>0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0</v>
      </c>
      <c r="E48" s="30">
        <v>0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838</v>
      </c>
      <c r="E49" s="27">
        <v>546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841</v>
      </c>
      <c r="E51" s="28">
        <v>888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143</v>
      </c>
      <c r="E52" s="28">
        <v>96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-370</v>
      </c>
      <c r="E53" s="29">
        <v>-12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1166</v>
      </c>
      <c r="E54" s="30">
        <v>1326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40</v>
      </c>
      <c r="E61" s="27">
        <v>21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0</v>
      </c>
      <c r="E63" s="28">
        <v>0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0</v>
      </c>
      <c r="E64" s="28">
        <v>0</v>
      </c>
      <c r="F64" s="46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0</v>
      </c>
      <c r="E65" s="29">
        <v>0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40</v>
      </c>
      <c r="E66" s="30">
        <v>21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>
        <v>0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0</v>
      </c>
      <c r="E69" s="28">
        <v>0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>
        <v>0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0</v>
      </c>
      <c r="E71" s="29">
        <v>0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0</v>
      </c>
      <c r="E72" s="30">
        <v>0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9424</v>
      </c>
      <c r="E79" s="27">
        <v>5513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9424</v>
      </c>
      <c r="E84" s="30">
        <v>5513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17272</v>
      </c>
      <c r="E85" s="27">
        <v>12992</v>
      </c>
      <c r="F85" s="45" t="s">
        <v>41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17272</v>
      </c>
      <c r="E90" s="30">
        <v>12992</v>
      </c>
      <c r="F90" s="25" t="s">
        <v>41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0</v>
      </c>
      <c r="E91" s="27">
        <v>0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0</v>
      </c>
      <c r="E96" s="30">
        <v>0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0</v>
      </c>
      <c r="E97" s="27">
        <v>0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>
        <v>0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0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0</v>
      </c>
      <c r="E101" s="29">
        <v>0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0</v>
      </c>
      <c r="E102" s="30">
        <v>0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>
        <v>0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>
        <v>0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>
        <v>0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>
        <v>0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41</v>
      </c>
    </row>
    <row r="115" ht="15">
      <c r="A115" s="34" t="s">
        <v>69</v>
      </c>
    </row>
    <row r="116" ht="15">
      <c r="A116" s="34" t="s">
        <v>78</v>
      </c>
    </row>
    <row r="117" ht="15">
      <c r="A117" s="49" t="s">
        <v>70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2">
      <selection activeCell="H18" sqref="H18"/>
    </sheetView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43" t="s">
        <v>9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77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2311.869</v>
      </c>
      <c r="K5" s="38">
        <v>0</v>
      </c>
      <c r="L5" s="38">
        <v>105.585</v>
      </c>
      <c r="M5" s="38">
        <v>0</v>
      </c>
      <c r="N5" s="38">
        <v>0</v>
      </c>
      <c r="O5" s="38">
        <v>0</v>
      </c>
      <c r="P5" s="38">
        <v>62629.869</v>
      </c>
      <c r="Q5" s="38">
        <v>0</v>
      </c>
      <c r="R5" s="38">
        <v>0</v>
      </c>
      <c r="S5" s="38">
        <v>0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356.354</v>
      </c>
      <c r="E7" s="28">
        <v>3148.84</v>
      </c>
      <c r="F7" s="28">
        <v>3641.011</v>
      </c>
      <c r="G7" s="28">
        <v>0</v>
      </c>
      <c r="H7" s="28">
        <v>45.423</v>
      </c>
      <c r="I7" s="28">
        <v>6.406</v>
      </c>
      <c r="J7" s="28">
        <v>456.685</v>
      </c>
      <c r="K7" s="28">
        <v>0</v>
      </c>
      <c r="L7" s="28">
        <v>0</v>
      </c>
      <c r="M7" s="28">
        <v>17.234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12.501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0</v>
      </c>
      <c r="E9" s="29">
        <v>49.856</v>
      </c>
      <c r="F9" s="29">
        <v>495</v>
      </c>
      <c r="G9" s="29">
        <v>0</v>
      </c>
      <c r="H9" s="29">
        <v>0</v>
      </c>
      <c r="I9" s="29">
        <v>0</v>
      </c>
      <c r="J9" s="29">
        <v>18.596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</row>
    <row r="10" spans="1:20" ht="15">
      <c r="A10" s="16"/>
      <c r="C10" s="25" t="s">
        <v>68</v>
      </c>
      <c r="D10" s="30">
        <v>356.354</v>
      </c>
      <c r="E10" s="30">
        <v>3198.696</v>
      </c>
      <c r="F10" s="30">
        <v>4136.011</v>
      </c>
      <c r="G10" s="30">
        <v>0</v>
      </c>
      <c r="H10" s="30">
        <v>45.423</v>
      </c>
      <c r="I10" s="30">
        <v>6.406</v>
      </c>
      <c r="J10" s="30">
        <v>2774.649</v>
      </c>
      <c r="K10" s="30">
        <v>0</v>
      </c>
      <c r="L10" s="30">
        <v>105.585</v>
      </c>
      <c r="M10" s="30">
        <v>17.234</v>
      </c>
      <c r="N10" s="30">
        <v>0</v>
      </c>
      <c r="O10" s="30">
        <v>0</v>
      </c>
      <c r="P10" s="30">
        <v>62629.869</v>
      </c>
      <c r="Q10" s="30">
        <v>0</v>
      </c>
      <c r="R10" s="30">
        <v>0</v>
      </c>
      <c r="S10" s="30">
        <v>0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2019</v>
      </c>
      <c r="E12" s="3">
        <v>2020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595.586</v>
      </c>
      <c r="E15" s="28">
        <v>356.354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0</v>
      </c>
      <c r="E16" s="28">
        <v>0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7.367</v>
      </c>
      <c r="E17" s="29">
        <v>0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602.953</v>
      </c>
      <c r="E18" s="30">
        <v>356.354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0</v>
      </c>
      <c r="E19" s="27">
        <v>0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4544.189</v>
      </c>
      <c r="E21" s="28">
        <v>3148.84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0</v>
      </c>
      <c r="E22" s="28">
        <v>0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-213.934</v>
      </c>
      <c r="E23" s="29">
        <v>49.856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4330.255</v>
      </c>
      <c r="E24" s="30">
        <v>3198.696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0</v>
      </c>
      <c r="E25" s="27">
        <v>0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>
        <v>0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5085.011</v>
      </c>
      <c r="E27" s="28">
        <v>3641.011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0</v>
      </c>
      <c r="E28" s="28">
        <v>0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322.068</v>
      </c>
      <c r="E29" s="29">
        <v>495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5407.079</v>
      </c>
      <c r="E30" s="30">
        <v>4136.011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0</v>
      </c>
      <c r="E33" s="28">
        <v>0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0</v>
      </c>
      <c r="E35" s="29">
        <v>0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0</v>
      </c>
      <c r="E36" s="30">
        <v>0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0</v>
      </c>
      <c r="E37" s="27">
        <v>0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54.84</v>
      </c>
      <c r="E39" s="28">
        <v>45.423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0</v>
      </c>
      <c r="E40" s="28">
        <v>0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4.406</v>
      </c>
      <c r="E41" s="29">
        <v>0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59.246</v>
      </c>
      <c r="E42" s="30">
        <v>45.423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9.309</v>
      </c>
      <c r="E45" s="28">
        <v>6.406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0</v>
      </c>
      <c r="E46" s="28">
        <v>0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9.309</v>
      </c>
      <c r="E48" s="30">
        <v>6.406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3113.188</v>
      </c>
      <c r="E49" s="27">
        <v>2311.869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630.568</v>
      </c>
      <c r="E51" s="28">
        <v>456.685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5.923</v>
      </c>
      <c r="E52" s="28">
        <v>12.501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-36.122</v>
      </c>
      <c r="E53" s="29">
        <v>18.596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3701.711</v>
      </c>
      <c r="E54" s="30">
        <v>2774.649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142.182</v>
      </c>
      <c r="E61" s="27">
        <v>105.585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0</v>
      </c>
      <c r="E63" s="28">
        <v>0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0</v>
      </c>
      <c r="E64" s="28">
        <v>0</v>
      </c>
      <c r="F64" s="46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0</v>
      </c>
      <c r="E65" s="29">
        <v>0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142.182</v>
      </c>
      <c r="E66" s="30">
        <v>105.585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>
        <v>0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51.208</v>
      </c>
      <c r="E69" s="28">
        <v>17.234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>
        <v>0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0.222</v>
      </c>
      <c r="E71" s="29">
        <v>0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51.43</v>
      </c>
      <c r="E72" s="30">
        <v>17.234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0</v>
      </c>
      <c r="E79" s="27">
        <v>0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0</v>
      </c>
      <c r="E84" s="30">
        <v>0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81667.033</v>
      </c>
      <c r="E85" s="27">
        <v>62629.869</v>
      </c>
      <c r="F85" s="45" t="s">
        <v>41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81667.033</v>
      </c>
      <c r="E90" s="30">
        <v>62629.869</v>
      </c>
      <c r="F90" s="25" t="s">
        <v>41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0</v>
      </c>
      <c r="E91" s="27">
        <v>0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0</v>
      </c>
      <c r="E96" s="30">
        <v>0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0</v>
      </c>
      <c r="E97" s="27">
        <v>0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>
        <v>0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0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0</v>
      </c>
      <c r="E101" s="29">
        <v>0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0</v>
      </c>
      <c r="E102" s="30">
        <v>0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>
        <v>0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>
        <v>0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>
        <v>0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>
        <v>0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41</v>
      </c>
    </row>
    <row r="115" ht="15">
      <c r="A115" s="34" t="s">
        <v>69</v>
      </c>
    </row>
    <row r="116" ht="15">
      <c r="A116" s="34" t="s">
        <v>78</v>
      </c>
    </row>
    <row r="117" ht="15">
      <c r="A117" s="49" t="s">
        <v>70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H1">
      <selection activeCell="J5" sqref="J5:J10"/>
    </sheetView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43" t="s">
        <v>4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77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0.9</v>
      </c>
      <c r="E7" s="28">
        <v>0</v>
      </c>
      <c r="F7" s="28">
        <v>591.5</v>
      </c>
      <c r="G7" s="28">
        <v>0</v>
      </c>
      <c r="H7" s="28">
        <v>18</v>
      </c>
      <c r="I7" s="28">
        <v>0</v>
      </c>
      <c r="J7" s="28">
        <v>30.6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1.5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0</v>
      </c>
      <c r="E9" s="29">
        <v>0</v>
      </c>
      <c r="F9" s="29">
        <v>-26.4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</row>
    <row r="10" spans="1:20" ht="15">
      <c r="A10" s="16"/>
      <c r="C10" s="25" t="s">
        <v>68</v>
      </c>
      <c r="D10" s="30">
        <v>0.9</v>
      </c>
      <c r="E10" s="30">
        <v>0</v>
      </c>
      <c r="F10" s="30">
        <v>565.1</v>
      </c>
      <c r="G10" s="30">
        <v>0</v>
      </c>
      <c r="H10" s="30">
        <v>18</v>
      </c>
      <c r="I10" s="30">
        <v>0</v>
      </c>
      <c r="J10" s="30">
        <v>29.1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2019</v>
      </c>
      <c r="E12" s="3">
        <v>2020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1.6</v>
      </c>
      <c r="E15" s="28">
        <v>0.9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0</v>
      </c>
      <c r="E16" s="28">
        <v>0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0</v>
      </c>
      <c r="E17" s="29">
        <v>0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1.6</v>
      </c>
      <c r="E18" s="30">
        <v>0.9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0</v>
      </c>
      <c r="E19" s="27">
        <v>0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0</v>
      </c>
      <c r="E21" s="28">
        <v>0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0</v>
      </c>
      <c r="E22" s="28">
        <v>0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0</v>
      </c>
      <c r="E23" s="29">
        <v>0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0</v>
      </c>
      <c r="E24" s="30">
        <v>0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0</v>
      </c>
      <c r="E25" s="27">
        <v>0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>
        <v>0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707.9</v>
      </c>
      <c r="E27" s="28">
        <v>591.5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0</v>
      </c>
      <c r="E28" s="28">
        <v>0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-51.2</v>
      </c>
      <c r="E29" s="29">
        <v>-26.4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656.7</v>
      </c>
      <c r="E30" s="30">
        <v>565.1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0</v>
      </c>
      <c r="E33" s="28">
        <v>0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0</v>
      </c>
      <c r="E35" s="29">
        <v>0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0</v>
      </c>
      <c r="E36" s="30">
        <v>0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0</v>
      </c>
      <c r="E37" s="27">
        <v>0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30.7</v>
      </c>
      <c r="E39" s="28">
        <v>18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0</v>
      </c>
      <c r="E40" s="28">
        <v>0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0</v>
      </c>
      <c r="E41" s="29">
        <v>0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30.7</v>
      </c>
      <c r="E42" s="30">
        <v>18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0</v>
      </c>
      <c r="E45" s="28">
        <v>0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0</v>
      </c>
      <c r="E46" s="28">
        <v>0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0</v>
      </c>
      <c r="E48" s="30">
        <v>0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0</v>
      </c>
      <c r="E49" s="27">
        <v>0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28</v>
      </c>
      <c r="E51" s="28">
        <v>30.6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0</v>
      </c>
      <c r="E52" s="28">
        <v>1.5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3.4</v>
      </c>
      <c r="E53" s="29">
        <v>0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31.4</v>
      </c>
      <c r="E54" s="30">
        <v>29.1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0</v>
      </c>
      <c r="E61" s="27">
        <v>0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0</v>
      </c>
      <c r="E63" s="28">
        <v>0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0</v>
      </c>
      <c r="E64" s="28">
        <v>0</v>
      </c>
      <c r="F64" s="46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0</v>
      </c>
      <c r="E65" s="29">
        <v>0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0</v>
      </c>
      <c r="E66" s="30">
        <v>0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>
        <v>0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0</v>
      </c>
      <c r="E69" s="28">
        <v>0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>
        <v>0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0</v>
      </c>
      <c r="E71" s="29">
        <v>0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0</v>
      </c>
      <c r="E72" s="30">
        <v>0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0</v>
      </c>
      <c r="E79" s="27">
        <v>0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0</v>
      </c>
      <c r="E84" s="30">
        <v>0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0</v>
      </c>
      <c r="E85" s="27">
        <v>0</v>
      </c>
      <c r="F85" s="45" t="s">
        <v>41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0</v>
      </c>
      <c r="E90" s="30">
        <v>0</v>
      </c>
      <c r="F90" s="25" t="s">
        <v>41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0</v>
      </c>
      <c r="E91" s="27">
        <v>0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0</v>
      </c>
      <c r="E96" s="30">
        <v>0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0</v>
      </c>
      <c r="E97" s="27">
        <v>0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>
        <v>0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0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0</v>
      </c>
      <c r="E101" s="29">
        <v>0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0</v>
      </c>
      <c r="E102" s="30">
        <v>0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>
        <v>0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>
        <v>0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>
        <v>0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>
        <v>0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41</v>
      </c>
    </row>
    <row r="115" ht="15">
      <c r="A115" s="34" t="s">
        <v>69</v>
      </c>
    </row>
    <row r="116" ht="15">
      <c r="A116" s="34" t="s">
        <v>78</v>
      </c>
    </row>
    <row r="117" ht="15">
      <c r="A117" s="49" t="s">
        <v>70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1">
      <selection activeCell="O5" sqref="O5:O10"/>
    </sheetView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43" t="s">
        <v>17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77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1455.54</v>
      </c>
      <c r="K5" s="38">
        <v>0</v>
      </c>
      <c r="L5" s="38">
        <v>51.888</v>
      </c>
      <c r="M5" s="38">
        <v>0</v>
      </c>
      <c r="N5" s="38">
        <v>0</v>
      </c>
      <c r="O5" s="38">
        <v>15069.72</v>
      </c>
      <c r="P5" s="38">
        <v>19170.624</v>
      </c>
      <c r="Q5" s="38">
        <v>74.762</v>
      </c>
      <c r="R5" s="38">
        <v>0</v>
      </c>
      <c r="S5" s="38">
        <v>0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72.258</v>
      </c>
      <c r="E7" s="28">
        <v>1631.841</v>
      </c>
      <c r="F7" s="28">
        <v>5476.753</v>
      </c>
      <c r="G7" s="28">
        <v>0</v>
      </c>
      <c r="H7" s="28">
        <v>1.309</v>
      </c>
      <c r="I7" s="28">
        <v>0</v>
      </c>
      <c r="J7" s="28">
        <v>427.152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283.858</v>
      </c>
      <c r="K8" s="28">
        <v>0</v>
      </c>
      <c r="L8" s="28">
        <v>15.438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6.841</v>
      </c>
      <c r="E9" s="29">
        <v>36.75</v>
      </c>
      <c r="F9" s="29">
        <v>501.219</v>
      </c>
      <c r="G9" s="29">
        <v>0</v>
      </c>
      <c r="H9" s="29">
        <v>0</v>
      </c>
      <c r="I9" s="29">
        <v>0</v>
      </c>
      <c r="J9" s="29">
        <v>8.064</v>
      </c>
      <c r="K9" s="29">
        <v>0</v>
      </c>
      <c r="L9" s="29">
        <v>4.485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</row>
    <row r="10" spans="1:20" ht="15">
      <c r="A10" s="16"/>
      <c r="C10" s="25" t="s">
        <v>68</v>
      </c>
      <c r="D10" s="30">
        <v>79.099</v>
      </c>
      <c r="E10" s="30">
        <v>1668.591</v>
      </c>
      <c r="F10" s="30">
        <v>5977.972</v>
      </c>
      <c r="G10" s="30">
        <v>0</v>
      </c>
      <c r="H10" s="30">
        <v>1.309</v>
      </c>
      <c r="I10" s="30">
        <v>0</v>
      </c>
      <c r="J10" s="30">
        <v>1606.898</v>
      </c>
      <c r="K10" s="30">
        <v>0</v>
      </c>
      <c r="L10" s="30">
        <v>40.935</v>
      </c>
      <c r="M10" s="30">
        <v>0</v>
      </c>
      <c r="N10" s="30">
        <v>0</v>
      </c>
      <c r="O10" s="30">
        <v>15069.72</v>
      </c>
      <c r="P10" s="30">
        <v>19170.624</v>
      </c>
      <c r="Q10" s="30">
        <v>74.762</v>
      </c>
      <c r="R10" s="30">
        <v>0</v>
      </c>
      <c r="S10" s="30">
        <v>0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2019</v>
      </c>
      <c r="E12" s="3">
        <v>2020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102.718</v>
      </c>
      <c r="E15" s="28">
        <v>72.258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0</v>
      </c>
      <c r="E16" s="28">
        <v>0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-7.855</v>
      </c>
      <c r="E17" s="29">
        <v>6.841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94.863</v>
      </c>
      <c r="E18" s="30">
        <v>79.099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0</v>
      </c>
      <c r="E19" s="27">
        <v>0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2251.045</v>
      </c>
      <c r="E21" s="28">
        <v>1631.841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0</v>
      </c>
      <c r="E22" s="28">
        <v>0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62.383</v>
      </c>
      <c r="E23" s="29">
        <v>36.75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2313.428</v>
      </c>
      <c r="E24" s="30">
        <v>1668.591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0</v>
      </c>
      <c r="E25" s="27">
        <v>0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>
        <v>0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7907.687</v>
      </c>
      <c r="E27" s="28">
        <v>5476.753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0</v>
      </c>
      <c r="E28" s="28">
        <v>0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110.318</v>
      </c>
      <c r="E29" s="29">
        <v>501.219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8018.005</v>
      </c>
      <c r="E30" s="30">
        <v>5977.972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0</v>
      </c>
      <c r="E33" s="28">
        <v>0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0</v>
      </c>
      <c r="E35" s="29">
        <v>0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0</v>
      </c>
      <c r="E36" s="30">
        <v>0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0</v>
      </c>
      <c r="E37" s="27">
        <v>0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1.47</v>
      </c>
      <c r="E39" s="28">
        <v>1.309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0</v>
      </c>
      <c r="E40" s="28">
        <v>0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0</v>
      </c>
      <c r="E41" s="29">
        <v>0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1.47</v>
      </c>
      <c r="E42" s="30">
        <v>1.309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0</v>
      </c>
      <c r="E45" s="28">
        <v>0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0</v>
      </c>
      <c r="E46" s="28">
        <v>0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0</v>
      </c>
      <c r="E48" s="30">
        <v>0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1688.33</v>
      </c>
      <c r="E49" s="27">
        <v>1455.54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581.636</v>
      </c>
      <c r="E51" s="28">
        <v>427.152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277.662</v>
      </c>
      <c r="E52" s="28">
        <v>283.858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-11.712</v>
      </c>
      <c r="E53" s="29">
        <v>8.064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1980.592</v>
      </c>
      <c r="E54" s="30">
        <v>1606.898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71</v>
      </c>
      <c r="E61" s="27">
        <v>51.888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0</v>
      </c>
      <c r="E63" s="28">
        <v>0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14.298</v>
      </c>
      <c r="E64" s="28">
        <v>15.438</v>
      </c>
      <c r="F64" s="46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-0.33</v>
      </c>
      <c r="E65" s="29">
        <v>4.485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56.372</v>
      </c>
      <c r="E66" s="30">
        <v>40.935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>
        <v>0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0</v>
      </c>
      <c r="E69" s="28">
        <v>0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>
        <v>0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0</v>
      </c>
      <c r="E71" s="29">
        <v>0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0</v>
      </c>
      <c r="E72" s="30">
        <v>0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14585.726</v>
      </c>
      <c r="E79" s="27">
        <v>15069.72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14585.726</v>
      </c>
      <c r="E84" s="30">
        <v>15069.72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17070.903</v>
      </c>
      <c r="E85" s="27">
        <v>19170.624</v>
      </c>
      <c r="F85" s="45" t="s">
        <v>41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17070.903</v>
      </c>
      <c r="E90" s="30">
        <v>19170.624</v>
      </c>
      <c r="F90" s="25" t="s">
        <v>41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1589.773</v>
      </c>
      <c r="E91" s="27">
        <v>74.762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1589.773</v>
      </c>
      <c r="E96" s="30">
        <v>74.762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0</v>
      </c>
      <c r="E97" s="27">
        <v>0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>
        <v>0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0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0</v>
      </c>
      <c r="E101" s="29">
        <v>0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0</v>
      </c>
      <c r="E102" s="30">
        <v>0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>
        <v>0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>
        <v>0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>
        <v>0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>
        <v>0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41</v>
      </c>
    </row>
    <row r="115" ht="15">
      <c r="A115" s="34" t="s">
        <v>69</v>
      </c>
    </row>
    <row r="116" ht="15">
      <c r="A116" s="34" t="s">
        <v>78</v>
      </c>
    </row>
    <row r="117" ht="15">
      <c r="A117" s="49" t="s">
        <v>70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94">
      <selection activeCell="F5" sqref="F5:F10"/>
    </sheetView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43" t="s">
        <v>5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77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0</v>
      </c>
      <c r="E7" s="28">
        <v>0</v>
      </c>
      <c r="F7" s="28">
        <v>23.643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0</v>
      </c>
      <c r="E9" s="29">
        <v>0</v>
      </c>
      <c r="F9" s="29">
        <v>-1.208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</row>
    <row r="10" spans="1:20" ht="15">
      <c r="A10" s="16"/>
      <c r="C10" s="25" t="s">
        <v>68</v>
      </c>
      <c r="D10" s="30">
        <v>0</v>
      </c>
      <c r="E10" s="30">
        <v>0</v>
      </c>
      <c r="F10" s="30">
        <v>22.435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2019</v>
      </c>
      <c r="E12" s="3">
        <v>2020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0</v>
      </c>
      <c r="E15" s="28">
        <v>0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0</v>
      </c>
      <c r="E16" s="28">
        <v>0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0</v>
      </c>
      <c r="E17" s="29">
        <v>0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0</v>
      </c>
      <c r="E18" s="30">
        <v>0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0</v>
      </c>
      <c r="E19" s="27">
        <v>0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0</v>
      </c>
      <c r="E21" s="28">
        <v>0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0</v>
      </c>
      <c r="E22" s="28">
        <v>0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0</v>
      </c>
      <c r="E23" s="29">
        <v>0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0</v>
      </c>
      <c r="E24" s="30">
        <v>0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0</v>
      </c>
      <c r="E25" s="27">
        <v>0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>
        <v>0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32.454</v>
      </c>
      <c r="E27" s="28">
        <v>23.643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0</v>
      </c>
      <c r="E28" s="28">
        <v>0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-4.769</v>
      </c>
      <c r="E29" s="29">
        <v>-1.208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27.685</v>
      </c>
      <c r="E30" s="30">
        <v>22.435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0</v>
      </c>
      <c r="E33" s="28">
        <v>0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0</v>
      </c>
      <c r="E35" s="29">
        <v>0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0</v>
      </c>
      <c r="E36" s="30">
        <v>0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0</v>
      </c>
      <c r="E37" s="27">
        <v>0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0</v>
      </c>
      <c r="E39" s="28">
        <v>0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0</v>
      </c>
      <c r="E40" s="28">
        <v>0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0</v>
      </c>
      <c r="E41" s="29">
        <v>0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0</v>
      </c>
      <c r="E42" s="30">
        <v>0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0</v>
      </c>
      <c r="E45" s="28">
        <v>0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0</v>
      </c>
      <c r="E46" s="28">
        <v>0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0</v>
      </c>
      <c r="E48" s="30">
        <v>0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0</v>
      </c>
      <c r="E49" s="27">
        <v>0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0</v>
      </c>
      <c r="E51" s="28">
        <v>0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0</v>
      </c>
      <c r="E52" s="28">
        <v>0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0</v>
      </c>
      <c r="E53" s="29">
        <v>0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0</v>
      </c>
      <c r="E54" s="30">
        <v>0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0</v>
      </c>
      <c r="E61" s="27">
        <v>0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0</v>
      </c>
      <c r="E63" s="28">
        <v>0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0</v>
      </c>
      <c r="E64" s="28">
        <v>0</v>
      </c>
      <c r="F64" s="46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0</v>
      </c>
      <c r="E65" s="29">
        <v>0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0</v>
      </c>
      <c r="E66" s="30">
        <v>0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>
        <v>0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0</v>
      </c>
      <c r="E69" s="28">
        <v>0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>
        <v>0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0</v>
      </c>
      <c r="E71" s="29">
        <v>0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0</v>
      </c>
      <c r="E72" s="30">
        <v>0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0</v>
      </c>
      <c r="E79" s="27">
        <v>0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0</v>
      </c>
      <c r="E84" s="30">
        <v>0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0</v>
      </c>
      <c r="E85" s="27">
        <v>0</v>
      </c>
      <c r="F85" s="45" t="s">
        <v>41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0</v>
      </c>
      <c r="E90" s="30">
        <v>0</v>
      </c>
      <c r="F90" s="25" t="s">
        <v>41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0</v>
      </c>
      <c r="E91" s="27">
        <v>0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0</v>
      </c>
      <c r="E96" s="30">
        <v>0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0</v>
      </c>
      <c r="E97" s="27">
        <v>0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>
        <v>0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0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0</v>
      </c>
      <c r="E101" s="29">
        <v>0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0</v>
      </c>
      <c r="E102" s="30">
        <v>0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>
        <v>0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>
        <v>0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>
        <v>0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>
        <v>0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41</v>
      </c>
    </row>
    <row r="115" ht="15">
      <c r="A115" s="34" t="s">
        <v>69</v>
      </c>
    </row>
    <row r="116" ht="15">
      <c r="A116" s="34" t="s">
        <v>78</v>
      </c>
    </row>
    <row r="117" ht="15">
      <c r="A117" s="49" t="s">
        <v>70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1">
      <selection activeCell="D114" sqref="D114"/>
    </sheetView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43" t="s">
        <v>18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77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1.786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0.77</v>
      </c>
      <c r="E7" s="28">
        <v>0</v>
      </c>
      <c r="F7" s="28">
        <v>38.992</v>
      </c>
      <c r="G7" s="28">
        <v>0</v>
      </c>
      <c r="H7" s="28">
        <v>0</v>
      </c>
      <c r="I7" s="28">
        <v>0</v>
      </c>
      <c r="J7" s="28">
        <v>0.029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0</v>
      </c>
      <c r="E8" s="28">
        <v>0</v>
      </c>
      <c r="F8" s="28">
        <v>4.497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0.554</v>
      </c>
      <c r="S8" s="28">
        <v>0.651</v>
      </c>
      <c r="T8" s="28">
        <v>0</v>
      </c>
    </row>
    <row r="9" spans="1:20" ht="15">
      <c r="A9" s="16"/>
      <c r="C9" s="8" t="s">
        <v>67</v>
      </c>
      <c r="D9" s="29">
        <v>-0.77</v>
      </c>
      <c r="E9" s="29">
        <v>0</v>
      </c>
      <c r="F9" s="29">
        <v>4.97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3.988</v>
      </c>
      <c r="S9" s="29">
        <v>-0.045</v>
      </c>
      <c r="T9" s="29">
        <v>0</v>
      </c>
    </row>
    <row r="10" spans="1:20" ht="15">
      <c r="A10" s="16"/>
      <c r="C10" s="25" t="s">
        <v>68</v>
      </c>
      <c r="D10" s="30">
        <v>0</v>
      </c>
      <c r="E10" s="30">
        <v>0</v>
      </c>
      <c r="F10" s="30">
        <v>39.465</v>
      </c>
      <c r="G10" s="30">
        <v>0</v>
      </c>
      <c r="H10" s="30">
        <v>0</v>
      </c>
      <c r="I10" s="30">
        <v>0</v>
      </c>
      <c r="J10" s="30">
        <v>0.029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3.434</v>
      </c>
      <c r="S10" s="30">
        <v>1.09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2019</v>
      </c>
      <c r="E12" s="3">
        <v>2020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0.257</v>
      </c>
      <c r="E15" s="28">
        <v>0.77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0.001</v>
      </c>
      <c r="E16" s="28">
        <v>0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-0.256</v>
      </c>
      <c r="E17" s="29">
        <v>-0.77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0</v>
      </c>
      <c r="E18" s="30">
        <v>0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0</v>
      </c>
      <c r="E19" s="27">
        <v>0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0</v>
      </c>
      <c r="E21" s="28">
        <v>0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0</v>
      </c>
      <c r="E22" s="28">
        <v>0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0</v>
      </c>
      <c r="E23" s="29">
        <v>0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0</v>
      </c>
      <c r="E24" s="30">
        <v>0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0</v>
      </c>
      <c r="E25" s="27">
        <v>0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>
        <v>0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79.177</v>
      </c>
      <c r="E27" s="28">
        <v>38.992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4.711</v>
      </c>
      <c r="E28" s="28">
        <v>4.497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-6.996</v>
      </c>
      <c r="E29" s="29">
        <v>4.97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67.47</v>
      </c>
      <c r="E30" s="30">
        <v>39.465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0</v>
      </c>
      <c r="E33" s="28">
        <v>0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0</v>
      </c>
      <c r="E35" s="29">
        <v>0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0</v>
      </c>
      <c r="E36" s="30">
        <v>0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0</v>
      </c>
      <c r="E37" s="27">
        <v>0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0</v>
      </c>
      <c r="E39" s="28">
        <v>0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0</v>
      </c>
      <c r="E40" s="28">
        <v>0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0</v>
      </c>
      <c r="E41" s="29">
        <v>0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0</v>
      </c>
      <c r="E42" s="30">
        <v>0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0</v>
      </c>
      <c r="E45" s="28">
        <v>0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0</v>
      </c>
      <c r="E46" s="28">
        <v>0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0</v>
      </c>
      <c r="E48" s="30">
        <v>0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0</v>
      </c>
      <c r="E49" s="27">
        <v>0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0.029</v>
      </c>
      <c r="E51" s="28">
        <v>0.005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0</v>
      </c>
      <c r="E52" s="28">
        <v>0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0</v>
      </c>
      <c r="E53" s="29">
        <v>-0.005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0.029</v>
      </c>
      <c r="E54" s="30">
        <v>0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0</v>
      </c>
      <c r="E61" s="27">
        <v>0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0</v>
      </c>
      <c r="E63" s="28">
        <v>0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0</v>
      </c>
      <c r="E64" s="28">
        <v>0</v>
      </c>
      <c r="F64" s="46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0</v>
      </c>
      <c r="E65" s="29">
        <v>0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0</v>
      </c>
      <c r="E66" s="30">
        <v>0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>
        <v>0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0</v>
      </c>
      <c r="E69" s="28">
        <v>0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>
        <v>0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0</v>
      </c>
      <c r="E71" s="29">
        <v>0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0</v>
      </c>
      <c r="E72" s="30">
        <v>0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0</v>
      </c>
      <c r="E79" s="27">
        <v>0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0</v>
      </c>
      <c r="E84" s="30">
        <v>0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0</v>
      </c>
      <c r="E85" s="27">
        <v>0</v>
      </c>
      <c r="F85" s="45" t="s">
        <v>41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0</v>
      </c>
      <c r="E90" s="30">
        <v>0</v>
      </c>
      <c r="F90" s="25" t="s">
        <v>41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0</v>
      </c>
      <c r="E91" s="27">
        <v>0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0</v>
      </c>
      <c r="E96" s="30">
        <v>0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7.676</v>
      </c>
      <c r="E97" s="27">
        <v>0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>
        <v>0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0.554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-2.306</v>
      </c>
      <c r="E101" s="29">
        <v>3.988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5.37</v>
      </c>
      <c r="E102" s="30">
        <v>3.434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1.954</v>
      </c>
      <c r="E103" s="27">
        <v>1.786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0.822</v>
      </c>
      <c r="E106" s="28">
        <v>0.651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0.066</v>
      </c>
      <c r="E107" s="29">
        <v>-0.045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1.198</v>
      </c>
      <c r="E108" s="30">
        <v>1.09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41</v>
      </c>
    </row>
    <row r="115" ht="15">
      <c r="A115" s="34" t="s">
        <v>69</v>
      </c>
    </row>
    <row r="116" ht="15">
      <c r="A116" s="34" t="s">
        <v>78</v>
      </c>
    </row>
    <row r="117" ht="15">
      <c r="A117" s="49" t="s">
        <v>70</v>
      </c>
    </row>
  </sheetData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103">
      <selection activeCell="S5" sqref="S5:S10"/>
    </sheetView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43" t="s">
        <v>19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77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17.7</v>
      </c>
      <c r="S5" s="38">
        <v>2.9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0</v>
      </c>
      <c r="E7" s="28">
        <v>0</v>
      </c>
      <c r="F7" s="28">
        <v>175.9</v>
      </c>
      <c r="G7" s="28">
        <v>0</v>
      </c>
      <c r="H7" s="28">
        <v>0</v>
      </c>
      <c r="I7" s="28">
        <v>0</v>
      </c>
      <c r="J7" s="28">
        <v>18.2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38.6</v>
      </c>
      <c r="T7" s="28">
        <v>0</v>
      </c>
    </row>
    <row r="8" spans="1:20" ht="15">
      <c r="A8" s="16"/>
      <c r="C8" s="6" t="s">
        <v>66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1</v>
      </c>
      <c r="S8" s="28">
        <v>0.3</v>
      </c>
      <c r="T8" s="28">
        <v>0</v>
      </c>
    </row>
    <row r="9" spans="1:20" ht="15">
      <c r="A9" s="16"/>
      <c r="C9" s="8" t="s">
        <v>67</v>
      </c>
      <c r="D9" s="29">
        <v>0</v>
      </c>
      <c r="E9" s="29">
        <v>0</v>
      </c>
      <c r="F9" s="29">
        <v>26.9</v>
      </c>
      <c r="G9" s="29">
        <v>0.2</v>
      </c>
      <c r="H9" s="29">
        <v>0</v>
      </c>
      <c r="I9" s="29">
        <v>0</v>
      </c>
      <c r="J9" s="29">
        <v>0.1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3.4</v>
      </c>
      <c r="S9" s="29">
        <v>1.2</v>
      </c>
      <c r="T9" s="29">
        <v>0</v>
      </c>
    </row>
    <row r="10" spans="1:20" ht="15">
      <c r="A10" s="16"/>
      <c r="C10" s="25" t="s">
        <v>68</v>
      </c>
      <c r="D10" s="30">
        <v>0</v>
      </c>
      <c r="E10" s="30">
        <v>0</v>
      </c>
      <c r="F10" s="30">
        <v>202.8</v>
      </c>
      <c r="G10" s="30">
        <v>0.2</v>
      </c>
      <c r="H10" s="30">
        <v>0</v>
      </c>
      <c r="I10" s="30">
        <v>0</v>
      </c>
      <c r="J10" s="30">
        <v>18.3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20.1</v>
      </c>
      <c r="S10" s="30">
        <v>42.4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2019</v>
      </c>
      <c r="E12" s="3">
        <v>2020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0</v>
      </c>
      <c r="E15" s="28">
        <v>0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0</v>
      </c>
      <c r="E16" s="28">
        <v>0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0</v>
      </c>
      <c r="E17" s="29">
        <v>0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0</v>
      </c>
      <c r="E18" s="30">
        <v>0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0</v>
      </c>
      <c r="E19" s="27">
        <v>0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0</v>
      </c>
      <c r="E21" s="28">
        <v>0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0</v>
      </c>
      <c r="E22" s="28">
        <v>0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0</v>
      </c>
      <c r="E23" s="29">
        <v>0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0</v>
      </c>
      <c r="E24" s="30">
        <v>0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0</v>
      </c>
      <c r="E25" s="27">
        <v>0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>
        <v>0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285.1</v>
      </c>
      <c r="E27" s="28">
        <v>175.9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0</v>
      </c>
      <c r="E28" s="28">
        <v>0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-23.7</v>
      </c>
      <c r="E29" s="29">
        <v>26.9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261.4</v>
      </c>
      <c r="E30" s="30">
        <v>202.8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0</v>
      </c>
      <c r="E33" s="28">
        <v>0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1.3</v>
      </c>
      <c r="E35" s="29">
        <v>0.2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1.3</v>
      </c>
      <c r="E36" s="30">
        <v>0.2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0</v>
      </c>
      <c r="E37" s="27">
        <v>0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0</v>
      </c>
      <c r="E39" s="28">
        <v>0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0</v>
      </c>
      <c r="E40" s="28">
        <v>0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0</v>
      </c>
      <c r="E41" s="29">
        <v>0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0</v>
      </c>
      <c r="E42" s="30">
        <v>0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0</v>
      </c>
      <c r="E45" s="28">
        <v>0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0</v>
      </c>
      <c r="E46" s="28">
        <v>0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0</v>
      </c>
      <c r="E48" s="30">
        <v>0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0</v>
      </c>
      <c r="E49" s="27">
        <v>0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17.2</v>
      </c>
      <c r="E51" s="28">
        <v>18.2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0</v>
      </c>
      <c r="E52" s="28">
        <v>0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-0.3</v>
      </c>
      <c r="E53" s="29">
        <v>0.1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16.9</v>
      </c>
      <c r="E54" s="30">
        <v>18.3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0</v>
      </c>
      <c r="E61" s="27">
        <v>0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0</v>
      </c>
      <c r="E63" s="28">
        <v>0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0</v>
      </c>
      <c r="E64" s="28">
        <v>0</v>
      </c>
      <c r="F64" s="46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0</v>
      </c>
      <c r="E65" s="29">
        <v>0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0</v>
      </c>
      <c r="E66" s="30">
        <v>0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>
        <v>0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0</v>
      </c>
      <c r="E69" s="28">
        <v>0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>
        <v>0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0</v>
      </c>
      <c r="E71" s="29">
        <v>0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0</v>
      </c>
      <c r="E72" s="30">
        <v>0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0</v>
      </c>
      <c r="E79" s="27">
        <v>0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0</v>
      </c>
      <c r="E84" s="30">
        <v>0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0</v>
      </c>
      <c r="E85" s="27">
        <v>0</v>
      </c>
      <c r="F85" s="45" t="s">
        <v>41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0</v>
      </c>
      <c r="E90" s="30">
        <v>0</v>
      </c>
      <c r="F90" s="25" t="s">
        <v>41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0</v>
      </c>
      <c r="E91" s="27">
        <v>0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0</v>
      </c>
      <c r="E96" s="30">
        <v>0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30.1</v>
      </c>
      <c r="E97" s="27">
        <v>17.7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>
        <v>0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1.7</v>
      </c>
      <c r="E100" s="28">
        <v>1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2.5</v>
      </c>
      <c r="E101" s="29">
        <v>3.4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30.9</v>
      </c>
      <c r="E102" s="30">
        <v>20.1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2.8</v>
      </c>
      <c r="E103" s="27">
        <v>2.9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57.8</v>
      </c>
      <c r="E105" s="28">
        <v>38.6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0.5</v>
      </c>
      <c r="E106" s="28">
        <v>0.3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0.9</v>
      </c>
      <c r="E107" s="29">
        <v>1.2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61</v>
      </c>
      <c r="E108" s="30">
        <v>42.4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41</v>
      </c>
    </row>
    <row r="115" ht="15">
      <c r="A115" s="34" t="s">
        <v>69</v>
      </c>
    </row>
    <row r="116" ht="15">
      <c r="A116" s="34" t="s">
        <v>78</v>
      </c>
    </row>
    <row r="117" ht="15">
      <c r="A117" s="49" t="s">
        <v>70</v>
      </c>
    </row>
  </sheetData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94">
      <selection activeCell="M5" sqref="M5:M10"/>
    </sheetView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43" t="s">
        <v>20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77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4.645</v>
      </c>
      <c r="E7" s="28">
        <v>0</v>
      </c>
      <c r="F7" s="28">
        <v>60.607</v>
      </c>
      <c r="G7" s="28">
        <v>0</v>
      </c>
      <c r="H7" s="28">
        <v>0</v>
      </c>
      <c r="I7" s="28">
        <v>0.062</v>
      </c>
      <c r="J7" s="28">
        <v>0.101</v>
      </c>
      <c r="K7" s="28">
        <v>0</v>
      </c>
      <c r="L7" s="28">
        <v>0</v>
      </c>
      <c r="M7" s="28">
        <v>9.059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0.039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</row>
    <row r="10" spans="1:20" ht="15">
      <c r="A10" s="16"/>
      <c r="C10" s="25" t="s">
        <v>68</v>
      </c>
      <c r="D10" s="30">
        <v>4.645</v>
      </c>
      <c r="E10" s="30">
        <v>0</v>
      </c>
      <c r="F10" s="30">
        <v>60.607</v>
      </c>
      <c r="G10" s="30">
        <v>0</v>
      </c>
      <c r="H10" s="30">
        <v>0</v>
      </c>
      <c r="I10" s="30">
        <v>0.062</v>
      </c>
      <c r="J10" s="30">
        <v>0.101</v>
      </c>
      <c r="K10" s="30">
        <v>0</v>
      </c>
      <c r="L10" s="30">
        <v>0</v>
      </c>
      <c r="M10" s="30">
        <v>9.02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2019</v>
      </c>
      <c r="E12" s="3">
        <v>2020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4.711</v>
      </c>
      <c r="E15" s="28">
        <v>4.645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0</v>
      </c>
      <c r="E16" s="28">
        <v>0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0</v>
      </c>
      <c r="E17" s="29">
        <v>0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4.711</v>
      </c>
      <c r="E18" s="30">
        <v>4.645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0</v>
      </c>
      <c r="E19" s="27">
        <v>0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0</v>
      </c>
      <c r="E21" s="28">
        <v>0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0</v>
      </c>
      <c r="E22" s="28">
        <v>0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0</v>
      </c>
      <c r="E23" s="29">
        <v>0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0</v>
      </c>
      <c r="E24" s="30">
        <v>0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0</v>
      </c>
      <c r="E25" s="27">
        <v>0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>
        <v>0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59.401</v>
      </c>
      <c r="E27" s="28">
        <v>60.607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0</v>
      </c>
      <c r="E28" s="28">
        <v>0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0</v>
      </c>
      <c r="E29" s="29">
        <v>0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59.401</v>
      </c>
      <c r="E30" s="30">
        <v>60.607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0</v>
      </c>
      <c r="E33" s="28">
        <v>0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0</v>
      </c>
      <c r="E35" s="29">
        <v>0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0</v>
      </c>
      <c r="E36" s="30">
        <v>0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0</v>
      </c>
      <c r="E37" s="27">
        <v>0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0</v>
      </c>
      <c r="E39" s="28">
        <v>0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0</v>
      </c>
      <c r="E40" s="28">
        <v>0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0</v>
      </c>
      <c r="E41" s="29">
        <v>0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0</v>
      </c>
      <c r="E42" s="30">
        <v>0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0.089</v>
      </c>
      <c r="E45" s="28">
        <v>0.062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0</v>
      </c>
      <c r="E46" s="28">
        <v>0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0.089</v>
      </c>
      <c r="E48" s="30">
        <v>0.062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0</v>
      </c>
      <c r="E49" s="27">
        <v>0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0.501</v>
      </c>
      <c r="E51" s="28">
        <v>0.101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0</v>
      </c>
      <c r="E52" s="28">
        <v>0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0</v>
      </c>
      <c r="E53" s="29">
        <v>0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0.501</v>
      </c>
      <c r="E54" s="30">
        <v>0.101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0</v>
      </c>
      <c r="E61" s="27">
        <v>0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0</v>
      </c>
      <c r="E63" s="28">
        <v>0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0</v>
      </c>
      <c r="E64" s="28">
        <v>0</v>
      </c>
      <c r="F64" s="46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0</v>
      </c>
      <c r="E65" s="29">
        <v>0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0</v>
      </c>
      <c r="E66" s="30">
        <v>0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>
        <v>0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8.663</v>
      </c>
      <c r="E69" s="28">
        <v>9.059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>
        <v>0.039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0</v>
      </c>
      <c r="E71" s="29">
        <v>0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8.663</v>
      </c>
      <c r="E72" s="30">
        <v>9.02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0</v>
      </c>
      <c r="E79" s="27">
        <v>0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0</v>
      </c>
      <c r="E84" s="30">
        <v>0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0</v>
      </c>
      <c r="E85" s="27">
        <v>0</v>
      </c>
      <c r="F85" s="45" t="s">
        <v>41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0</v>
      </c>
      <c r="E90" s="30">
        <v>0</v>
      </c>
      <c r="F90" s="25" t="s">
        <v>41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0</v>
      </c>
      <c r="E91" s="27">
        <v>0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0</v>
      </c>
      <c r="E96" s="30">
        <v>0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0</v>
      </c>
      <c r="E97" s="27">
        <v>0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>
        <v>0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0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0</v>
      </c>
      <c r="E101" s="29">
        <v>0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0</v>
      </c>
      <c r="E102" s="30">
        <v>0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>
        <v>0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>
        <v>0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>
        <v>0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>
        <v>0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41</v>
      </c>
    </row>
    <row r="115" ht="15">
      <c r="A115" s="34" t="s">
        <v>69</v>
      </c>
    </row>
    <row r="116" ht="15">
      <c r="A116" s="34" t="s">
        <v>78</v>
      </c>
    </row>
    <row r="117" ht="15">
      <c r="A117" s="49" t="s">
        <v>70</v>
      </c>
    </row>
  </sheetData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85">
      <selection activeCell="O5" sqref="O5:O10"/>
    </sheetView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43" t="s">
        <v>14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77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0</v>
      </c>
      <c r="F5" s="38">
        <v>0</v>
      </c>
      <c r="G5" s="38">
        <v>0</v>
      </c>
      <c r="H5" s="38">
        <v>6125</v>
      </c>
      <c r="I5" s="38">
        <v>0</v>
      </c>
      <c r="J5" s="38">
        <v>831</v>
      </c>
      <c r="K5" s="38">
        <v>0</v>
      </c>
      <c r="L5" s="38">
        <v>35</v>
      </c>
      <c r="M5" s="38">
        <v>0</v>
      </c>
      <c r="N5" s="38">
        <v>0</v>
      </c>
      <c r="O5" s="38">
        <v>7386</v>
      </c>
      <c r="P5" s="38">
        <v>6018</v>
      </c>
      <c r="Q5" s="38">
        <v>0</v>
      </c>
      <c r="R5" s="38">
        <v>0</v>
      </c>
      <c r="S5" s="38">
        <v>0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383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3</v>
      </c>
      <c r="E7" s="28">
        <v>1111</v>
      </c>
      <c r="F7" s="28">
        <v>95</v>
      </c>
      <c r="G7" s="28">
        <v>0</v>
      </c>
      <c r="H7" s="28">
        <v>117</v>
      </c>
      <c r="I7" s="28">
        <v>0</v>
      </c>
      <c r="J7" s="28">
        <v>8</v>
      </c>
      <c r="K7" s="28">
        <v>0</v>
      </c>
      <c r="L7" s="28">
        <v>8</v>
      </c>
      <c r="M7" s="28">
        <v>6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0</v>
      </c>
      <c r="E8" s="28">
        <v>0</v>
      </c>
      <c r="F8" s="28">
        <v>0</v>
      </c>
      <c r="G8" s="28">
        <v>0</v>
      </c>
      <c r="H8" s="28">
        <v>9</v>
      </c>
      <c r="I8" s="28">
        <v>0</v>
      </c>
      <c r="J8" s="28">
        <v>222</v>
      </c>
      <c r="K8" s="28">
        <v>0</v>
      </c>
      <c r="L8" s="28">
        <v>35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0</v>
      </c>
      <c r="E9" s="29">
        <v>30</v>
      </c>
      <c r="F9" s="29">
        <v>10</v>
      </c>
      <c r="G9" s="29">
        <v>0</v>
      </c>
      <c r="H9" s="29">
        <v>-4</v>
      </c>
      <c r="I9" s="29">
        <v>0</v>
      </c>
      <c r="J9" s="29">
        <v>-16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</row>
    <row r="10" spans="1:20" ht="15">
      <c r="A10" s="16"/>
      <c r="C10" s="25" t="s">
        <v>68</v>
      </c>
      <c r="D10" s="30">
        <v>3</v>
      </c>
      <c r="E10" s="30">
        <v>1141</v>
      </c>
      <c r="F10" s="30">
        <v>105</v>
      </c>
      <c r="G10" s="30">
        <v>0</v>
      </c>
      <c r="H10" s="30">
        <v>6229</v>
      </c>
      <c r="I10" s="30">
        <v>0</v>
      </c>
      <c r="J10" s="30">
        <v>601</v>
      </c>
      <c r="K10" s="30">
        <v>0</v>
      </c>
      <c r="L10" s="30">
        <v>8</v>
      </c>
      <c r="M10" s="30">
        <v>6</v>
      </c>
      <c r="N10" s="30">
        <v>0</v>
      </c>
      <c r="O10" s="30">
        <v>7386</v>
      </c>
      <c r="P10" s="30">
        <v>6401</v>
      </c>
      <c r="Q10" s="30">
        <v>0</v>
      </c>
      <c r="R10" s="30">
        <v>0</v>
      </c>
      <c r="S10" s="30">
        <v>0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2019</v>
      </c>
      <c r="E12" s="3">
        <v>2020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3</v>
      </c>
      <c r="E15" s="28">
        <v>3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0</v>
      </c>
      <c r="E16" s="28">
        <v>0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0</v>
      </c>
      <c r="E17" s="29">
        <v>0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3</v>
      </c>
      <c r="E18" s="30">
        <v>3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0</v>
      </c>
      <c r="E19" s="27">
        <v>0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1228</v>
      </c>
      <c r="E21" s="28">
        <v>1111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0</v>
      </c>
      <c r="E22" s="28">
        <v>0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16</v>
      </c>
      <c r="E23" s="29">
        <v>30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1244</v>
      </c>
      <c r="E24" s="30">
        <v>1141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0</v>
      </c>
      <c r="E25" s="27">
        <v>0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>
        <v>0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135</v>
      </c>
      <c r="E27" s="28">
        <v>95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0</v>
      </c>
      <c r="E28" s="28">
        <v>0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0</v>
      </c>
      <c r="E29" s="29">
        <v>10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135</v>
      </c>
      <c r="E30" s="30">
        <v>105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0</v>
      </c>
      <c r="E33" s="28">
        <v>0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0</v>
      </c>
      <c r="E35" s="29">
        <v>0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0</v>
      </c>
      <c r="E36" s="30">
        <v>0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6847</v>
      </c>
      <c r="E37" s="27">
        <v>6125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144</v>
      </c>
      <c r="E39" s="28">
        <v>117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4</v>
      </c>
      <c r="E40" s="28">
        <v>9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-74</v>
      </c>
      <c r="E41" s="29">
        <v>-4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6913</v>
      </c>
      <c r="E42" s="30">
        <v>6229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0</v>
      </c>
      <c r="E45" s="28">
        <v>0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0</v>
      </c>
      <c r="E46" s="28">
        <v>0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0</v>
      </c>
      <c r="E48" s="30">
        <v>0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892</v>
      </c>
      <c r="E49" s="27">
        <v>831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33</v>
      </c>
      <c r="E51" s="28">
        <v>8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276</v>
      </c>
      <c r="E52" s="28">
        <v>222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13</v>
      </c>
      <c r="E53" s="29">
        <v>-16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662</v>
      </c>
      <c r="E54" s="30">
        <v>601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40</v>
      </c>
      <c r="E61" s="27">
        <v>35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12</v>
      </c>
      <c r="E63" s="28">
        <v>8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41</v>
      </c>
      <c r="E64" s="28">
        <v>35</v>
      </c>
      <c r="F64" s="46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2</v>
      </c>
      <c r="E65" s="29">
        <v>0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13</v>
      </c>
      <c r="E66" s="30">
        <v>8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>
        <v>0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9</v>
      </c>
      <c r="E69" s="28">
        <v>6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>
        <v>0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0</v>
      </c>
      <c r="E71" s="29">
        <v>0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9</v>
      </c>
      <c r="E72" s="30">
        <v>6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8162</v>
      </c>
      <c r="E79" s="27">
        <v>7386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8162</v>
      </c>
      <c r="E84" s="30">
        <v>7386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6584</v>
      </c>
      <c r="E85" s="27">
        <v>6018</v>
      </c>
      <c r="F85" s="45" t="s">
        <v>41</v>
      </c>
    </row>
    <row r="86" spans="1:6" ht="15">
      <c r="A86" s="10" t="s">
        <v>49</v>
      </c>
      <c r="B86" s="6" t="s">
        <v>59</v>
      </c>
      <c r="C86" s="6" t="s">
        <v>64</v>
      </c>
      <c r="D86" s="28">
        <v>496</v>
      </c>
      <c r="E86" s="28">
        <v>383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7080</v>
      </c>
      <c r="E90" s="30">
        <v>6401</v>
      </c>
      <c r="F90" s="25" t="s">
        <v>41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0</v>
      </c>
      <c r="E91" s="27">
        <v>0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0</v>
      </c>
      <c r="E96" s="30">
        <v>0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0</v>
      </c>
      <c r="E97" s="27">
        <v>0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>
        <v>0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0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0</v>
      </c>
      <c r="E101" s="29">
        <v>0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0</v>
      </c>
      <c r="E102" s="30">
        <v>0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>
        <v>0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>
        <v>0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>
        <v>0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>
        <v>0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41</v>
      </c>
    </row>
    <row r="115" ht="15">
      <c r="A115" s="34" t="s">
        <v>69</v>
      </c>
    </row>
    <row r="116" ht="15">
      <c r="A116" s="34" t="s">
        <v>78</v>
      </c>
    </row>
    <row r="117" ht="15">
      <c r="A117" s="49" t="s">
        <v>70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1">
      <selection activeCell="I20" sqref="I20"/>
    </sheetView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43" t="s">
        <v>79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77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f>'BE'!D5+'BG'!D5+'CZ'!D5+'DK'!D5+'DE'!D5+'EE'!D5+'IE'!D5+'EL'!D5+'ES'!D5+'FR'!D5+'HR'!D5+'IT'!D5+'CY'!D5+LV!D5+LT!D5+LU!D5+'HU'!D5+MT!D5+NL!D5+'AT'!D5+PL!D5+PT!D5+RO!D5+SI!D5+SK!D5+'FI'!D5+SE!D5</f>
        <v>0</v>
      </c>
      <c r="E5" s="38">
        <f>'BE'!E5+'BG'!E5+'CZ'!E5+'DK'!E5+'DE'!E5+'EE'!E5+'IE'!E5+'EL'!E5+'ES'!E5+'FR'!E5+'HR'!E5+'IT'!E5+'CY'!E5+LV!E5+LT!E5+LU!E5+'HU'!E5+MT!E5+NL!E5+'AT'!E5+PL!E5+PT!E5+RO!E5+SI!E5+SK!E5+'FI'!E5+SE!E5</f>
        <v>13299.126999999999</v>
      </c>
      <c r="F5" s="38">
        <f>'BE'!F5+'BG'!F5+'CZ'!F5+'DK'!F5+'DE'!F5+'EE'!F5+'IE'!F5+'EL'!F5+'ES'!F5+'FR'!F5+'HR'!F5+'IT'!F5+'CY'!F5+LV!F5+LT!F5+LU!F5+'HU'!F5+MT!F5+NL!F5+'AT'!F5+PL!F5+PT!F5+RO!F5+SI!F5+SK!F5+'FI'!F5+SE!F5</f>
        <v>43232.219</v>
      </c>
      <c r="G5" s="38">
        <f>'BE'!G5+'BG'!G5+'CZ'!G5+'DK'!G5+'DE'!G5+'EE'!G5+'IE'!G5+'EL'!G5+'ES'!G5+'FR'!G5+'HR'!G5+'IT'!G5+'CY'!G5+LV!G5+LT!G5+LU!G5+'HU'!G5+MT!G5+NL!G5+'AT'!G5+PL!G5+PT!G5+RO!G5+SI!G5+SK!G5+'FI'!G5+SE!G5</f>
        <v>0</v>
      </c>
      <c r="H5" s="38">
        <f>'BE'!H5+'BG'!H5+'CZ'!H5+'DK'!H5+'DE'!H5+'EE'!H5+'IE'!H5+'EL'!H5+'ES'!H5+'FR'!H5+'HR'!H5+'IT'!H5+'CY'!H5+LV!H5+LT!H5+LU!H5+'HU'!H5+MT!H5+NL!H5+'AT'!H5+PL!H5+PT!H5+RO!H5+SI!H5+SK!H5+'FI'!H5+SE!H5</f>
        <v>244228.02</v>
      </c>
      <c r="I5" s="38">
        <f>'BE'!I5+'BG'!I5+'CZ'!I5+'DK'!I5+'DE'!I5+'EE'!I5+'IE'!I5+'EL'!I5+'ES'!I5+'FR'!I5+'HR'!I5+'IT'!I5+'CY'!I5+LV!I5+LT!I5+LU!I5+'HU'!I5+MT!I5+NL!I5+'AT'!I5+PL!I5+PT!I5+RO!I5+SI!I5+SK!I5+'FI'!I5+SE!I5</f>
        <v>10.647</v>
      </c>
      <c r="J5" s="38">
        <f>'BE'!J5+'BG'!J5+'CZ'!J5+'DK'!J5+'DE'!J5+'EE'!J5+'IE'!J5+'EL'!J5+'ES'!J5+'FR'!J5+'HR'!J5+'IT'!J5+'CY'!J5+LV!J5+LT!J5+LU!J5+'HU'!J5+MT!J5+NL!J5+'AT'!J5+PL!J5+PT!J5+RO!J5+SI!J5+SK!J5+'FI'!J5+SE!J5</f>
        <v>29959.992999999995</v>
      </c>
      <c r="K5" s="38">
        <f>'BE'!K5+'BG'!K5+'CZ'!K5+'DK'!K5+'DE'!K5+'EE'!K5+'IE'!K5+'EL'!K5+'ES'!K5+'FR'!K5+'HR'!K5+'IT'!K5+'CY'!K5+LV!K5+LT!K5+LU!K5+'HU'!K5+MT!K5+NL!K5+'AT'!K5+PL!K5+PT!K5+RO!K5+SI!K5+SK!K5+'FI'!K5+SE!K5</f>
        <v>0</v>
      </c>
      <c r="L5" s="38">
        <f>'BE'!L5+'BG'!L5+'CZ'!L5+'DK'!L5+'DE'!L5+'EE'!L5+'IE'!L5+'EL'!L5+'ES'!L5+'FR'!L5+'HR'!L5+'IT'!L5+'CY'!L5+LV!L5+LT!L5+LU!L5+'HU'!L5+MT!L5+NL!L5+'AT'!L5+PL!L5+PT!L5+RO!L5+SI!L5+SK!L5+'FI'!L5+SE!L5</f>
        <v>901.0059999999999</v>
      </c>
      <c r="M5" s="38">
        <f>'BE'!M5+'BG'!M5+'CZ'!M5+'DK'!M5+'DE'!M5+'EE'!M5+'IE'!M5+'EL'!M5+'ES'!M5+'FR'!M5+'HR'!M5+'IT'!M5+'CY'!M5+LV!M5+LT!M5+LU!M5+'HU'!M5+MT!M5+NL!M5+'AT'!M5+PL!M5+PT!M5+RO!M5+SI!M5+SK!M5+'FI'!M5+SE!M5</f>
        <v>6114.174</v>
      </c>
      <c r="N5" s="38">
        <f>'BE'!N5+'BG'!N5+'CZ'!N5+'DK'!N5+'DE'!N5+'EE'!N5+'IE'!N5+'EL'!N5+'ES'!N5+'FR'!N5+'HR'!N5+'IT'!N5+'CY'!N5+LV!N5+LT!N5+LU!N5+'HU'!N5+MT!N5+NL!N5+'AT'!N5+PL!N5+PT!N5+RO!N5+SI!N5+SK!N5+'FI'!N5+SE!N5</f>
        <v>10075.816</v>
      </c>
      <c r="O5" s="38">
        <f>'BE'!O5+'BG'!O5+'CZ'!O5+'DK'!O5+'DE'!O5+'EE'!O5+'IE'!O5+'EL'!O5+'ES'!O5+'FR'!O5+'HR'!O5+'IT'!O5+'CY'!O5+LV!O5+LT!O5+LU!O5+'HU'!O5+MT!O5+NL!O5+'AT'!O5+PL!O5+PT!O5+RO!O5+SI!O5+SK!O5+'FI'!O5+SE!O5</f>
        <v>236852.602</v>
      </c>
      <c r="P5" s="38">
        <f>'BE'!P5+'BG'!P5+'CZ'!P5+'DK'!P5+'DE'!P5+'EE'!P5+'IE'!P5+'EL'!P5+'ES'!P5+'FR'!P5+'HR'!P5+'IT'!P5+'CY'!P5+LV!P5+LT!P5+LU!P5+'HU'!P5+MT!P5+NL!P5+'AT'!P5+PL!P5+PT!P5+RO!P5+SI!P5+SK!P5+'FI'!P5+SE!P5</f>
        <v>389441.77499999997</v>
      </c>
      <c r="Q5" s="38">
        <f>'BE'!Q5+'BG'!Q5+'CZ'!Q5+'DK'!Q5+'DE'!Q5+'EE'!Q5+'IE'!Q5+'EL'!Q5+'ES'!Q5+'FR'!Q5+'HR'!Q5+'IT'!Q5+'CY'!Q5+LV!Q5+LT!Q5+LU!Q5+'HU'!Q5+MT!Q5+NL!Q5+'AT'!Q5+PL!Q5+PT!Q5+RO!Q5+SI!Q5+SK!Q5+'FI'!Q5+SE!Q5</f>
        <v>44696.18</v>
      </c>
      <c r="R5" s="38">
        <f>'BE'!R5+'BG'!R5+'CZ'!R5+'DK'!R5+'DE'!R5+'EE'!R5+'IE'!R5+'EL'!R5+'ES'!R5+'FR'!R5+'HR'!R5+'IT'!R5+'CY'!R5+LV!R5+LT!R5+LU!R5+'HU'!R5+MT!R5+NL!R5+'AT'!R5+PL!R5+PT!R5+RO!R5+SI!R5+SK!R5+'FI'!R5+SE!R5</f>
        <v>2793.8</v>
      </c>
      <c r="S5" s="38">
        <f>'BE'!S5+'BG'!S5+'CZ'!S5+'DK'!S5+'DE'!S5+'EE'!S5+'IE'!S5+'EL'!S5+'ES'!S5+'FR'!S5+'HR'!S5+'IT'!S5+'CY'!S5+LV!S5+LT!S5+LU!S5+'HU'!S5+MT!S5+NL!S5+'AT'!S5+PL!S5+PT!S5+RO!S5+SI!S5+SK!S5+'FI'!S5+SE!S5</f>
        <v>145.34900000000002</v>
      </c>
      <c r="T5" s="38">
        <f>'BE'!T5+'BG'!T5+'CZ'!T5+'DK'!T5+'DE'!T5+'EE'!T5+'IE'!T5+'EL'!T5+'ES'!T5+'FR'!T5+'HR'!T5+'IT'!T5+'CY'!T5+LV!T5+LT!T5+LU!T5+'HU'!T5+MT!T5+NL!T5+'AT'!T5+PL!T5+PT!T5+RO!T5+SI!T5+SK!T5+'FI'!T5+SE!T5</f>
        <v>12024.613</v>
      </c>
    </row>
    <row r="6" spans="1:20" ht="15">
      <c r="A6" s="16"/>
      <c r="C6" s="6" t="s">
        <v>64</v>
      </c>
      <c r="D6" s="28">
        <f>'BE'!D6+'BG'!D6+'CZ'!D6+'DK'!D6+'DE'!D6+'EE'!D6+'IE'!D6+'EL'!D6+'ES'!D6+'FR'!D6+'HR'!D6+'IT'!D6+'CY'!D6+LV!D6+LT!D6+LU!D6+'HU'!D6+MT!D6+NL!D6+'AT'!D6+PL!D6+PT!D6+RO!D6+SI!D6+SK!D6+'FI'!D6+SE!D6</f>
        <v>0</v>
      </c>
      <c r="E6" s="28">
        <f>'BE'!E6+'BG'!E6+'CZ'!E6+'DK'!E6+'DE'!E6+'EE'!E6+'IE'!E6+'EL'!E6+'ES'!E6+'FR'!E6+'HR'!E6+'IT'!E6+'CY'!E6+LV!E6+LT!E6+LU!E6+'HU'!E6+MT!E6+NL!E6+'AT'!E6+PL!E6+PT!E6+RO!E6+SI!E6+SK!E6+'FI'!E6+SE!E6</f>
        <v>0</v>
      </c>
      <c r="F6" s="28">
        <f>'BE'!F6+'BG'!F6+'CZ'!F6+'DK'!F6+'DE'!F6+'EE'!F6+'IE'!F6+'EL'!F6+'ES'!F6+'FR'!F6+'HR'!F6+'IT'!F6+'CY'!F6+LV!F6+LT!F6+LU!F6+'HU'!F6+MT!F6+NL!F6+'AT'!F6+PL!F6+PT!F6+RO!F6+SI!F6+SK!F6+'FI'!F6+SE!F6</f>
        <v>638.034</v>
      </c>
      <c r="G6" s="28">
        <f>'BE'!G6+'BG'!G6+'CZ'!G6+'DK'!G6+'DE'!G6+'EE'!G6+'IE'!G6+'EL'!G6+'ES'!G6+'FR'!G6+'HR'!G6+'IT'!G6+'CY'!G6+LV!G6+LT!G6+LU!G6+'HU'!G6+MT!G6+NL!G6+'AT'!G6+PL!G6+PT!G6+RO!G6+SI!G6+SK!G6+'FI'!G6+SE!G6</f>
        <v>82.2</v>
      </c>
      <c r="H6" s="28">
        <f>'BE'!H6+'BG'!H6+'CZ'!H6+'DK'!H6+'DE'!H6+'EE'!H6+'IE'!H6+'EL'!H6+'ES'!H6+'FR'!H6+'HR'!H6+'IT'!H6+'CY'!H6+LV!H6+LT!H6+LU!H6+'HU'!H6+MT!H6+NL!H6+'AT'!H6+PL!H6+PT!H6+RO!H6+SI!H6+SK!H6+'FI'!H6+SE!H6</f>
        <v>0</v>
      </c>
      <c r="I6" s="28">
        <f>'BE'!I6+'BG'!I6+'CZ'!I6+'DK'!I6+'DE'!I6+'EE'!I6+'IE'!I6+'EL'!I6+'ES'!I6+'FR'!I6+'HR'!I6+'IT'!I6+'CY'!I6+LV!I6+LT!I6+LU!I6+'HU'!I6+MT!I6+NL!I6+'AT'!I6+PL!I6+PT!I6+RO!I6+SI!I6+SK!I6+'FI'!I6+SE!I6</f>
        <v>0</v>
      </c>
      <c r="J6" s="28">
        <f>'BE'!J6+'BG'!J6+'CZ'!J6+'DK'!J6+'DE'!J6+'EE'!J6+'IE'!J6+'EL'!J6+'ES'!J6+'FR'!J6+'HR'!J6+'IT'!J6+'CY'!J6+LV!J6+LT!J6+LU!J6+'HU'!J6+MT!J6+NL!J6+'AT'!J6+PL!J6+PT!J6+RO!J6+SI!J6+SK!J6+'FI'!J6+SE!J6</f>
        <v>0</v>
      </c>
      <c r="K6" s="28">
        <f>'BE'!K6+'BG'!K6+'CZ'!K6+'DK'!K6+'DE'!K6+'EE'!K6+'IE'!K6+'EL'!K6+'ES'!K6+'FR'!K6+'HR'!K6+'IT'!K6+'CY'!K6+LV!K6+LT!K6+LU!K6+'HU'!K6+MT!K6+NL!K6+'AT'!K6+PL!K6+PT!K6+RO!K6+SI!K6+SK!K6+'FI'!K6+SE!K6</f>
        <v>0</v>
      </c>
      <c r="L6" s="28">
        <f>'BE'!L6+'BG'!L6+'CZ'!L6+'DK'!L6+'DE'!L6+'EE'!L6+'IE'!L6+'EL'!L6+'ES'!L6+'FR'!L6+'HR'!L6+'IT'!L6+'CY'!L6+LV!L6+LT!L6+LU!L6+'HU'!L6+MT!L6+NL!L6+'AT'!L6+PL!L6+PT!L6+RO!L6+SI!L6+SK!L6+'FI'!L6+SE!L6</f>
        <v>0</v>
      </c>
      <c r="M6" s="28">
        <f>'BE'!M6+'BG'!M6+'CZ'!M6+'DK'!M6+'DE'!M6+'EE'!M6+'IE'!M6+'EL'!M6+'ES'!M6+'FR'!M6+'HR'!M6+'IT'!M6+'CY'!M6+LV!M6+LT!M6+LU!M6+'HU'!M6+MT!M6+NL!M6+'AT'!M6+PL!M6+PT!M6+RO!M6+SI!M6+SK!M6+'FI'!M6+SE!M6</f>
        <v>0</v>
      </c>
      <c r="N6" s="28">
        <f>'BE'!N6+'BG'!N6+'CZ'!N6+'DK'!N6+'DE'!N6+'EE'!N6+'IE'!N6+'EL'!N6+'ES'!N6+'FR'!N6+'HR'!N6+'IT'!N6+'CY'!N6+LV!N6+LT!N6+LU!N6+'HU'!N6+MT!N6+NL!N6+'AT'!N6+PL!N6+PT!N6+RO!N6+SI!N6+SK!N6+'FI'!N6+SE!N6</f>
        <v>0</v>
      </c>
      <c r="O6" s="28">
        <f>'BE'!O6+'BG'!O6+'CZ'!O6+'DK'!O6+'DE'!O6+'EE'!O6+'IE'!O6+'EL'!O6+'ES'!O6+'FR'!O6+'HR'!O6+'IT'!O6+'CY'!O6+LV!O6+LT!O6+LU!O6+'HU'!O6+MT!O6+NL!O6+'AT'!O6+PL!O6+PT!O6+RO!O6+SI!O6+SK!O6+'FI'!O6+SE!O6</f>
        <v>0</v>
      </c>
      <c r="P6" s="28">
        <f>'BE'!P6+'BG'!P6+'CZ'!P6+'DK'!P6+'DE'!P6+'EE'!P6+'IE'!P6+'EL'!P6+'ES'!P6+'FR'!P6+'HR'!P6+'IT'!P6+'CY'!P6+LV!P6+LT!P6+LU!P6+'HU'!P6+MT!P6+NL!P6+'AT'!P6+PL!P6+PT!P6+RO!P6+SI!P6+SK!P6+'FI'!P6+SE!P6</f>
        <v>383</v>
      </c>
      <c r="Q6" s="28">
        <f>'BE'!Q6+'BG'!Q6+'CZ'!Q6+'DK'!Q6+'DE'!Q6+'EE'!Q6+'IE'!Q6+'EL'!Q6+'ES'!Q6+'FR'!Q6+'HR'!Q6+'IT'!Q6+'CY'!Q6+LV!Q6+LT!Q6+LU!Q6+'HU'!Q6+MT!Q6+NL!Q6+'AT'!Q6+PL!Q6+PT!Q6+RO!Q6+SI!Q6+SK!Q6+'FI'!Q6+SE!Q6</f>
        <v>0</v>
      </c>
      <c r="R6" s="28">
        <f>'BE'!R6+'BG'!R6+'CZ'!R6+'DK'!R6+'DE'!R6+'EE'!R6+'IE'!R6+'EL'!R6+'ES'!R6+'FR'!R6+'HR'!R6+'IT'!R6+'CY'!R6+LV!R6+LT!R6+LU!R6+'HU'!R6+MT!R6+NL!R6+'AT'!R6+PL!R6+PT!R6+RO!R6+SI!R6+SK!R6+'FI'!R6+SE!R6</f>
        <v>0</v>
      </c>
      <c r="S6" s="28">
        <f>'BE'!S6+'BG'!S6+'CZ'!S6+'DK'!S6+'DE'!S6+'EE'!S6+'IE'!S6+'EL'!S6+'ES'!S6+'FR'!S6+'HR'!S6+'IT'!S6+'CY'!S6+LV!S6+LT!S6+LU!S6+'HU'!S6+MT!S6+NL!S6+'AT'!S6+PL!S6+PT!S6+RO!S6+SI!S6+SK!S6+'FI'!S6+SE!S6</f>
        <v>0</v>
      </c>
      <c r="T6" s="28">
        <f>'BE'!T6+'BG'!T6+'CZ'!T6+'DK'!T6+'DE'!T6+'EE'!T6+'IE'!T6+'EL'!T6+'ES'!T6+'FR'!T6+'HR'!T6+'IT'!T6+'CY'!T6+LV!T6+LT!T6+LU!T6+'HU'!T6+MT!T6+NL!T6+'AT'!T6+PL!T6+PT!T6+RO!T6+SI!T6+SK!T6+'FI'!T6+SE!T6</f>
        <v>0</v>
      </c>
    </row>
    <row r="7" spans="1:20" ht="15">
      <c r="A7" s="16"/>
      <c r="C7" s="6" t="s">
        <v>65</v>
      </c>
      <c r="D7" s="28">
        <f>'BE'!D7+'BG'!D7+'CZ'!D7+'DK'!D7+'DE'!D7+'EE'!D7+'IE'!D7+'EL'!D7+'ES'!D7+'FR'!D7+'HR'!D7+'IT'!D7+'CY'!D7+LV!D7+LT!D7+LU!D7+'HU'!D7+MT!D7+NL!D7+'AT'!D7+PL!D7+PT!D7+RO!D7+SI!D7+SK!D7+'FI'!D7+SE!D7</f>
        <v>4367.847999999999</v>
      </c>
      <c r="E7" s="28">
        <f>'BE'!E7+'BG'!E7+'CZ'!E7+'DK'!E7+'DE'!E7+'EE'!E7+'IE'!E7+'EL'!E7+'ES'!E7+'FR'!E7+'HR'!E7+'IT'!E7+'CY'!E7+LV!E7+LT!E7+LU!E7+'HU'!E7+MT!E7+NL!E7+'AT'!E7+PL!E7+PT!E7+RO!E7+SI!E7+SK!E7+'FI'!E7+SE!E7</f>
        <v>31547.931</v>
      </c>
      <c r="F7" s="28">
        <f>'BE'!F7+'BG'!F7+'CZ'!F7+'DK'!F7+'DE'!F7+'EE'!F7+'IE'!F7+'EL'!F7+'ES'!F7+'FR'!F7+'HR'!F7+'IT'!F7+'CY'!F7+LV!F7+LT!F7+LU!F7+'HU'!F7+MT!F7+NL!F7+'AT'!F7+PL!F7+PT!F7+RO!F7+SI!F7+SK!F7+'FI'!F7+SE!F7</f>
        <v>51949.36</v>
      </c>
      <c r="G7" s="28">
        <f>'BE'!G7+'BG'!G7+'CZ'!G7+'DK'!G7+'DE'!G7+'EE'!G7+'IE'!G7+'EL'!G7+'ES'!G7+'FR'!G7+'HR'!G7+'IT'!G7+'CY'!G7+LV!G7+LT!G7+LU!G7+'HU'!G7+MT!G7+NL!G7+'AT'!G7+PL!G7+PT!G7+RO!G7+SI!G7+SK!G7+'FI'!G7+SE!G7</f>
        <v>1010.591</v>
      </c>
      <c r="H7" s="28">
        <f>'BE'!H7+'BG'!H7+'CZ'!H7+'DK'!H7+'DE'!H7+'EE'!H7+'IE'!H7+'EL'!H7+'ES'!H7+'FR'!H7+'HR'!H7+'IT'!H7+'CY'!H7+LV!H7+LT!H7+LU!H7+'HU'!H7+MT!H7+NL!H7+'AT'!H7+PL!H7+PT!H7+RO!H7+SI!H7+SK!H7+'FI'!H7+SE!H7</f>
        <v>978.681</v>
      </c>
      <c r="I7" s="28">
        <f>'BE'!I7+'BG'!I7+'CZ'!I7+'DK'!I7+'DE'!I7+'EE'!I7+'IE'!I7+'EL'!I7+'ES'!I7+'FR'!I7+'HR'!I7+'IT'!I7+'CY'!I7+LV!I7+LT!I7+LU!I7+'HU'!I7+MT!I7+NL!I7+'AT'!I7+PL!I7+PT!I7+RO!I7+SI!I7+SK!I7+'FI'!I7+SE!I7</f>
        <v>88.16751599999999</v>
      </c>
      <c r="J7" s="28">
        <f>'BE'!J7+'BG'!J7+'CZ'!J7+'DK'!J7+'DE'!J7+'EE'!J7+'IE'!J7+'EL'!J7+'ES'!J7+'FR'!J7+'HR'!J7+'IT'!J7+'CY'!J7+LV!J7+LT!J7+LU!J7+'HU'!J7+MT!J7+NL!J7+'AT'!J7+PL!J7+PT!J7+RO!J7+SI!J7+SK!J7+'FI'!J7+SE!J7</f>
        <v>6087.089000000001</v>
      </c>
      <c r="K7" s="28">
        <f>'BE'!K7+'BG'!K7+'CZ'!K7+'DK'!K7+'DE'!K7+'EE'!K7+'IE'!K7+'EL'!K7+'ES'!K7+'FR'!K7+'HR'!K7+'IT'!K7+'CY'!K7+LV!K7+LT!K7+LU!K7+'HU'!K7+MT!K7+NL!K7+'AT'!K7+PL!K7+PT!K7+RO!K7+SI!K7+SK!K7+'FI'!K7+SE!K7</f>
        <v>0</v>
      </c>
      <c r="L7" s="28">
        <f>'BE'!L7+'BG'!L7+'CZ'!L7+'DK'!L7+'DE'!L7+'EE'!L7+'IE'!L7+'EL'!L7+'ES'!L7+'FR'!L7+'HR'!L7+'IT'!L7+'CY'!L7+LV!L7+LT!L7+LU!L7+'HU'!L7+MT!L7+NL!L7+'AT'!L7+PL!L7+PT!L7+RO!L7+SI!L7+SK!L7+'FI'!L7+SE!L7</f>
        <v>482.29200000000003</v>
      </c>
      <c r="M7" s="28">
        <f>'BE'!M7+'BG'!M7+'CZ'!M7+'DK'!M7+'DE'!M7+'EE'!M7+'IE'!M7+'EL'!M7+'ES'!M7+'FR'!M7+'HR'!M7+'IT'!M7+'CY'!M7+LV!M7+LT!M7+LU!M7+'HU'!M7+MT!M7+NL!M7+'AT'!M7+PL!M7+PT!M7+RO!M7+SI!M7+SK!M7+'FI'!M7+SE!M7</f>
        <v>536.8540000000002</v>
      </c>
      <c r="N7" s="28">
        <f>'BE'!N7+'BG'!N7+'CZ'!N7+'DK'!N7+'DE'!N7+'EE'!N7+'IE'!N7+'EL'!N7+'ES'!N7+'FR'!N7+'HR'!N7+'IT'!N7+'CY'!N7+LV!N7+LT!N7+LU!N7+'HU'!N7+MT!N7+NL!N7+'AT'!N7+PL!N7+PT!N7+RO!N7+SI!N7+SK!N7+'FI'!N7+SE!N7</f>
        <v>0</v>
      </c>
      <c r="O7" s="28">
        <f>'BE'!O7+'BG'!O7+'CZ'!O7+'DK'!O7+'DE'!O7+'EE'!O7+'IE'!O7+'EL'!O7+'ES'!O7+'FR'!O7+'HR'!O7+'IT'!O7+'CY'!O7+LV!O7+LT!O7+LU!O7+'HU'!O7+MT!O7+NL!O7+'AT'!O7+PL!O7+PT!O7+RO!O7+SI!O7+SK!O7+'FI'!O7+SE!O7</f>
        <v>0</v>
      </c>
      <c r="P7" s="28">
        <f>'BE'!P7+'BG'!P7+'CZ'!P7+'DK'!P7+'DE'!P7+'EE'!P7+'IE'!P7+'EL'!P7+'ES'!P7+'FR'!P7+'HR'!P7+'IT'!P7+'CY'!P7+LV!P7+LT!P7+LU!P7+'HU'!P7+MT!P7+NL!P7+'AT'!P7+PL!P7+PT!P7+RO!P7+SI!P7+SK!P7+'FI'!P7+SE!P7</f>
        <v>0</v>
      </c>
      <c r="Q7" s="28">
        <f>'BE'!Q7+'BG'!Q7+'CZ'!Q7+'DK'!Q7+'DE'!Q7+'EE'!Q7+'IE'!Q7+'EL'!Q7+'ES'!Q7+'FR'!Q7+'HR'!Q7+'IT'!Q7+'CY'!Q7+LV!Q7+LT!Q7+LU!Q7+'HU'!Q7+MT!Q7+NL!Q7+'AT'!Q7+PL!Q7+PT!Q7+RO!Q7+SI!Q7+SK!Q7+'FI'!Q7+SE!Q7</f>
        <v>0</v>
      </c>
      <c r="R7" s="28">
        <f>'BE'!R7+'BG'!R7+'CZ'!R7+'DK'!R7+'DE'!R7+'EE'!R7+'IE'!R7+'EL'!R7+'ES'!R7+'FR'!R7+'HR'!R7+'IT'!R7+'CY'!R7+LV!R7+LT!R7+LU!R7+'HU'!R7+MT!R7+NL!R7+'AT'!R7+PL!R7+PT!R7+RO!R7+SI!R7+SK!R7+'FI'!R7+SE!R7</f>
        <v>122</v>
      </c>
      <c r="S7" s="28">
        <f>'BE'!S7+'BG'!S7+'CZ'!S7+'DK'!S7+'DE'!S7+'EE'!S7+'IE'!S7+'EL'!S7+'ES'!S7+'FR'!S7+'HR'!S7+'IT'!S7+'CY'!S7+LV!S7+LT!S7+LU!S7+'HU'!S7+MT!S7+NL!S7+'AT'!S7+PL!S7+PT!S7+RO!S7+SI!S7+SK!S7+'FI'!S7+SE!S7</f>
        <v>38.6</v>
      </c>
      <c r="T7" s="28">
        <f>'BE'!T7+'BG'!T7+'CZ'!T7+'DK'!T7+'DE'!T7+'EE'!T7+'IE'!T7+'EL'!T7+'ES'!T7+'FR'!T7+'HR'!T7+'IT'!T7+'CY'!T7+LV!T7+LT!T7+LU!T7+'HU'!T7+MT!T7+NL!T7+'AT'!T7+PL!T7+PT!T7+RO!T7+SI!T7+SK!T7+'FI'!T7+SE!T7</f>
        <v>0</v>
      </c>
    </row>
    <row r="8" spans="1:20" ht="15">
      <c r="A8" s="16"/>
      <c r="C8" s="6" t="s">
        <v>66</v>
      </c>
      <c r="D8" s="28">
        <f>'BE'!D8+'BG'!D8+'CZ'!D8+'DK'!D8+'DE'!D8+'EE'!D8+'IE'!D8+'EL'!D8+'ES'!D8+'FR'!D8+'HR'!D8+'IT'!D8+'CY'!D8+LV!D8+LT!D8+LU!D8+'HU'!D8+MT!D8+NL!D8+'AT'!D8+PL!D8+PT!D8+RO!D8+SI!D8+SK!D8+'FI'!D8+SE!D8</f>
        <v>1605.492</v>
      </c>
      <c r="E8" s="28">
        <f>'BE'!E8+'BG'!E8+'CZ'!E8+'DK'!E8+'DE'!E8+'EE'!E8+'IE'!E8+'EL'!E8+'ES'!E8+'FR'!E8+'HR'!E8+'IT'!E8+'CY'!E8+LV!E8+LT!E8+LU!E8+'HU'!E8+MT!E8+NL!E8+'AT'!E8+PL!E8+PT!E8+RO!E8+SI!E8+SK!E8+'FI'!E8+SE!E8</f>
        <v>3131.826</v>
      </c>
      <c r="F8" s="28">
        <f>'BE'!F8+'BG'!F8+'CZ'!F8+'DK'!F8+'DE'!F8+'EE'!F8+'IE'!F8+'EL'!F8+'ES'!F8+'FR'!F8+'HR'!F8+'IT'!F8+'CY'!F8+LV!F8+LT!F8+LU!F8+'HU'!F8+MT!F8+NL!F8+'AT'!F8+PL!F8+PT!F8+RO!F8+SI!F8+SK!F8+'FI'!F8+SE!F8</f>
        <v>3791.39</v>
      </c>
      <c r="G8" s="28">
        <f>'BE'!G8+'BG'!G8+'CZ'!G8+'DK'!G8+'DE'!G8+'EE'!G8+'IE'!G8+'EL'!G8+'ES'!G8+'FR'!G8+'HR'!G8+'IT'!G8+'CY'!G8+LV!G8+LT!G8+LU!G8+'HU'!G8+MT!G8+NL!G8+'AT'!G8+PL!G8+PT!G8+RO!G8+SI!G8+SK!G8+'FI'!G8+SE!G8</f>
        <v>0.2</v>
      </c>
      <c r="H8" s="28">
        <f>'BE'!H8+'BG'!H8+'CZ'!H8+'DK'!H8+'DE'!H8+'EE'!H8+'IE'!H8+'EL'!H8+'ES'!H8+'FR'!H8+'HR'!H8+'IT'!H8+'CY'!H8+LV!H8+LT!H8+LU!H8+'HU'!H8+MT!H8+NL!H8+'AT'!H8+PL!H8+PT!H8+RO!H8+SI!H8+SK!H8+'FI'!H8+SE!H8</f>
        <v>584.1510000000001</v>
      </c>
      <c r="I8" s="28">
        <f>'BE'!I8+'BG'!I8+'CZ'!I8+'DK'!I8+'DE'!I8+'EE'!I8+'IE'!I8+'EL'!I8+'ES'!I8+'FR'!I8+'HR'!I8+'IT'!I8+'CY'!I8+LV!I8+LT!I8+LU!I8+'HU'!I8+MT!I8+NL!I8+'AT'!I8+PL!I8+PT!I8+RO!I8+SI!I8+SK!I8+'FI'!I8+SE!I8</f>
        <v>25.145</v>
      </c>
      <c r="J8" s="28">
        <f>'BE'!J8+'BG'!J8+'CZ'!J8+'DK'!J8+'DE'!J8+'EE'!J8+'IE'!J8+'EL'!J8+'ES'!J8+'FR'!J8+'HR'!J8+'IT'!J8+'CY'!J8+LV!J8+LT!J8+LU!J8+'HU'!J8+MT!J8+NL!J8+'AT'!J8+PL!J8+PT!J8+RO!J8+SI!J8+SK!J8+'FI'!J8+SE!J8</f>
        <v>8801.184</v>
      </c>
      <c r="K8" s="28">
        <f>'BE'!K8+'BG'!K8+'CZ'!K8+'DK'!K8+'DE'!K8+'EE'!K8+'IE'!K8+'EL'!K8+'ES'!K8+'FR'!K8+'HR'!K8+'IT'!K8+'CY'!K8+LV!K8+LT!K8+LU!K8+'HU'!K8+MT!K8+NL!K8+'AT'!K8+PL!K8+PT!K8+RO!K8+SI!K8+SK!K8+'FI'!K8+SE!K8</f>
        <v>0</v>
      </c>
      <c r="L8" s="28">
        <f>'BE'!L8+'BG'!L8+'CZ'!L8+'DK'!L8+'DE'!L8+'EE'!L8+'IE'!L8+'EL'!L8+'ES'!L8+'FR'!L8+'HR'!L8+'IT'!L8+'CY'!L8+LV!L8+LT!L8+LU!L8+'HU'!L8+MT!L8+NL!L8+'AT'!L8+PL!L8+PT!L8+RO!L8+SI!L8+SK!L8+'FI'!L8+SE!L8</f>
        <v>472.83299999999997</v>
      </c>
      <c r="M8" s="28">
        <f>'BE'!M8+'BG'!M8+'CZ'!M8+'DK'!M8+'DE'!M8+'EE'!M8+'IE'!M8+'EL'!M8+'ES'!M8+'FR'!M8+'HR'!M8+'IT'!M8+'CY'!M8+LV!M8+LT!M8+LU!M8+'HU'!M8+MT!M8+NL!M8+'AT'!M8+PL!M8+PT!M8+RO!M8+SI!M8+SK!M8+'FI'!M8+SE!M8</f>
        <v>1190.615</v>
      </c>
      <c r="N8" s="28">
        <f>'BE'!N8+'BG'!N8+'CZ'!N8+'DK'!N8+'DE'!N8+'EE'!N8+'IE'!N8+'EL'!N8+'ES'!N8+'FR'!N8+'HR'!N8+'IT'!N8+'CY'!N8+LV!N8+LT!N8+LU!N8+'HU'!N8+MT!N8+NL!N8+'AT'!N8+PL!N8+PT!N8+RO!N8+SI!N8+SK!N8+'FI'!N8+SE!N8</f>
        <v>0</v>
      </c>
      <c r="O8" s="28">
        <f>'BE'!O8+'BG'!O8+'CZ'!O8+'DK'!O8+'DE'!O8+'EE'!O8+'IE'!O8+'EL'!O8+'ES'!O8+'FR'!O8+'HR'!O8+'IT'!O8+'CY'!O8+LV!O8+LT!O8+LU!O8+'HU'!O8+MT!O8+NL!O8+'AT'!O8+PL!O8+PT!O8+RO!O8+SI!O8+SK!O8+'FI'!O8+SE!O8</f>
        <v>0</v>
      </c>
      <c r="P8" s="28">
        <f>'BE'!P8+'BG'!P8+'CZ'!P8+'DK'!P8+'DE'!P8+'EE'!P8+'IE'!P8+'EL'!P8+'ES'!P8+'FR'!P8+'HR'!P8+'IT'!P8+'CY'!P8+LV!P8+LT!P8+LU!P8+'HU'!P8+MT!P8+NL!P8+'AT'!P8+PL!P8+PT!P8+RO!P8+SI!P8+SK!P8+'FI'!P8+SE!P8</f>
        <v>0</v>
      </c>
      <c r="Q8" s="28">
        <f>'BE'!Q8+'BG'!Q8+'CZ'!Q8+'DK'!Q8+'DE'!Q8+'EE'!Q8+'IE'!Q8+'EL'!Q8+'ES'!Q8+'FR'!Q8+'HR'!Q8+'IT'!Q8+'CY'!Q8+LV!Q8+LT!Q8+LU!Q8+'HU'!Q8+MT!Q8+NL!Q8+'AT'!Q8+PL!Q8+PT!Q8+RO!Q8+SI!Q8+SK!Q8+'FI'!Q8+SE!Q8</f>
        <v>0</v>
      </c>
      <c r="R8" s="28">
        <f>'BE'!R8+'BG'!R8+'CZ'!R8+'DK'!R8+'DE'!R8+'EE'!R8+'IE'!R8+'EL'!R8+'ES'!R8+'FR'!R8+'HR'!R8+'IT'!R8+'CY'!R8+LV!R8+LT!R8+LU!R8+'HU'!R8+MT!R8+NL!R8+'AT'!R8+PL!R8+PT!R8+RO!R8+SI!R8+SK!R8+'FI'!R8+SE!R8</f>
        <v>1.554</v>
      </c>
      <c r="S8" s="28">
        <f>'BE'!S8+'BG'!S8+'CZ'!S8+'DK'!S8+'DE'!S8+'EE'!S8+'IE'!S8+'EL'!S8+'ES'!S8+'FR'!S8+'HR'!S8+'IT'!S8+'CY'!S8+LV!S8+LT!S8+LU!S8+'HU'!S8+MT!S8+NL!S8+'AT'!S8+PL!S8+PT!S8+RO!S8+SI!S8+SK!S8+'FI'!S8+SE!S8</f>
        <v>13.739</v>
      </c>
      <c r="T8" s="28">
        <f>'BE'!T8+'BG'!T8+'CZ'!T8+'DK'!T8+'DE'!T8+'EE'!T8+'IE'!T8+'EL'!T8+'ES'!T8+'FR'!T8+'HR'!T8+'IT'!T8+'CY'!T8+LV!T8+LT!T8+LU!T8+'HU'!T8+MT!T8+NL!T8+'AT'!T8+PL!T8+PT!T8+RO!T8+SI!T8+SK!T8+'FI'!T8+SE!T8</f>
        <v>0</v>
      </c>
    </row>
    <row r="9" spans="1:20" ht="15">
      <c r="A9" s="16"/>
      <c r="C9" s="8" t="s">
        <v>67</v>
      </c>
      <c r="D9" s="29">
        <f>'BE'!D9+'BG'!D9+'CZ'!D9+'DK'!D9+'DE'!D9+'EE'!D9+'IE'!D9+'EL'!D9+'ES'!D9+'FR'!D9+'HR'!D9+'IT'!D9+'CY'!D9+LV!D9+LT!D9+LU!D9+'HU'!D9+MT!D9+NL!D9+'AT'!D9+PL!D9+PT!D9+RO!D9+SI!D9+SK!D9+'FI'!D9+SE!D9</f>
        <v>-95.71799999999999</v>
      </c>
      <c r="E9" s="29">
        <f>'BE'!E9+'BG'!E9+'CZ'!E9+'DK'!E9+'DE'!E9+'EE'!E9+'IE'!E9+'EL'!E9+'ES'!E9+'FR'!E9+'HR'!E9+'IT'!E9+'CY'!E9+LV!E9+LT!E9+LU!E9+'HU'!E9+MT!E9+NL!E9+'AT'!E9+PL!E9+PT!E9+RO!E9+SI!E9+SK!E9+'FI'!E9+SE!E9</f>
        <v>446.315</v>
      </c>
      <c r="F9" s="29">
        <f>'BE'!F9+'BG'!F9+'CZ'!F9+'DK'!F9+'DE'!F9+'EE'!F9+'IE'!F9+'EL'!F9+'ES'!F9+'FR'!F9+'HR'!F9+'IT'!F9+'CY'!F9+LV!F9+LT!F9+LU!F9+'HU'!F9+MT!F9+NL!F9+'AT'!F9+PL!F9+PT!F9+RO!F9+SI!F9+SK!F9+'FI'!F9+SE!F9</f>
        <v>6903.4760000000015</v>
      </c>
      <c r="G9" s="29">
        <f>'BE'!G9+'BG'!G9+'CZ'!G9+'DK'!G9+'DE'!G9+'EE'!G9+'IE'!G9+'EL'!G9+'ES'!G9+'FR'!G9+'HR'!G9+'IT'!G9+'CY'!G9+LV!G9+LT!G9+LU!G9+'HU'!G9+MT!G9+NL!G9+'AT'!G9+PL!G9+PT!G9+RO!G9+SI!G9+SK!G9+'FI'!G9+SE!G9</f>
        <v>159.41400000000002</v>
      </c>
      <c r="H9" s="29">
        <f>'BE'!H9+'BG'!H9+'CZ'!H9+'DK'!H9+'DE'!H9+'EE'!H9+'IE'!H9+'EL'!H9+'ES'!H9+'FR'!H9+'HR'!H9+'IT'!H9+'CY'!H9+LV!H9+LT!H9+LU!H9+'HU'!H9+MT!H9+NL!H9+'AT'!H9+PL!H9+PT!H9+RO!H9+SI!H9+SK!H9+'FI'!H9+SE!H9</f>
        <v>463.79400000000004</v>
      </c>
      <c r="I9" s="29">
        <f>'BE'!I9+'BG'!I9+'CZ'!I9+'DK'!I9+'DE'!I9+'EE'!I9+'IE'!I9+'EL'!I9+'ES'!I9+'FR'!I9+'HR'!I9+'IT'!I9+'CY'!I9+LV!I9+LT!I9+LU!I9+'HU'!I9+MT!I9+NL!I9+'AT'!I9+PL!I9+PT!I9+RO!I9+SI!I9+SK!I9+'FI'!I9+SE!I9</f>
        <v>0.183</v>
      </c>
      <c r="J9" s="29">
        <f>'BE'!J9+'BG'!J9+'CZ'!J9+'DK'!J9+'DE'!J9+'EE'!J9+'IE'!J9+'EL'!J9+'ES'!J9+'FR'!J9+'HR'!J9+'IT'!J9+'CY'!J9+LV!J9+LT!J9+LU!J9+'HU'!J9+MT!J9+NL!J9+'AT'!J9+PL!J9+PT!J9+RO!J9+SI!J9+SK!J9+'FI'!J9+SE!J9</f>
        <v>-357.179</v>
      </c>
      <c r="K9" s="29">
        <f>'BE'!K9+'BG'!K9+'CZ'!K9+'DK'!K9+'DE'!K9+'EE'!K9+'IE'!K9+'EL'!K9+'ES'!K9+'FR'!K9+'HR'!K9+'IT'!K9+'CY'!K9+LV!K9+LT!K9+LU!K9+'HU'!K9+MT!K9+NL!K9+'AT'!K9+PL!K9+PT!K9+RO!K9+SI!K9+SK!K9+'FI'!K9+SE!K9</f>
        <v>0</v>
      </c>
      <c r="L9" s="29">
        <f>'BE'!L9+'BG'!L9+'CZ'!L9+'DK'!L9+'DE'!L9+'EE'!L9+'IE'!L9+'EL'!L9+'ES'!L9+'FR'!L9+'HR'!L9+'IT'!L9+'CY'!L9+LV!L9+LT!L9+LU!L9+'HU'!L9+MT!L9+NL!L9+'AT'!L9+PL!L9+PT!L9+RO!L9+SI!L9+SK!L9+'FI'!L9+SE!L9</f>
        <v>-7.968000000000001</v>
      </c>
      <c r="M9" s="29">
        <f>'BE'!M9+'BG'!M9+'CZ'!M9+'DK'!M9+'DE'!M9+'EE'!M9+'IE'!M9+'EL'!M9+'ES'!M9+'FR'!M9+'HR'!M9+'IT'!M9+'CY'!M9+LV!M9+LT!M9+LU!M9+'HU'!M9+MT!M9+NL!M9+'AT'!M9+PL!M9+PT!M9+RO!M9+SI!M9+SK!M9+'FI'!M9+SE!M9</f>
        <v>-26.900000000000002</v>
      </c>
      <c r="N9" s="29">
        <f>'BE'!N9+'BG'!N9+'CZ'!N9+'DK'!N9+'DE'!N9+'EE'!N9+'IE'!N9+'EL'!N9+'ES'!N9+'FR'!N9+'HR'!N9+'IT'!N9+'CY'!N9+LV!N9+LT!N9+LU!N9+'HU'!N9+MT!N9+NL!N9+'AT'!N9+PL!N9+PT!N9+RO!N9+SI!N9+SK!N9+'FI'!N9+SE!N9</f>
        <v>0</v>
      </c>
      <c r="O9" s="29">
        <f>'BE'!O9+'BG'!O9+'CZ'!O9+'DK'!O9+'DE'!O9+'EE'!O9+'IE'!O9+'EL'!O9+'ES'!O9+'FR'!O9+'HR'!O9+'IT'!O9+'CY'!O9+LV!O9+LT!O9+LU!O9+'HU'!O9+MT!O9+NL!O9+'AT'!O9+PL!O9+PT!O9+RO!O9+SI!O9+SK!O9+'FI'!O9+SE!O9</f>
        <v>0</v>
      </c>
      <c r="P9" s="29">
        <f>'BE'!P9+'BG'!P9+'CZ'!P9+'DK'!P9+'DE'!P9+'EE'!P9+'IE'!P9+'EL'!P9+'ES'!P9+'FR'!P9+'HR'!P9+'IT'!P9+'CY'!P9+LV!P9+LT!P9+LU!P9+'HU'!P9+MT!P9+NL!P9+'AT'!P9+PL!P9+PT!P9+RO!P9+SI!P9+SK!P9+'FI'!P9+SE!P9</f>
        <v>0</v>
      </c>
      <c r="Q9" s="29">
        <f>'BE'!Q9+'BG'!Q9+'CZ'!Q9+'DK'!Q9+'DE'!Q9+'EE'!Q9+'IE'!Q9+'EL'!Q9+'ES'!Q9+'FR'!Q9+'HR'!Q9+'IT'!Q9+'CY'!Q9+LV!Q9+LT!Q9+LU!Q9+'HU'!Q9+MT!Q9+NL!Q9+'AT'!Q9+PL!Q9+PT!Q9+RO!Q9+SI!Q9+SK!Q9+'FI'!Q9+SE!Q9</f>
        <v>0</v>
      </c>
      <c r="R9" s="29">
        <f>'BE'!R9+'BG'!R9+'CZ'!R9+'DK'!R9+'DE'!R9+'EE'!R9+'IE'!R9+'EL'!R9+'ES'!R9+'FR'!R9+'HR'!R9+'IT'!R9+'CY'!R9+LV!R9+LT!R9+LU!R9+'HU'!R9+MT!R9+NL!R9+'AT'!R9+PL!R9+PT!R9+RO!R9+SI!R9+SK!R9+'FI'!R9+SE!R9</f>
        <v>3353.9100000000003</v>
      </c>
      <c r="S9" s="29">
        <f>'BE'!S9+'BG'!S9+'CZ'!S9+'DK'!S9+'DE'!S9+'EE'!S9+'IE'!S9+'EL'!S9+'ES'!S9+'FR'!S9+'HR'!S9+'IT'!S9+'CY'!S9+LV!S9+LT!S9+LU!S9+'HU'!S9+MT!S9+NL!S9+'AT'!S9+PL!S9+PT!S9+RO!S9+SI!S9+SK!S9+'FI'!S9+SE!S9</f>
        <v>16.269000000000002</v>
      </c>
      <c r="T9" s="29">
        <f>'BE'!T9+'BG'!T9+'CZ'!T9+'DK'!T9+'DE'!T9+'EE'!T9+'IE'!T9+'EL'!T9+'ES'!T9+'FR'!T9+'HR'!T9+'IT'!T9+'CY'!T9+LV!T9+LT!T9+LU!T9+'HU'!T9+MT!T9+NL!T9+'AT'!T9+PL!T9+PT!T9+RO!T9+SI!T9+SK!T9+'FI'!T9+SE!T9</f>
        <v>-215.739</v>
      </c>
    </row>
    <row r="10" spans="1:20" ht="15">
      <c r="A10" s="16"/>
      <c r="C10" s="25" t="s">
        <v>68</v>
      </c>
      <c r="D10" s="30">
        <f>'BE'!D10+'BG'!D10+'CZ'!D10+'DK'!D10+'DE'!D10+'EE'!D10+'IE'!D10+'EL'!D10+'ES'!D10+'FR'!D10+'HR'!D10+'IT'!D10+'CY'!D10+LV!D10+LT!D10+LU!D10+'HU'!D10+MT!D10+NL!D10+'AT'!D10+PL!D10+PT!D10+RO!D10+SI!D10+SK!D10+'FI'!D10+SE!D10</f>
        <v>2666.6380000000004</v>
      </c>
      <c r="E10" s="30">
        <f>'BE'!E10+'BG'!E10+'CZ'!E10+'DK'!E10+'DE'!E10+'EE'!E10+'IE'!E10+'EL'!E10+'ES'!E10+'FR'!E10+'HR'!E10+'IT'!E10+'CY'!E10+LV!E10+LT!E10+LU!E10+'HU'!E10+MT!E10+NL!E10+'AT'!E10+PL!E10+PT!E10+RO!E10+SI!E10+SK!E10+'FI'!E10+SE!E10</f>
        <v>42161.547000000006</v>
      </c>
      <c r="F10" s="30">
        <f>'BE'!F10+'BG'!F10+'CZ'!F10+'DK'!F10+'DE'!F10+'EE'!F10+'IE'!F10+'EL'!F10+'ES'!F10+'FR'!F10+'HR'!F10+'IT'!F10+'CY'!F10+LV!F10+LT!F10+LU!F10+'HU'!F10+MT!F10+NL!F10+'AT'!F10+PL!F10+PT!F10+RO!F10+SI!F10+SK!F10+'FI'!F10+SE!F10</f>
        <v>98931.699</v>
      </c>
      <c r="G10" s="30">
        <f>'BE'!G10+'BG'!G10+'CZ'!G10+'DK'!G10+'DE'!G10+'EE'!G10+'IE'!G10+'EL'!G10+'ES'!G10+'FR'!G10+'HR'!G10+'IT'!G10+'CY'!G10+LV!G10+LT!G10+LU!G10+'HU'!G10+MT!G10+NL!G10+'AT'!G10+PL!G10+PT!G10+RO!G10+SI!G10+SK!G10+'FI'!G10+SE!G10</f>
        <v>1252.005</v>
      </c>
      <c r="H10" s="30">
        <f>'BE'!H10+'BG'!H10+'CZ'!H10+'DK'!H10+'DE'!H10+'EE'!H10+'IE'!H10+'EL'!H10+'ES'!H10+'FR'!H10+'HR'!H10+'IT'!H10+'CY'!H10+LV!H10+LT!H10+LU!H10+'HU'!H10+MT!H10+NL!H10+'AT'!H10+PL!H10+PT!H10+RO!H10+SI!H10+SK!H10+'FI'!H10+SE!H10</f>
        <v>245086.344</v>
      </c>
      <c r="I10" s="30">
        <f>'BE'!I10+'BG'!I10+'CZ'!I10+'DK'!I10+'DE'!I10+'EE'!I10+'IE'!I10+'EL'!I10+'ES'!I10+'FR'!I10+'HR'!I10+'IT'!I10+'CY'!I10+LV!I10+LT!I10+LU!I10+'HU'!I10+MT!I10+NL!I10+'AT'!I10+PL!I10+PT!I10+RO!I10+SI!I10+SK!I10+'FI'!I10+SE!I10</f>
        <v>73.85251600000001</v>
      </c>
      <c r="J10" s="30">
        <f>'BE'!J10+'BG'!J10+'CZ'!J10+'DK'!J10+'DE'!J10+'EE'!J10+'IE'!J10+'EL'!J10+'ES'!J10+'FR'!J10+'HR'!J10+'IT'!J10+'CY'!J10+LV!J10+LT!J10+LU!J10+'HU'!J10+MT!J10+NL!J10+'AT'!J10+PL!J10+PT!J10+RO!J10+SI!J10+SK!J10+'FI'!J10+SE!J10</f>
        <v>26888.719999999998</v>
      </c>
      <c r="K10" s="30">
        <f>'BE'!K10+'BG'!K10+'CZ'!K10+'DK'!K10+'DE'!K10+'EE'!K10+'IE'!K10+'EL'!K10+'ES'!K10+'FR'!K10+'HR'!K10+'IT'!K10+'CY'!K10+LV!K10+LT!K10+LU!K10+'HU'!K10+MT!K10+NL!K10+'AT'!K10+PL!K10+PT!K10+RO!K10+SI!K10+SK!K10+'FI'!K10+SE!K10</f>
        <v>0</v>
      </c>
      <c r="L10" s="30">
        <f>'BE'!L10+'BG'!L10+'CZ'!L10+'DK'!L10+'DE'!L10+'EE'!L10+'IE'!L10+'EL'!L10+'ES'!L10+'FR'!L10+'HR'!L10+'IT'!L10+'CY'!L10+LV!L10+LT!L10+LU!L10+'HU'!L10+MT!L10+NL!L10+'AT'!L10+PL!L10+PT!L10+RO!L10+SI!L10+SK!L10+'FI'!L10+SE!L10</f>
        <v>902.4970000000002</v>
      </c>
      <c r="M10" s="30">
        <f>'BE'!M10+'BG'!M10+'CZ'!M10+'DK'!M10+'DE'!M10+'EE'!M10+'IE'!M10+'EL'!M10+'ES'!M10+'FR'!M10+'HR'!M10+'IT'!M10+'CY'!M10+LV!M10+LT!M10+LU!M10+'HU'!M10+MT!M10+NL!M10+'AT'!M10+PL!M10+PT!M10+RO!M10+SI!M10+SK!M10+'FI'!M10+SE!M10</f>
        <v>5433.513</v>
      </c>
      <c r="N10" s="30">
        <f>'BE'!N10+'BG'!N10+'CZ'!N10+'DK'!N10+'DE'!N10+'EE'!N10+'IE'!N10+'EL'!N10+'ES'!N10+'FR'!N10+'HR'!N10+'IT'!N10+'CY'!N10+LV!N10+LT!N10+LU!N10+'HU'!N10+MT!N10+NL!N10+'AT'!N10+PL!N10+PT!N10+RO!N10+SI!N10+SK!N10+'FI'!N10+SE!N10</f>
        <v>10075.816</v>
      </c>
      <c r="O10" s="30">
        <f>'BE'!O10+'BG'!O10+'CZ'!O10+'DK'!O10+'DE'!O10+'EE'!O10+'IE'!O10+'EL'!O10+'ES'!O10+'FR'!O10+'HR'!O10+'IT'!O10+'CY'!O10+LV!O10+LT!O10+LU!O10+'HU'!O10+MT!O10+NL!O10+'AT'!O10+PL!O10+PT!O10+RO!O10+SI!O10+SK!O10+'FI'!O10+SE!O10</f>
        <v>236852.602</v>
      </c>
      <c r="P10" s="30">
        <f>'BE'!P10+'BG'!P10+'CZ'!P10+'DK'!P10+'DE'!P10+'EE'!P10+'IE'!P10+'EL'!P10+'ES'!P10+'FR'!P10+'HR'!P10+'IT'!P10+'CY'!P10+LV!P10+LT!P10+LU!P10+'HU'!P10+MT!P10+NL!P10+'AT'!P10+PL!P10+PT!P10+RO!P10+SI!P10+SK!P10+'FI'!P10+SE!P10</f>
        <v>389824.77499999997</v>
      </c>
      <c r="Q10" s="30">
        <f>'BE'!Q10+'BG'!Q10+'CZ'!Q10+'DK'!Q10+'DE'!Q10+'EE'!Q10+'IE'!Q10+'EL'!Q10+'ES'!Q10+'FR'!Q10+'HR'!Q10+'IT'!Q10+'CY'!Q10+LV!Q10+LT!Q10+LU!Q10+'HU'!Q10+MT!Q10+NL!Q10+'AT'!Q10+PL!Q10+PT!Q10+RO!Q10+SI!Q10+SK!Q10+'FI'!Q10+SE!Q10</f>
        <v>44696.18</v>
      </c>
      <c r="R10" s="30">
        <f>'BE'!R10+'BG'!R10+'CZ'!R10+'DK'!R10+'DE'!R10+'EE'!R10+'IE'!R10+'EL'!R10+'ES'!R10+'FR'!R10+'HR'!R10+'IT'!R10+'CY'!R10+LV!R10+LT!R10+LU!R10+'HU'!R10+MT!R10+NL!R10+'AT'!R10+PL!R10+PT!R10+RO!R10+SI!R10+SK!R10+'FI'!R10+SE!R10</f>
        <v>6268.156</v>
      </c>
      <c r="S10" s="30">
        <f>'BE'!S10+'BG'!S10+'CZ'!S10+'DK'!S10+'DE'!S10+'EE'!S10+'IE'!S10+'EL'!S10+'ES'!S10+'FR'!S10+'HR'!S10+'IT'!S10+'CY'!S10+LV!S10+LT!S10+LU!S10+'HU'!S10+MT!S10+NL!S10+'AT'!S10+PL!S10+PT!S10+RO!S10+SI!S10+SK!S10+'FI'!S10+SE!S10</f>
        <v>186.479</v>
      </c>
      <c r="T10" s="30">
        <f>'BE'!T10+'BG'!T10+'CZ'!T10+'DK'!T10+'DE'!T10+'EE'!T10+'IE'!T10+'EL'!T10+'ES'!T10+'FR'!T10+'HR'!T10+'IT'!T10+'CY'!T10+LV!T10+LT!T10+LU!T10+'HU'!T10+MT!T10+NL!T10+'AT'!T10+PL!T10+PT!T10+RO!T10+SI!T10+SK!T10+'FI'!T10+SE!T10</f>
        <v>11808.874</v>
      </c>
    </row>
    <row r="11" spans="1:6" ht="15">
      <c r="A11" s="16"/>
      <c r="B11" s="12"/>
      <c r="C11" s="12"/>
      <c r="D11" s="13"/>
      <c r="E11" s="15"/>
      <c r="F11" s="18"/>
    </row>
    <row r="12" spans="1:6" ht="23">
      <c r="A12" s="19"/>
      <c r="B12" s="19"/>
      <c r="C12" s="19"/>
      <c r="D12" s="3">
        <v>2019</v>
      </c>
      <c r="E12" s="35" t="s">
        <v>77</v>
      </c>
      <c r="F12" s="35" t="s">
        <v>80</v>
      </c>
    </row>
    <row r="13" spans="1:6" ht="15">
      <c r="A13" s="31" t="s">
        <v>48</v>
      </c>
      <c r="B13" s="26" t="s">
        <v>42</v>
      </c>
      <c r="C13" s="26" t="s">
        <v>63</v>
      </c>
      <c r="D13" s="27">
        <f>'BE'!D13+'BG'!D13+'CZ'!D13+'DK'!D13+'DE'!D13+'EE'!D13+'IE'!D13+'EL'!D13+'ES'!D13+'FR'!D13+'HR'!D13+'IT'!D13+'CY'!D13+LV!D13+LT!D13+LU!D13+'HU'!D13+MT!D13+NL!D13+'AT'!D13+PL!D13+PT!D13+RO!D13+SI!D13+SK!D13+'FI'!D13+SE!D13</f>
        <v>0</v>
      </c>
      <c r="E13" s="27">
        <f>'BE'!E13+'BG'!E13+'CZ'!E13+'DK'!E13+'DE'!E13+'EE'!E13+'IE'!E13+'EL'!E13+'ES'!E13+'FR'!E13+'HR'!E13+'IT'!E13+'CY'!E13+LV!E13+LT!E13+LU!E13+'HU'!E13+MT!E13+NL!E13+'AT'!E13+PL!E13+PT!E13+RO!E13+SI!E13+SK!E13+'FI'!E13+SE!E13</f>
        <v>0</v>
      </c>
      <c r="F13" s="50" t="str">
        <f>IF(ISERROR(E13/D13-1),"",(E13/D13-1))</f>
        <v/>
      </c>
    </row>
    <row r="14" spans="1:6" ht="15">
      <c r="A14" s="10" t="s">
        <v>48</v>
      </c>
      <c r="B14" s="6" t="s">
        <v>42</v>
      </c>
      <c r="C14" s="6" t="s">
        <v>64</v>
      </c>
      <c r="D14" s="28">
        <f>'BE'!D14+'BG'!D14+'CZ'!D14+'DK'!D14+'DE'!D14+'EE'!D14+'IE'!D14+'EL'!D14+'ES'!D14+'FR'!D14+'HR'!D14+'IT'!D14+'CY'!D14+LV!D14+LT!D14+LU!D14+'HU'!D14+MT!D14+NL!D14+'AT'!D14+PL!D14+PT!D14+RO!D14+SI!D14+SK!D14+'FI'!D14+SE!D14</f>
        <v>0</v>
      </c>
      <c r="E14" s="28">
        <f>'BE'!E14+'BG'!E14+'CZ'!E14+'DK'!E14+'DE'!E14+'EE'!E14+'IE'!E14+'EL'!E14+'ES'!E14+'FR'!E14+'HR'!E14+'IT'!E14+'CY'!E14+LV!E14+LT!E14+LU!E14+'HU'!E14+MT!E14+NL!E14+'AT'!E14+PL!E14+PT!E14+RO!E14+SI!E14+SK!E14+'FI'!E14+SE!E14</f>
        <v>0</v>
      </c>
      <c r="F14" s="51" t="str">
        <f>IF(ISERROR(E14/D14-1),"",(E14/D14-1))</f>
        <v/>
      </c>
    </row>
    <row r="15" spans="1:6" ht="15">
      <c r="A15" s="10" t="s">
        <v>48</v>
      </c>
      <c r="B15" s="6" t="s">
        <v>42</v>
      </c>
      <c r="C15" s="6" t="s">
        <v>65</v>
      </c>
      <c r="D15" s="28">
        <f>'BE'!D15+'BG'!D15+'CZ'!D15+'DK'!D15+'DE'!D15+'EE'!D15+'IE'!D15+'EL'!D15+'ES'!D15+'FR'!D15+'HR'!D15+'IT'!D15+'CY'!D15+LV!D15+LT!D15+LU!D15+'HU'!D15+MT!D15+NL!D15+'AT'!D15+PL!D15+PT!D15+RO!D15+SI!D15+SK!D15+'FI'!D15+SE!D15</f>
        <v>4340.754</v>
      </c>
      <c r="E15" s="28">
        <f>'BE'!E15+'BG'!E15+'CZ'!E15+'DK'!E15+'DE'!E15+'EE'!E15+'IE'!E15+'EL'!E15+'ES'!E15+'FR'!E15+'HR'!E15+'IT'!E15+'CY'!E15+LV!E15+LT!E15+LU!E15+'HU'!E15+MT!E15+NL!E15+'AT'!E15+PL!E15+PT!E15+RO!E15+SI!E15+SK!E15+'FI'!E15+SE!E15</f>
        <v>4367.847999999999</v>
      </c>
      <c r="F15" s="51">
        <f>IF(ISERROR(E15/D15-1),"",(E15/D15-1))</f>
        <v>0.006241772742707541</v>
      </c>
    </row>
    <row r="16" spans="1:6" ht="15">
      <c r="A16" s="10" t="s">
        <v>48</v>
      </c>
      <c r="B16" s="6" t="s">
        <v>42</v>
      </c>
      <c r="C16" s="6" t="s">
        <v>66</v>
      </c>
      <c r="D16" s="28">
        <f>'BE'!D16+'BG'!D16+'CZ'!D16+'DK'!D16+'DE'!D16+'EE'!D16+'IE'!D16+'EL'!D16+'ES'!D16+'FR'!D16+'HR'!D16+'IT'!D16+'CY'!D16+LV!D16+LT!D16+LU!D16+'HU'!D16+MT!D16+NL!D16+'AT'!D16+PL!D16+PT!D16+RO!D16+SI!D16+SK!D16+'FI'!D16+SE!D16</f>
        <v>968.8779999999999</v>
      </c>
      <c r="E16" s="28">
        <f>'BE'!E16+'BG'!E16+'CZ'!E16+'DK'!E16+'DE'!E16+'EE'!E16+'IE'!E16+'EL'!E16+'ES'!E16+'FR'!E16+'HR'!E16+'IT'!E16+'CY'!E16+LV!E16+LT!E16+LU!E16+'HU'!E16+MT!E16+NL!E16+'AT'!E16+PL!E16+PT!E16+RO!E16+SI!E16+SK!E16+'FI'!E16+SE!E16</f>
        <v>1605.492</v>
      </c>
      <c r="F16" s="51">
        <f>IF(ISERROR(E16/D16-1),"",(E16/D16-1))</f>
        <v>0.6570631183699083</v>
      </c>
    </row>
    <row r="17" spans="1:6" ht="15">
      <c r="A17" s="32" t="s">
        <v>48</v>
      </c>
      <c r="B17" s="8" t="s">
        <v>42</v>
      </c>
      <c r="C17" s="8" t="s">
        <v>67</v>
      </c>
      <c r="D17" s="29">
        <f>'BE'!D17+'BG'!D17+'CZ'!D17+'DK'!D17+'DE'!D17+'EE'!D17+'IE'!D17+'EL'!D17+'ES'!D17+'FR'!D17+'HR'!D17+'IT'!D17+'CY'!D17+LV!D17+LT!D17+LU!D17+'HU'!D17+MT!D17+NL!D17+'AT'!D17+PL!D17+PT!D17+RO!D17+SI!D17+SK!D17+'FI'!D17+SE!D17</f>
        <v>-64.493</v>
      </c>
      <c r="E17" s="29">
        <f>'BE'!E17+'BG'!E17+'CZ'!E17+'DK'!E17+'DE'!E17+'EE'!E17+'IE'!E17+'EL'!E17+'ES'!E17+'FR'!E17+'HR'!E17+'IT'!E17+'CY'!E17+LV!E17+LT!E17+LU!E17+'HU'!E17+MT!E17+NL!E17+'AT'!E17+PL!E17+PT!E17+RO!E17+SI!E17+SK!E17+'FI'!E17+SE!E17</f>
        <v>-95.71799999999999</v>
      </c>
      <c r="F17" s="52"/>
    </row>
    <row r="18" spans="1:9" s="48" customFormat="1" ht="15">
      <c r="A18" s="33" t="s">
        <v>48</v>
      </c>
      <c r="B18" s="25" t="s">
        <v>42</v>
      </c>
      <c r="C18" s="25" t="s">
        <v>68</v>
      </c>
      <c r="D18" s="30">
        <f>'BE'!D18+'BG'!D18+'CZ'!D18+'DK'!D18+'DE'!D18+'EE'!D18+'IE'!D18+'EL'!D18+'ES'!D18+'FR'!D18+'HR'!D18+'IT'!D18+'CY'!D18+LV!D18+LT!D18+LU!D18+'HU'!D18+MT!D18+NL!D18+'AT'!D18+PL!D18+PT!D18+RO!D18+SI!D18+SK!D18+'FI'!D18+SE!D18</f>
        <v>3307.383</v>
      </c>
      <c r="E18" s="30">
        <f>'BE'!E18+'BG'!E18+'CZ'!E18+'DK'!E18+'DE'!E18+'EE'!E18+'IE'!E18+'EL'!E18+'ES'!E18+'FR'!E18+'HR'!E18+'IT'!E18+'CY'!E18+LV!E18+LT!E18+LU!E18+'HU'!E18+MT!E18+NL!E18+'AT'!E18+PL!E18+PT!E18+RO!E18+SI!E18+SK!E18+'FI'!E18+SE!E18</f>
        <v>2666.6380000000004</v>
      </c>
      <c r="F18" s="53">
        <f>IF(ISERROR(E18/D18-1),"",(E18/D18-1))</f>
        <v>-0.19373172081975376</v>
      </c>
      <c r="G18" s="15"/>
      <c r="H18" s="15"/>
      <c r="I18" s="55"/>
    </row>
    <row r="19" spans="1:6" ht="15">
      <c r="A19" s="31" t="s">
        <v>48</v>
      </c>
      <c r="B19" s="26" t="s">
        <v>50</v>
      </c>
      <c r="C19" s="26" t="s">
        <v>63</v>
      </c>
      <c r="D19" s="27">
        <f>'BE'!D19+'BG'!D19+'CZ'!D19+'DK'!D19+'DE'!D19+'EE'!D19+'IE'!D19+'EL'!D19+'ES'!D19+'FR'!D19+'HR'!D19+'IT'!D19+'CY'!D19+LV!D19+LT!D19+LU!D19+'HU'!D19+MT!D19+NL!D19+'AT'!D19+PL!D19+PT!D19+RO!D19+SI!D19+SK!D19+'FI'!D19+SE!D19</f>
        <v>14103.6</v>
      </c>
      <c r="E19" s="27">
        <f>'BE'!E19+'BG'!E19+'CZ'!E19+'DK'!E19+'DE'!E19+'EE'!E19+'IE'!E19+'EL'!E19+'ES'!E19+'FR'!E19+'HR'!E19+'IT'!E19+'CY'!E19+LV!E19+LT!E19+LU!E19+'HU'!E19+MT!E19+NL!E19+'AT'!E19+PL!E19+PT!E19+RO!E19+SI!E19+SK!E19+'FI'!E19+SE!E19</f>
        <v>13299.126999999999</v>
      </c>
      <c r="F19" s="50">
        <f>IF(ISERROR(E19/D19-1),"",(E19/D19-1))</f>
        <v>-0.05704025922459521</v>
      </c>
    </row>
    <row r="20" spans="1:6" ht="15">
      <c r="A20" s="10" t="s">
        <v>48</v>
      </c>
      <c r="B20" s="6" t="s">
        <v>50</v>
      </c>
      <c r="C20" s="6" t="s">
        <v>64</v>
      </c>
      <c r="D20" s="28">
        <f>'BE'!D20+'BG'!D20+'CZ'!D20+'DK'!D20+'DE'!D20+'EE'!D20+'IE'!D20+'EL'!D20+'ES'!D20+'FR'!D20+'HR'!D20+'IT'!D20+'CY'!D20+LV!D20+LT!D20+LU!D20+'HU'!D20+MT!D20+NL!D20+'AT'!D20+PL!D20+PT!D20+RO!D20+SI!D20+SK!D20+'FI'!D20+SE!D20</f>
        <v>0</v>
      </c>
      <c r="E20" s="28">
        <f>'BE'!E20+'BG'!E20+'CZ'!E20+'DK'!E20+'DE'!E20+'EE'!E20+'IE'!E20+'EL'!E20+'ES'!E20+'FR'!E20+'HR'!E20+'IT'!E20+'CY'!E20+LV!E20+LT!E20+LU!E20+'HU'!E20+MT!E20+NL!E20+'AT'!E20+PL!E20+PT!E20+RO!E20+SI!E20+SK!E20+'FI'!E20+SE!E20</f>
        <v>0</v>
      </c>
      <c r="F20" s="51" t="str">
        <f>IF(ISERROR(E20/D20-1),"",(E20/D20-1))</f>
        <v/>
      </c>
    </row>
    <row r="21" spans="1:6" ht="15">
      <c r="A21" s="10" t="s">
        <v>48</v>
      </c>
      <c r="B21" s="6" t="s">
        <v>50</v>
      </c>
      <c r="C21" s="6" t="s">
        <v>65</v>
      </c>
      <c r="D21" s="28">
        <f>'BE'!D21+'BG'!D21+'CZ'!D21+'DK'!D21+'DE'!D21+'EE'!D21+'IE'!D21+'EL'!D21+'ES'!D21+'FR'!D21+'HR'!D21+'IT'!D21+'CY'!D21+LV!D21+LT!D21+LU!D21+'HU'!D21+MT!D21+NL!D21+'AT'!D21+PL!D21+PT!D21+RO!D21+SI!D21+SK!D21+'FI'!D21+SE!D21</f>
        <v>38433.082</v>
      </c>
      <c r="E21" s="28">
        <f>'BE'!E21+'BG'!E21+'CZ'!E21+'DK'!E21+'DE'!E21+'EE'!E21+'IE'!E21+'EL'!E21+'ES'!E21+'FR'!E21+'HR'!E21+'IT'!E21+'CY'!E21+LV!E21+LT!E21+LU!E21+'HU'!E21+MT!E21+NL!E21+'AT'!E21+PL!E21+PT!E21+RO!E21+SI!E21+SK!E21+'FI'!E21+SE!E21</f>
        <v>31547.931</v>
      </c>
      <c r="F21" s="51">
        <f>IF(ISERROR(E21/D21-1),"",(E21/D21-1))</f>
        <v>-0.1791464707410142</v>
      </c>
    </row>
    <row r="22" spans="1:6" ht="15">
      <c r="A22" s="10" t="s">
        <v>48</v>
      </c>
      <c r="B22" s="6" t="s">
        <v>50</v>
      </c>
      <c r="C22" s="6" t="s">
        <v>66</v>
      </c>
      <c r="D22" s="28">
        <f>'BE'!D22+'BG'!D22+'CZ'!D22+'DK'!D22+'DE'!D22+'EE'!D22+'IE'!D22+'EL'!D22+'ES'!D22+'FR'!D22+'HR'!D22+'IT'!D22+'CY'!D22+LV!D22+LT!D22+LU!D22+'HU'!D22+MT!D22+NL!D22+'AT'!D22+PL!D22+PT!D22+RO!D22+SI!D22+SK!D22+'FI'!D22+SE!D22</f>
        <v>3461.4570000000003</v>
      </c>
      <c r="E22" s="28">
        <f>'BE'!E22+'BG'!E22+'CZ'!E22+'DK'!E22+'DE'!E22+'EE'!E22+'IE'!E22+'EL'!E22+'ES'!E22+'FR'!E22+'HR'!E22+'IT'!E22+'CY'!E22+LV!E22+LT!E22+LU!E22+'HU'!E22+MT!E22+NL!E22+'AT'!E22+PL!E22+PT!E22+RO!E22+SI!E22+SK!E22+'FI'!E22+SE!E22</f>
        <v>3131.826</v>
      </c>
      <c r="F22" s="51">
        <f>IF(ISERROR(E22/D22-1),"",(E22/D22-1))</f>
        <v>-0.09522897438853073</v>
      </c>
    </row>
    <row r="23" spans="1:6" ht="15">
      <c r="A23" s="32" t="s">
        <v>48</v>
      </c>
      <c r="B23" s="8" t="s">
        <v>50</v>
      </c>
      <c r="C23" s="8" t="s">
        <v>67</v>
      </c>
      <c r="D23" s="29">
        <f>'BE'!D23+'BG'!D23+'CZ'!D23+'DK'!D23+'DE'!D23+'EE'!D23+'IE'!D23+'EL'!D23+'ES'!D23+'FR'!D23+'HR'!D23+'IT'!D23+'CY'!D23+LV!D23+LT!D23+LU!D23+'HU'!D23+MT!D23+NL!D23+'AT'!D23+PL!D23+PT!D23+RO!D23+SI!D23+SK!D23+'FI'!D23+SE!D23</f>
        <v>-900.7710000000001</v>
      </c>
      <c r="E23" s="29">
        <f>'BE'!E23+'BG'!E23+'CZ'!E23+'DK'!E23+'DE'!E23+'EE'!E23+'IE'!E23+'EL'!E23+'ES'!E23+'FR'!E23+'HR'!E23+'IT'!E23+'CY'!E23+LV!E23+LT!E23+LU!E23+'HU'!E23+MT!E23+NL!E23+'AT'!E23+PL!E23+PT!E23+RO!E23+SI!E23+SK!E23+'FI'!E23+SE!E23</f>
        <v>446.315</v>
      </c>
      <c r="F23" s="52"/>
    </row>
    <row r="24" spans="1:9" s="48" customFormat="1" ht="15">
      <c r="A24" s="33" t="s">
        <v>48</v>
      </c>
      <c r="B24" s="25" t="s">
        <v>50</v>
      </c>
      <c r="C24" s="25" t="s">
        <v>68</v>
      </c>
      <c r="D24" s="30">
        <f>'BE'!D24+'BG'!D24+'CZ'!D24+'DK'!D24+'DE'!D24+'EE'!D24+'IE'!D24+'EL'!D24+'ES'!D24+'FR'!D24+'HR'!D24+'IT'!D24+'CY'!D24+LV!D24+LT!D24+LU!D24+'HU'!D24+MT!D24+NL!D24+'AT'!D24+PL!D24+PT!D24+RO!D24+SI!D24+SK!D24+'FI'!D24+SE!D24</f>
        <v>48174.454000000005</v>
      </c>
      <c r="E24" s="30">
        <f>'BE'!E24+'BG'!E24+'CZ'!E24+'DK'!E24+'DE'!E24+'EE'!E24+'IE'!E24+'EL'!E24+'ES'!E24+'FR'!E24+'HR'!E24+'IT'!E24+'CY'!E24+LV!E24+LT!E24+LU!E24+'HU'!E24+MT!E24+NL!E24+'AT'!E24+PL!E24+PT!E24+RO!E24+SI!E24+SK!E24+'FI'!E24+SE!E24</f>
        <v>42161.547000000006</v>
      </c>
      <c r="F24" s="53">
        <f>IF(ISERROR(E24/D24-1),"",(E24/D24-1))</f>
        <v>-0.12481525997160237</v>
      </c>
      <c r="G24" s="15"/>
      <c r="H24" s="15"/>
      <c r="I24" s="55"/>
    </row>
    <row r="25" spans="1:6" ht="15">
      <c r="A25" s="31" t="s">
        <v>48</v>
      </c>
      <c r="B25" s="26" t="s">
        <v>51</v>
      </c>
      <c r="C25" s="26" t="s">
        <v>63</v>
      </c>
      <c r="D25" s="27">
        <f>'BE'!D25+'BG'!D25+'CZ'!D25+'DK'!D25+'DE'!D25+'EE'!D25+'IE'!D25+'EL'!D25+'ES'!D25+'FR'!D25+'HR'!D25+'IT'!D25+'CY'!D25+LV!D25+LT!D25+LU!D25+'HU'!D25+MT!D25+NL!D25+'AT'!D25+PL!D25+PT!D25+RO!D25+SI!D25+SK!D25+'FI'!D25+SE!D25</f>
        <v>50951.903</v>
      </c>
      <c r="E25" s="27">
        <f>'BE'!E25+'BG'!E25+'CZ'!E25+'DK'!E25+'DE'!E25+'EE'!E25+'IE'!E25+'EL'!E25+'ES'!E25+'FR'!E25+'HR'!E25+'IT'!E25+'CY'!E25+LV!E25+LT!E25+LU!E25+'HU'!E25+MT!E25+NL!E25+'AT'!E25+PL!E25+PT!E25+RO!E25+SI!E25+SK!E25+'FI'!E25+SE!E25</f>
        <v>43232.219</v>
      </c>
      <c r="F25" s="50">
        <f aca="true" t="shared" si="0" ref="F25:F28">IF(ISERROR(E25/D25-1),"",(E25/D25-1))</f>
        <v>-0.1515092380357217</v>
      </c>
    </row>
    <row r="26" spans="1:6" ht="15">
      <c r="A26" s="10" t="s">
        <v>48</v>
      </c>
      <c r="B26" s="6" t="s">
        <v>51</v>
      </c>
      <c r="C26" s="6" t="s">
        <v>64</v>
      </c>
      <c r="D26" s="28">
        <f>'BE'!D26+'BG'!D26+'CZ'!D26+'DK'!D26+'DE'!D26+'EE'!D26+'IE'!D26+'EL'!D26+'ES'!D26+'FR'!D26+'HR'!D26+'IT'!D26+'CY'!D26+LV!D26+LT!D26+LU!D26+'HU'!D26+MT!D26+NL!D26+'AT'!D26+PL!D26+PT!D26+RO!D26+SI!D26+SK!D26+'FI'!D26+SE!D26</f>
        <v>881.607</v>
      </c>
      <c r="E26" s="28">
        <f>'BE'!E26+'BG'!E26+'CZ'!E26+'DK'!E26+'DE'!E26+'EE'!E26+'IE'!E26+'EL'!E26+'ES'!E26+'FR'!E26+'HR'!E26+'IT'!E26+'CY'!E26+LV!E26+LT!E26+LU!E26+'HU'!E26+MT!E26+NL!E26+'AT'!E26+PL!E26+PT!E26+RO!E26+SI!E26+SK!E26+'FI'!E26+SE!E26</f>
        <v>638.034</v>
      </c>
      <c r="F26" s="51">
        <f t="shared" si="0"/>
        <v>-0.27628296962251886</v>
      </c>
    </row>
    <row r="27" spans="1:6" ht="15">
      <c r="A27" s="10" t="s">
        <v>48</v>
      </c>
      <c r="B27" s="6" t="s">
        <v>51</v>
      </c>
      <c r="C27" s="6" t="s">
        <v>65</v>
      </c>
      <c r="D27" s="28">
        <f>'BE'!D27+'BG'!D27+'CZ'!D27+'DK'!D27+'DE'!D27+'EE'!D27+'IE'!D27+'EL'!D27+'ES'!D27+'FR'!D27+'HR'!D27+'IT'!D27+'CY'!D27+LV!D27+LT!D27+LU!D27+'HU'!D27+MT!D27+NL!D27+'AT'!D27+PL!D27+PT!D27+RO!D27+SI!D27+SK!D27+'FI'!D27+SE!D27</f>
        <v>82629.061</v>
      </c>
      <c r="E27" s="28">
        <f>'BE'!E27+'BG'!E27+'CZ'!E27+'DK'!E27+'DE'!E27+'EE'!E27+'IE'!E27+'EL'!E27+'ES'!E27+'FR'!E27+'HR'!E27+'IT'!E27+'CY'!E27+LV!E27+LT!E27+LU!E27+'HU'!E27+MT!E27+NL!E27+'AT'!E27+PL!E27+PT!E27+RO!E27+SI!E27+SK!E27+'FI'!E27+SE!E27</f>
        <v>51949.36</v>
      </c>
      <c r="F27" s="51">
        <f t="shared" si="0"/>
        <v>-0.37129431980353744</v>
      </c>
    </row>
    <row r="28" spans="1:6" ht="15">
      <c r="A28" s="10" t="s">
        <v>48</v>
      </c>
      <c r="B28" s="6" t="s">
        <v>51</v>
      </c>
      <c r="C28" s="6" t="s">
        <v>66</v>
      </c>
      <c r="D28" s="28">
        <f>'BE'!D28+'BG'!D28+'CZ'!D28+'DK'!D28+'DE'!D28+'EE'!D28+'IE'!D28+'EL'!D28+'ES'!D28+'FR'!D28+'HR'!D28+'IT'!D28+'CY'!D28+LV!D28+LT!D28+LU!D28+'HU'!D28+MT!D28+NL!D28+'AT'!D28+PL!D28+PT!D28+RO!D28+SI!D28+SK!D28+'FI'!D28+SE!D28</f>
        <v>3499.63</v>
      </c>
      <c r="E28" s="28">
        <f>'BE'!E28+'BG'!E28+'CZ'!E28+'DK'!E28+'DE'!E28+'EE'!E28+'IE'!E28+'EL'!E28+'ES'!E28+'FR'!E28+'HR'!E28+'IT'!E28+'CY'!E28+LV!E28+LT!E28+LU!E28+'HU'!E28+MT!E28+NL!E28+'AT'!E28+PL!E28+PT!E28+RO!E28+SI!E28+SK!E28+'FI'!E28+SE!E28</f>
        <v>3791.39</v>
      </c>
      <c r="F28" s="51">
        <f t="shared" si="0"/>
        <v>0.08336881327454604</v>
      </c>
    </row>
    <row r="29" spans="1:6" ht="15">
      <c r="A29" s="32" t="s">
        <v>48</v>
      </c>
      <c r="B29" s="8" t="s">
        <v>51</v>
      </c>
      <c r="C29" s="8" t="s">
        <v>67</v>
      </c>
      <c r="D29" s="29">
        <f>'BE'!D29+'BG'!D29+'CZ'!D29+'DK'!D29+'DE'!D29+'EE'!D29+'IE'!D29+'EL'!D29+'ES'!D29+'FR'!D29+'HR'!D29+'IT'!D29+'CY'!D29+LV!D29+LT!D29+LU!D29+'HU'!D29+MT!D29+NL!D29+'AT'!D29+PL!D29+PT!D29+RO!D29+SI!D29+SK!D29+'FI'!D29+SE!D29</f>
        <v>-7232.831</v>
      </c>
      <c r="E29" s="29">
        <f>'BE'!E29+'BG'!E29+'CZ'!E29+'DK'!E29+'DE'!E29+'EE'!E29+'IE'!E29+'EL'!E29+'ES'!E29+'FR'!E29+'HR'!E29+'IT'!E29+'CY'!E29+LV!E29+LT!E29+LU!E29+'HU'!E29+MT!E29+NL!E29+'AT'!E29+PL!E29+PT!E29+RO!E29+SI!E29+SK!E29+'FI'!E29+SE!E29</f>
        <v>6903.4760000000015</v>
      </c>
      <c r="F29" s="52"/>
    </row>
    <row r="30" spans="1:9" s="48" customFormat="1" ht="15">
      <c r="A30" s="33" t="s">
        <v>48</v>
      </c>
      <c r="B30" s="25" t="s">
        <v>51</v>
      </c>
      <c r="C30" s="25" t="s">
        <v>68</v>
      </c>
      <c r="D30" s="30">
        <f>'BE'!D30+'BG'!D30+'CZ'!D30+'DK'!D30+'DE'!D30+'EE'!D30+'IE'!D30+'EL'!D30+'ES'!D30+'FR'!D30+'HR'!D30+'IT'!D30+'CY'!D30+LV!D30+LT!D30+LU!D30+'HU'!D30+MT!D30+NL!D30+'AT'!D30+PL!D30+PT!D30+RO!D30+SI!D30+SK!D30+'FI'!D30+SE!D30</f>
        <v>123730.11</v>
      </c>
      <c r="E30" s="30">
        <f>'BE'!E30+'BG'!E30+'CZ'!E30+'DK'!E30+'DE'!E30+'EE'!E30+'IE'!E30+'EL'!E30+'ES'!E30+'FR'!E30+'HR'!E30+'IT'!E30+'CY'!E30+LV!E30+LT!E30+LU!E30+'HU'!E30+MT!E30+NL!E30+'AT'!E30+PL!E30+PT!E30+RO!E30+SI!E30+SK!E30+'FI'!E30+SE!E30</f>
        <v>98931.699</v>
      </c>
      <c r="F30" s="53">
        <f aca="true" t="shared" si="1" ref="F30:F34">IF(ISERROR(E30/D30-1),"",(E30/D30-1))</f>
        <v>-0.200423413508644</v>
      </c>
      <c r="G30" s="15"/>
      <c r="H30" s="15"/>
      <c r="I30" s="55"/>
    </row>
    <row r="31" spans="1:6" ht="15">
      <c r="A31" s="31" t="s">
        <v>48</v>
      </c>
      <c r="B31" s="26" t="s">
        <v>52</v>
      </c>
      <c r="C31" s="26" t="s">
        <v>63</v>
      </c>
      <c r="D31" s="27">
        <f>'BE'!D31+'BG'!D31+'CZ'!D31+'DK'!D31+'DE'!D31+'EE'!D31+'IE'!D31+'EL'!D31+'ES'!D31+'FR'!D31+'HR'!D31+'IT'!D31+'CY'!D31+LV!D31+LT!D31+LU!D31+'HU'!D31+MT!D31+NL!D31+'AT'!D31+PL!D31+PT!D31+RO!D31+SI!D31+SK!D31+'FI'!D31+SE!D31</f>
        <v>0</v>
      </c>
      <c r="E31" s="27">
        <f>'BE'!E31+'BG'!E31+'CZ'!E31+'DK'!E31+'DE'!E31+'EE'!E31+'IE'!E31+'EL'!E31+'ES'!E31+'FR'!E31+'HR'!E31+'IT'!E31+'CY'!E31+LV!E31+LT!E31+LU!E31+'HU'!E31+MT!E31+NL!E31+'AT'!E31+PL!E31+PT!E31+RO!E31+SI!E31+SK!E31+'FI'!E31+SE!E31</f>
        <v>0</v>
      </c>
      <c r="F31" s="50" t="str">
        <f t="shared" si="1"/>
        <v/>
      </c>
    </row>
    <row r="32" spans="1:6" ht="15">
      <c r="A32" s="10" t="s">
        <v>48</v>
      </c>
      <c r="B32" s="6" t="s">
        <v>52</v>
      </c>
      <c r="C32" s="6" t="s">
        <v>64</v>
      </c>
      <c r="D32" s="28">
        <f>'BE'!D32+'BG'!D32+'CZ'!D32+'DK'!D32+'DE'!D32+'EE'!D32+'IE'!D32+'EL'!D32+'ES'!D32+'FR'!D32+'HR'!D32+'IT'!D32+'CY'!D32+LV!D32+LT!D32+LU!D32+'HU'!D32+MT!D32+NL!D32+'AT'!D32+PL!D32+PT!D32+RO!D32+SI!D32+SK!D32+'FI'!D32+SE!D32</f>
        <v>86.6</v>
      </c>
      <c r="E32" s="28">
        <f>'BE'!E32+'BG'!E32+'CZ'!E32+'DK'!E32+'DE'!E32+'EE'!E32+'IE'!E32+'EL'!E32+'ES'!E32+'FR'!E32+'HR'!E32+'IT'!E32+'CY'!E32+LV!E32+LT!E32+LU!E32+'HU'!E32+MT!E32+NL!E32+'AT'!E32+PL!E32+PT!E32+RO!E32+SI!E32+SK!E32+'FI'!E32+SE!E32</f>
        <v>82.2</v>
      </c>
      <c r="F32" s="51">
        <f t="shared" si="1"/>
        <v>-0.050808314087759765</v>
      </c>
    </row>
    <row r="33" spans="1:6" ht="15">
      <c r="A33" s="10" t="s">
        <v>48</v>
      </c>
      <c r="B33" s="6" t="s">
        <v>52</v>
      </c>
      <c r="C33" s="6" t="s">
        <v>65</v>
      </c>
      <c r="D33" s="28">
        <f>'BE'!D33+'BG'!D33+'CZ'!D33+'DK'!D33+'DE'!D33+'EE'!D33+'IE'!D33+'EL'!D33+'ES'!D33+'FR'!D33+'HR'!D33+'IT'!D33+'CY'!D33+LV!D33+LT!D33+LU!D33+'HU'!D33+MT!D33+NL!D33+'AT'!D33+PL!D33+PT!D33+RO!D33+SI!D33+SK!D33+'FI'!D33+SE!D33</f>
        <v>1362.262</v>
      </c>
      <c r="E33" s="28">
        <f>'BE'!E33+'BG'!E33+'CZ'!E33+'DK'!E33+'DE'!E33+'EE'!E33+'IE'!E33+'EL'!E33+'ES'!E33+'FR'!E33+'HR'!E33+'IT'!E33+'CY'!E33+LV!E33+LT!E33+LU!E33+'HU'!E33+MT!E33+NL!E33+'AT'!E33+PL!E33+PT!E33+RO!E33+SI!E33+SK!E33+'FI'!E33+SE!E33</f>
        <v>1010.591</v>
      </c>
      <c r="F33" s="51">
        <f t="shared" si="1"/>
        <v>-0.25815224971407846</v>
      </c>
    </row>
    <row r="34" spans="1:6" ht="15">
      <c r="A34" s="10" t="s">
        <v>48</v>
      </c>
      <c r="B34" s="6" t="s">
        <v>52</v>
      </c>
      <c r="C34" s="6" t="s">
        <v>66</v>
      </c>
      <c r="D34" s="28">
        <f>'BE'!D34+'BG'!D34+'CZ'!D34+'DK'!D34+'DE'!D34+'EE'!D34+'IE'!D34+'EL'!D34+'ES'!D34+'FR'!D34+'HR'!D34+'IT'!D34+'CY'!D34+LV!D34+LT!D34+LU!D34+'HU'!D34+MT!D34+NL!D34+'AT'!D34+PL!D34+PT!D34+RO!D34+SI!D34+SK!D34+'FI'!D34+SE!D34</f>
        <v>1.3</v>
      </c>
      <c r="E34" s="28">
        <f>'BE'!E34+'BG'!E34+'CZ'!E34+'DK'!E34+'DE'!E34+'EE'!E34+'IE'!E34+'EL'!E34+'ES'!E34+'FR'!E34+'HR'!E34+'IT'!E34+'CY'!E34+LV!E34+LT!E34+LU!E34+'HU'!E34+MT!E34+NL!E34+'AT'!E34+PL!E34+PT!E34+RO!E34+SI!E34+SK!E34+'FI'!E34+SE!E34</f>
        <v>0.2</v>
      </c>
      <c r="F34" s="51">
        <f t="shared" si="1"/>
        <v>-0.8461538461538461</v>
      </c>
    </row>
    <row r="35" spans="1:6" ht="15">
      <c r="A35" s="32" t="s">
        <v>48</v>
      </c>
      <c r="B35" s="8" t="s">
        <v>52</v>
      </c>
      <c r="C35" s="8" t="s">
        <v>67</v>
      </c>
      <c r="D35" s="29">
        <f>'BE'!D35+'BG'!D35+'CZ'!D35+'DK'!D35+'DE'!D35+'EE'!D35+'IE'!D35+'EL'!D35+'ES'!D35+'FR'!D35+'HR'!D35+'IT'!D35+'CY'!D35+LV!D35+LT!D35+LU!D35+'HU'!D35+MT!D35+NL!D35+'AT'!D35+PL!D35+PT!D35+RO!D35+SI!D35+SK!D35+'FI'!D35+SE!D35</f>
        <v>541.387</v>
      </c>
      <c r="E35" s="29">
        <f>'BE'!E35+'BG'!E35+'CZ'!E35+'DK'!E35+'DE'!E35+'EE'!E35+'IE'!E35+'EL'!E35+'ES'!E35+'FR'!E35+'HR'!E35+'IT'!E35+'CY'!E35+LV!E35+LT!E35+LU!E35+'HU'!E35+MT!E35+NL!E35+'AT'!E35+PL!E35+PT!E35+RO!E35+SI!E35+SK!E35+'FI'!E35+SE!E35</f>
        <v>159.41400000000002</v>
      </c>
      <c r="F35" s="52"/>
    </row>
    <row r="36" spans="1:9" s="48" customFormat="1" ht="15">
      <c r="A36" s="33" t="s">
        <v>48</v>
      </c>
      <c r="B36" s="25" t="s">
        <v>52</v>
      </c>
      <c r="C36" s="25" t="s">
        <v>68</v>
      </c>
      <c r="D36" s="30">
        <f>'BE'!D36+'BG'!D36+'CZ'!D36+'DK'!D36+'DE'!D36+'EE'!D36+'IE'!D36+'EL'!D36+'ES'!D36+'FR'!D36+'HR'!D36+'IT'!D36+'CY'!D36+LV!D36+LT!D36+LU!D36+'HU'!D36+MT!D36+NL!D36+'AT'!D36+PL!D36+PT!D36+RO!D36+SI!D36+SK!D36+'FI'!D36+SE!D36</f>
        <v>1988.949</v>
      </c>
      <c r="E36" s="30">
        <f>'BE'!E36+'BG'!E36+'CZ'!E36+'DK'!E36+'DE'!E36+'EE'!E36+'IE'!E36+'EL'!E36+'ES'!E36+'FR'!E36+'HR'!E36+'IT'!E36+'CY'!E36+LV!E36+LT!E36+LU!E36+'HU'!E36+MT!E36+NL!E36+'AT'!E36+PL!E36+PT!E36+RO!E36+SI!E36+SK!E36+'FI'!E36+SE!E36</f>
        <v>1252.005</v>
      </c>
      <c r="F36" s="53">
        <f aca="true" t="shared" si="2" ref="F36:F40">IF(ISERROR(E36/D36-1),"",(E36/D36-1))</f>
        <v>-0.3705193044165537</v>
      </c>
      <c r="G36" s="15"/>
      <c r="H36" s="15"/>
      <c r="I36" s="55"/>
    </row>
    <row r="37" spans="1:6" ht="15">
      <c r="A37" s="31" t="s">
        <v>48</v>
      </c>
      <c r="B37" s="26" t="s">
        <v>43</v>
      </c>
      <c r="C37" s="26" t="s">
        <v>63</v>
      </c>
      <c r="D37" s="27">
        <f>'BE'!D37+'BG'!D37+'CZ'!D37+'DK'!D37+'DE'!D37+'EE'!D37+'IE'!D37+'EL'!D37+'ES'!D37+'FR'!D37+'HR'!D37+'IT'!D37+'CY'!D37+LV!D37+LT!D37+LU!D37+'HU'!D37+MT!D37+NL!D37+'AT'!D37+PL!D37+PT!D37+RO!D37+SI!D37+SK!D37+'FI'!D37+SE!D37</f>
        <v>307597.027</v>
      </c>
      <c r="E37" s="27">
        <f>'BE'!E37+'BG'!E37+'CZ'!E37+'DK'!E37+'DE'!E37+'EE'!E37+'IE'!E37+'EL'!E37+'ES'!E37+'FR'!E37+'HR'!E37+'IT'!E37+'CY'!E37+LV!E37+LT!E37+LU!E37+'HU'!E37+MT!E37+NL!E37+'AT'!E37+PL!E37+PT!E37+RO!E37+SI!E37+SK!E37+'FI'!E37+SE!E37</f>
        <v>244228.02</v>
      </c>
      <c r="F37" s="50">
        <f t="shared" si="2"/>
        <v>-0.20601306721992474</v>
      </c>
    </row>
    <row r="38" spans="1:6" ht="15">
      <c r="A38" s="10" t="s">
        <v>48</v>
      </c>
      <c r="B38" s="6" t="s">
        <v>43</v>
      </c>
      <c r="C38" s="6" t="s">
        <v>64</v>
      </c>
      <c r="D38" s="28">
        <f>'BE'!D38+'BG'!D38+'CZ'!D38+'DK'!D38+'DE'!D38+'EE'!D38+'IE'!D38+'EL'!D38+'ES'!D38+'FR'!D38+'HR'!D38+'IT'!D38+'CY'!D38+LV!D38+LT!D38+LU!D38+'HU'!D38+MT!D38+NL!D38+'AT'!D38+PL!D38+PT!D38+RO!D38+SI!D38+SK!D38+'FI'!D38+SE!D38</f>
        <v>15.089</v>
      </c>
      <c r="E38" s="28">
        <f>'BE'!E38+'BG'!E38+'CZ'!E38+'DK'!E38+'DE'!E38+'EE'!E38+'IE'!E38+'EL'!E38+'ES'!E38+'FR'!E38+'HR'!E38+'IT'!E38+'CY'!E38+LV!E38+LT!E38+LU!E38+'HU'!E38+MT!E38+NL!E38+'AT'!E38+PL!E38+PT!E38+RO!E38+SI!E38+SK!E38+'FI'!E38+SE!E38</f>
        <v>0</v>
      </c>
      <c r="F38" s="51">
        <f t="shared" si="2"/>
        <v>-1</v>
      </c>
    </row>
    <row r="39" spans="1:6" ht="15">
      <c r="A39" s="10" t="s">
        <v>48</v>
      </c>
      <c r="B39" s="6" t="s">
        <v>43</v>
      </c>
      <c r="C39" s="6" t="s">
        <v>65</v>
      </c>
      <c r="D39" s="28">
        <f>'BE'!D39+'BG'!D39+'CZ'!D39+'DK'!D39+'DE'!D39+'EE'!D39+'IE'!D39+'EL'!D39+'ES'!D39+'FR'!D39+'HR'!D39+'IT'!D39+'CY'!D39+LV!D39+LT!D39+LU!D39+'HU'!D39+MT!D39+NL!D39+'AT'!D39+PL!D39+PT!D39+RO!D39+SI!D39+SK!D39+'FI'!D39+SE!D39</f>
        <v>1130.016</v>
      </c>
      <c r="E39" s="28">
        <f>'BE'!E39+'BG'!E39+'CZ'!E39+'DK'!E39+'DE'!E39+'EE'!E39+'IE'!E39+'EL'!E39+'ES'!E39+'FR'!E39+'HR'!E39+'IT'!E39+'CY'!E39+LV!E39+LT!E39+LU!E39+'HU'!E39+MT!E39+NL!E39+'AT'!E39+PL!E39+PT!E39+RO!E39+SI!E39+SK!E39+'FI'!E39+SE!E39</f>
        <v>978.681</v>
      </c>
      <c r="F39" s="51">
        <f t="shared" si="2"/>
        <v>-0.13392288250785833</v>
      </c>
    </row>
    <row r="40" spans="1:6" ht="15">
      <c r="A40" s="10" t="s">
        <v>48</v>
      </c>
      <c r="B40" s="6" t="s">
        <v>43</v>
      </c>
      <c r="C40" s="6" t="s">
        <v>66</v>
      </c>
      <c r="D40" s="28">
        <f>'BE'!D40+'BG'!D40+'CZ'!D40+'DK'!D40+'DE'!D40+'EE'!D40+'IE'!D40+'EL'!D40+'ES'!D40+'FR'!D40+'HR'!D40+'IT'!D40+'CY'!D40+LV!D40+LT!D40+LU!D40+'HU'!D40+MT!D40+NL!D40+'AT'!D40+PL!D40+PT!D40+RO!D40+SI!D40+SK!D40+'FI'!D40+SE!D40</f>
        <v>886.9459999999999</v>
      </c>
      <c r="E40" s="28">
        <f>'BE'!E40+'BG'!E40+'CZ'!E40+'DK'!E40+'DE'!E40+'EE'!E40+'IE'!E40+'EL'!E40+'ES'!E40+'FR'!E40+'HR'!E40+'IT'!E40+'CY'!E40+LV!E40+LT!E40+LU!E40+'HU'!E40+MT!E40+NL!E40+'AT'!E40+PL!E40+PT!E40+RO!E40+SI!E40+SK!E40+'FI'!E40+SE!E40</f>
        <v>584.1510000000001</v>
      </c>
      <c r="F40" s="51">
        <f t="shared" si="2"/>
        <v>-0.3413905694371471</v>
      </c>
    </row>
    <row r="41" spans="1:6" ht="15">
      <c r="A41" s="32" t="s">
        <v>48</v>
      </c>
      <c r="B41" s="8" t="s">
        <v>43</v>
      </c>
      <c r="C41" s="8" t="s">
        <v>67</v>
      </c>
      <c r="D41" s="29">
        <f>'BE'!D41+'BG'!D41+'CZ'!D41+'DK'!D41+'DE'!D41+'EE'!D41+'IE'!D41+'EL'!D41+'ES'!D41+'FR'!D41+'HR'!D41+'IT'!D41+'CY'!D41+LV!D41+LT!D41+LU!D41+'HU'!D41+MT!D41+NL!D41+'AT'!D41+PL!D41+PT!D41+RO!D41+SI!D41+SK!D41+'FI'!D41+SE!D41</f>
        <v>-1728.773</v>
      </c>
      <c r="E41" s="29">
        <f>'BE'!E41+'BG'!E41+'CZ'!E41+'DK'!E41+'DE'!E41+'EE'!E41+'IE'!E41+'EL'!E41+'ES'!E41+'FR'!E41+'HR'!E41+'IT'!E41+'CY'!E41+LV!E41+LT!E41+LU!E41+'HU'!E41+MT!E41+NL!E41+'AT'!E41+PL!E41+PT!E41+RO!E41+SI!E41+SK!E41+'FI'!E41+SE!E41</f>
        <v>463.79400000000004</v>
      </c>
      <c r="F41" s="52"/>
    </row>
    <row r="42" spans="1:9" s="48" customFormat="1" ht="15">
      <c r="A42" s="33" t="s">
        <v>48</v>
      </c>
      <c r="B42" s="25" t="s">
        <v>43</v>
      </c>
      <c r="C42" s="25" t="s">
        <v>68</v>
      </c>
      <c r="D42" s="30">
        <f>'BE'!D42+'BG'!D42+'CZ'!D42+'DK'!D42+'DE'!D42+'EE'!D42+'IE'!D42+'EL'!D42+'ES'!D42+'FR'!D42+'HR'!D42+'IT'!D42+'CY'!D42+LV!D42+LT!D42+LU!D42+'HU'!D42+MT!D42+NL!D42+'AT'!D42+PL!D42+PT!D42+RO!D42+SI!D42+SK!D42+'FI'!D42+SE!D42</f>
        <v>306126.41300000006</v>
      </c>
      <c r="E42" s="30">
        <f>'BE'!E42+'BG'!E42+'CZ'!E42+'DK'!E42+'DE'!E42+'EE'!E42+'IE'!E42+'EL'!E42+'ES'!E42+'FR'!E42+'HR'!E42+'IT'!E42+'CY'!E42+LV!E42+LT!E42+LU!E42+'HU'!E42+MT!E42+NL!E42+'AT'!E42+PL!E42+PT!E42+RO!E42+SI!E42+SK!E42+'FI'!E42+SE!E42</f>
        <v>245086.344</v>
      </c>
      <c r="F42" s="53">
        <f aca="true" t="shared" si="3" ref="F42:F46">IF(ISERROR(E42/D42-1),"",(E42/D42-1))</f>
        <v>-0.19939497674119366</v>
      </c>
      <c r="G42" s="15"/>
      <c r="H42" s="15"/>
      <c r="I42" s="55"/>
    </row>
    <row r="43" spans="1:6" ht="15">
      <c r="A43" s="31" t="s">
        <v>48</v>
      </c>
      <c r="B43" s="26" t="s">
        <v>53</v>
      </c>
      <c r="C43" s="26" t="s">
        <v>63</v>
      </c>
      <c r="D43" s="27">
        <f>'BE'!D43+'BG'!D43+'CZ'!D43+'DK'!D43+'DE'!D43+'EE'!D43+'IE'!D43+'EL'!D43+'ES'!D43+'FR'!D43+'HR'!D43+'IT'!D43+'CY'!D43+LV!D43+LT!D43+LU!D43+'HU'!D43+MT!D43+NL!D43+'AT'!D43+PL!D43+PT!D43+RO!D43+SI!D43+SK!D43+'FI'!D43+SE!D43</f>
        <v>6.619</v>
      </c>
      <c r="E43" s="27">
        <f>'BE'!E43+'BG'!E43+'CZ'!E43+'DK'!E43+'DE'!E43+'EE'!E43+'IE'!E43+'EL'!E43+'ES'!E43+'FR'!E43+'HR'!E43+'IT'!E43+'CY'!E43+LV!E43+LT!E43+LU!E43+'HU'!E43+MT!E43+NL!E43+'AT'!E43+PL!E43+PT!E43+RO!E43+SI!E43+SK!E43+'FI'!E43+SE!E43</f>
        <v>10.647</v>
      </c>
      <c r="F43" s="50">
        <f t="shared" si="3"/>
        <v>0.6085511406556883</v>
      </c>
    </row>
    <row r="44" spans="1:6" ht="15">
      <c r="A44" s="10" t="s">
        <v>48</v>
      </c>
      <c r="B44" s="6" t="s">
        <v>53</v>
      </c>
      <c r="C44" s="6" t="s">
        <v>64</v>
      </c>
      <c r="D44" s="28">
        <f>'BE'!D44+'BG'!D44+'CZ'!D44+'DK'!D44+'DE'!D44+'EE'!D44+'IE'!D44+'EL'!D44+'ES'!D44+'FR'!D44+'HR'!D44+'IT'!D44+'CY'!D44+LV!D44+LT!D44+LU!D44+'HU'!D44+MT!D44+NL!D44+'AT'!D44+PL!D44+PT!D44+RO!D44+SI!D44+SK!D44+'FI'!D44+SE!D44</f>
        <v>0</v>
      </c>
      <c r="E44" s="28">
        <f>'BE'!E44+'BG'!E44+'CZ'!E44+'DK'!E44+'DE'!E44+'EE'!E44+'IE'!E44+'EL'!E44+'ES'!E44+'FR'!E44+'HR'!E44+'IT'!E44+'CY'!E44+LV!E44+LT!E44+LU!E44+'HU'!E44+MT!E44+NL!E44+'AT'!E44+PL!E44+PT!E44+RO!E44+SI!E44+SK!E44+'FI'!E44+SE!E44</f>
        <v>0</v>
      </c>
      <c r="F44" s="51" t="str">
        <f t="shared" si="3"/>
        <v/>
      </c>
    </row>
    <row r="45" spans="1:6" ht="15">
      <c r="A45" s="10" t="s">
        <v>48</v>
      </c>
      <c r="B45" s="6" t="s">
        <v>53</v>
      </c>
      <c r="C45" s="6" t="s">
        <v>65</v>
      </c>
      <c r="D45" s="28">
        <f>'BE'!D45+'BG'!D45+'CZ'!D45+'DK'!D45+'DE'!D45+'EE'!D45+'IE'!D45+'EL'!D45+'ES'!D45+'FR'!D45+'HR'!D45+'IT'!D45+'CY'!D45+LV!D45+LT!D45+LU!D45+'HU'!D45+MT!D45+NL!D45+'AT'!D45+PL!D45+PT!D45+RO!D45+SI!D45+SK!D45+'FI'!D45+SE!D45</f>
        <v>143.571</v>
      </c>
      <c r="E45" s="28">
        <f>'BE'!E45+'BG'!E45+'CZ'!E45+'DK'!E45+'DE'!E45+'EE'!E45+'IE'!E45+'EL'!E45+'ES'!E45+'FR'!E45+'HR'!E45+'IT'!E45+'CY'!E45+LV!E45+LT!E45+LU!E45+'HU'!E45+MT!E45+NL!E45+'AT'!E45+PL!E45+PT!E45+RO!E45+SI!E45+SK!E45+'FI'!E45+SE!E45</f>
        <v>88.16751599999999</v>
      </c>
      <c r="F45" s="51">
        <f t="shared" si="3"/>
        <v>-0.3858960653613892</v>
      </c>
    </row>
    <row r="46" spans="1:6" ht="15">
      <c r="A46" s="10" t="s">
        <v>48</v>
      </c>
      <c r="B46" s="6" t="s">
        <v>53</v>
      </c>
      <c r="C46" s="6" t="s">
        <v>66</v>
      </c>
      <c r="D46" s="28">
        <f>'BE'!D46+'BG'!D46+'CZ'!D46+'DK'!D46+'DE'!D46+'EE'!D46+'IE'!D46+'EL'!D46+'ES'!D46+'FR'!D46+'HR'!D46+'IT'!D46+'CY'!D46+LV!D46+LT!D46+LU!D46+'HU'!D46+MT!D46+NL!D46+'AT'!D46+PL!D46+PT!D46+RO!D46+SI!D46+SK!D46+'FI'!D46+SE!D46</f>
        <v>27.477</v>
      </c>
      <c r="E46" s="28">
        <f>'BE'!E46+'BG'!E46+'CZ'!E46+'DK'!E46+'DE'!E46+'EE'!E46+'IE'!E46+'EL'!E46+'ES'!E46+'FR'!E46+'HR'!E46+'IT'!E46+'CY'!E46+LV!E46+LT!E46+LU!E46+'HU'!E46+MT!E46+NL!E46+'AT'!E46+PL!E46+PT!E46+RO!E46+SI!E46+SK!E46+'FI'!E46+SE!E46</f>
        <v>25.145</v>
      </c>
      <c r="F46" s="51">
        <f t="shared" si="3"/>
        <v>-0.084870983003967</v>
      </c>
    </row>
    <row r="47" spans="1:6" ht="15">
      <c r="A47" s="32" t="s">
        <v>48</v>
      </c>
      <c r="B47" s="8" t="s">
        <v>53</v>
      </c>
      <c r="C47" s="8" t="s">
        <v>67</v>
      </c>
      <c r="D47" s="29">
        <f>'BE'!D47+'BG'!D47+'CZ'!D47+'DK'!D47+'DE'!D47+'EE'!D47+'IE'!D47+'EL'!D47+'ES'!D47+'FR'!D47+'HR'!D47+'IT'!D47+'CY'!D47+LV!D47+LT!D47+LU!D47+'HU'!D47+MT!D47+NL!D47+'AT'!D47+PL!D47+PT!D47+RO!D47+SI!D47+SK!D47+'FI'!D47+SE!D47</f>
        <v>5.96</v>
      </c>
      <c r="E47" s="29">
        <f>'BE'!E47+'BG'!E47+'CZ'!E47+'DK'!E47+'DE'!E47+'EE'!E47+'IE'!E47+'EL'!E47+'ES'!E47+'FR'!E47+'HR'!E47+'IT'!E47+'CY'!E47+LV!E47+LT!E47+LU!E47+'HU'!E47+MT!E47+NL!E47+'AT'!E47+PL!E47+PT!E47+RO!E47+SI!E47+SK!E47+'FI'!E47+SE!E47</f>
        <v>0.183</v>
      </c>
      <c r="F47" s="52"/>
    </row>
    <row r="48" spans="1:9" s="48" customFormat="1" ht="15">
      <c r="A48" s="33" t="s">
        <v>48</v>
      </c>
      <c r="B48" s="25" t="s">
        <v>53</v>
      </c>
      <c r="C48" s="25" t="s">
        <v>68</v>
      </c>
      <c r="D48" s="30">
        <f>'BE'!D48+'BG'!D48+'CZ'!D48+'DK'!D48+'DE'!D48+'EE'!D48+'IE'!D48+'EL'!D48+'ES'!D48+'FR'!D48+'HR'!D48+'IT'!D48+'CY'!D48+LV!D48+LT!D48+LU!D48+'HU'!D48+MT!D48+NL!D48+'AT'!D48+PL!D48+PT!D48+RO!D48+SI!D48+SK!D48+'FI'!D48+SE!D48</f>
        <v>128.673</v>
      </c>
      <c r="E48" s="30">
        <f>'BE'!E48+'BG'!E48+'CZ'!E48+'DK'!E48+'DE'!E48+'EE'!E48+'IE'!E48+'EL'!E48+'ES'!E48+'FR'!E48+'HR'!E48+'IT'!E48+'CY'!E48+LV!E48+LT!E48+LU!E48+'HU'!E48+MT!E48+NL!E48+'AT'!E48+PL!E48+PT!E48+RO!E48+SI!E48+SK!E48+'FI'!E48+SE!E48</f>
        <v>73.85251600000001</v>
      </c>
      <c r="F48" s="53">
        <f aca="true" t="shared" si="4" ref="F48:F52">IF(ISERROR(E48/D48-1),"",(E48/D48-1))</f>
        <v>-0.4260449666985303</v>
      </c>
      <c r="G48" s="15"/>
      <c r="H48" s="15"/>
      <c r="I48" s="55"/>
    </row>
    <row r="49" spans="1:6" ht="15">
      <c r="A49" s="31" t="s">
        <v>48</v>
      </c>
      <c r="B49" s="26" t="s">
        <v>54</v>
      </c>
      <c r="C49" s="26" t="s">
        <v>63</v>
      </c>
      <c r="D49" s="27">
        <f>'BE'!D49+'BG'!D49+'CZ'!D49+'DK'!D49+'DE'!D49+'EE'!D49+'IE'!D49+'EL'!D49+'ES'!D49+'FR'!D49+'HR'!D49+'IT'!D49+'CY'!D49+LV!D49+LT!D49+LU!D49+'HU'!D49+MT!D49+NL!D49+'AT'!D49+PL!D49+PT!D49+RO!D49+SI!D49+SK!D49+'FI'!D49+SE!D49</f>
        <v>33463.094</v>
      </c>
      <c r="E49" s="27">
        <f>'BE'!E49+'BG'!E49+'CZ'!E49+'DK'!E49+'DE'!E49+'EE'!E49+'IE'!E49+'EL'!E49+'ES'!E49+'FR'!E49+'HR'!E49+'IT'!E49+'CY'!E49+LV!E49+LT!E49+LU!E49+'HU'!E49+MT!E49+NL!E49+'AT'!E49+PL!E49+PT!E49+RO!E49+SI!E49+SK!E49+'FI'!E49+SE!E49</f>
        <v>29959.992999999995</v>
      </c>
      <c r="F49" s="50">
        <f t="shared" si="4"/>
        <v>-0.10468550816012423</v>
      </c>
    </row>
    <row r="50" spans="1:6" ht="15">
      <c r="A50" s="10" t="s">
        <v>48</v>
      </c>
      <c r="B50" s="6" t="s">
        <v>54</v>
      </c>
      <c r="C50" s="6" t="s">
        <v>64</v>
      </c>
      <c r="D50" s="28">
        <f>'BE'!D50+'BG'!D50+'CZ'!D50+'DK'!D50+'DE'!D50+'EE'!D50+'IE'!D50+'EL'!D50+'ES'!D50+'FR'!D50+'HR'!D50+'IT'!D50+'CY'!D50+LV!D50+LT!D50+LU!D50+'HU'!D50+MT!D50+NL!D50+'AT'!D50+PL!D50+PT!D50+RO!D50+SI!D50+SK!D50+'FI'!D50+SE!D50</f>
        <v>0</v>
      </c>
      <c r="E50" s="28">
        <f>'BE'!E50+'BG'!E50+'CZ'!E50+'DK'!E50+'DE'!E50+'EE'!E50+'IE'!E50+'EL'!E50+'ES'!E50+'FR'!E50+'HR'!E50+'IT'!E50+'CY'!E50+LV!E50+LT!E50+LU!E50+'HU'!E50+MT!E50+NL!E50+'AT'!E50+PL!E50+PT!E50+RO!E50+SI!E50+SK!E50+'FI'!E50+SE!E50</f>
        <v>0</v>
      </c>
      <c r="F50" s="51" t="str">
        <f t="shared" si="4"/>
        <v/>
      </c>
    </row>
    <row r="51" spans="1:6" ht="15">
      <c r="A51" s="10" t="s">
        <v>48</v>
      </c>
      <c r="B51" s="6" t="s">
        <v>54</v>
      </c>
      <c r="C51" s="6" t="s">
        <v>65</v>
      </c>
      <c r="D51" s="28">
        <f>'BE'!D51+'BG'!D51+'CZ'!D51+'DK'!D51+'DE'!D51+'EE'!D51+'IE'!D51+'EL'!D51+'ES'!D51+'FR'!D51+'HR'!D51+'IT'!D51+'CY'!D51+LV!D51+LT!D51+LU!D51+'HU'!D51+MT!D51+NL!D51+'AT'!D51+PL!D51+PT!D51+RO!D51+SI!D51+SK!D51+'FI'!D51+SE!D51</f>
        <v>7744.609000000001</v>
      </c>
      <c r="E51" s="28">
        <f>'BE'!E51+'BG'!E51+'CZ'!E51+'DK'!E51+'DE'!E51+'EE'!E51+'IE'!E51+'EL'!E51+'ES'!E51+'FR'!E51+'HR'!E51+'IT'!E51+'CY'!E51+LV!E51+LT!E51+LU!E51+'HU'!E51+MT!E51+NL!E51+'AT'!E51+PL!E51+PT!E51+RO!E51+SI!E51+SK!E51+'FI'!E51+SE!E51</f>
        <v>6087.065000000001</v>
      </c>
      <c r="F51" s="51">
        <f t="shared" si="4"/>
        <v>-0.21402552407745823</v>
      </c>
    </row>
    <row r="52" spans="1:6" ht="15">
      <c r="A52" s="10" t="s">
        <v>48</v>
      </c>
      <c r="B52" s="6" t="s">
        <v>54</v>
      </c>
      <c r="C52" s="6" t="s">
        <v>66</v>
      </c>
      <c r="D52" s="28">
        <f>'BE'!D52+'BG'!D52+'CZ'!D52+'DK'!D52+'DE'!D52+'EE'!D52+'IE'!D52+'EL'!D52+'ES'!D52+'FR'!D52+'HR'!D52+'IT'!D52+'CY'!D52+LV!D52+LT!D52+LU!D52+'HU'!D52+MT!D52+NL!D52+'AT'!D52+PL!D52+PT!D52+RO!D52+SI!D52+SK!D52+'FI'!D52+SE!D52</f>
        <v>8692.792000000001</v>
      </c>
      <c r="E52" s="28">
        <f>'BE'!E52+'BG'!E52+'CZ'!E52+'DK'!E52+'DE'!E52+'EE'!E52+'IE'!E52+'EL'!E52+'ES'!E52+'FR'!E52+'HR'!E52+'IT'!E52+'CY'!E52+LV!E52+LT!E52+LU!E52+'HU'!E52+MT!E52+NL!E52+'AT'!E52+PL!E52+PT!E52+RO!E52+SI!E52+SK!E52+'FI'!E52+SE!E52</f>
        <v>8801.184</v>
      </c>
      <c r="F52" s="51">
        <f t="shared" si="4"/>
        <v>0.012469181363133686</v>
      </c>
    </row>
    <row r="53" spans="1:6" ht="15">
      <c r="A53" s="32" t="s">
        <v>48</v>
      </c>
      <c r="B53" s="8" t="s">
        <v>54</v>
      </c>
      <c r="C53" s="8" t="s">
        <v>67</v>
      </c>
      <c r="D53" s="29">
        <f>'BE'!D53+'BG'!D53+'CZ'!D53+'DK'!D53+'DE'!D53+'EE'!D53+'IE'!D53+'EL'!D53+'ES'!D53+'FR'!D53+'HR'!D53+'IT'!D53+'CY'!D53+LV!D53+LT!D53+LU!D53+'HU'!D53+MT!D53+NL!D53+'AT'!D53+PL!D53+PT!D53+RO!D53+SI!D53+SK!D53+'FI'!D53+SE!D53</f>
        <v>-948.44</v>
      </c>
      <c r="E53" s="29">
        <f>'BE'!E53+'BG'!E53+'CZ'!E53+'DK'!E53+'DE'!E53+'EE'!E53+'IE'!E53+'EL'!E53+'ES'!E53+'FR'!E53+'HR'!E53+'IT'!E53+'CY'!E53+LV!E53+LT!E53+LU!E53+'HU'!E53+MT!E53+NL!E53+'AT'!E53+PL!E53+PT!E53+RO!E53+SI!E53+SK!E53+'FI'!E53+SE!E53</f>
        <v>-357.18399999999997</v>
      </c>
      <c r="F53" s="52"/>
    </row>
    <row r="54" spans="1:9" s="48" customFormat="1" ht="15">
      <c r="A54" s="33" t="s">
        <v>48</v>
      </c>
      <c r="B54" s="25" t="s">
        <v>54</v>
      </c>
      <c r="C54" s="25" t="s">
        <v>68</v>
      </c>
      <c r="D54" s="30">
        <f>'BE'!D54+'BG'!D54+'CZ'!D54+'DK'!D54+'DE'!D54+'EE'!D54+'IE'!D54+'EL'!D54+'ES'!D54+'FR'!D54+'HR'!D54+'IT'!D54+'CY'!D54+LV!D54+LT!D54+LU!D54+'HU'!D54+MT!D54+NL!D54+'AT'!D54+PL!D54+PT!D54+RO!D54+SI!D54+SK!D54+'FI'!D54+SE!D54</f>
        <v>31566.471</v>
      </c>
      <c r="E54" s="30">
        <f>'BE'!E54+'BG'!E54+'CZ'!E54+'DK'!E54+'DE'!E54+'EE'!E54+'IE'!E54+'EL'!E54+'ES'!E54+'FR'!E54+'HR'!E54+'IT'!E54+'CY'!E54+LV!E54+LT!E54+LU!E54+'HU'!E54+MT!E54+NL!E54+'AT'!E54+PL!E54+PT!E54+RO!E54+SI!E54+SK!E54+'FI'!E54+SE!E54</f>
        <v>26888.691</v>
      </c>
      <c r="F54" s="53">
        <f aca="true" t="shared" si="5" ref="F54:F58">IF(ISERROR(E54/D54-1),"",(E54/D54-1))</f>
        <v>-0.1481882469535477</v>
      </c>
      <c r="G54" s="15"/>
      <c r="H54" s="15"/>
      <c r="I54" s="55"/>
    </row>
    <row r="55" spans="1:6" ht="15">
      <c r="A55" s="31" t="s">
        <v>48</v>
      </c>
      <c r="B55" s="26" t="s">
        <v>55</v>
      </c>
      <c r="C55" s="26" t="s">
        <v>63</v>
      </c>
      <c r="D55" s="27">
        <f>'BE'!D55+'BG'!D55+'CZ'!D55+'DK'!D55+'DE'!D55+'EE'!D55+'IE'!D55+'EL'!D55+'ES'!D55+'FR'!D55+'HR'!D55+'IT'!D55+'CY'!D55+LV!D55+LT!D55+LU!D55+'HU'!D55+MT!D55+NL!D55+'AT'!D55+PL!D55+PT!D55+RO!D55+SI!D55+SK!D55+'FI'!D55+SE!D55</f>
        <v>0</v>
      </c>
      <c r="E55" s="27">
        <f>'BE'!E55+'BG'!E55+'CZ'!E55+'DK'!E55+'DE'!E55+'EE'!E55+'IE'!E55+'EL'!E55+'ES'!E55+'FR'!E55+'HR'!E55+'IT'!E55+'CY'!E55+LV!E55+LT!E55+LU!E55+'HU'!E55+MT!E55+NL!E55+'AT'!E55+PL!E55+PT!E55+RO!E55+SI!E55+SK!E55+'FI'!E55+SE!E55</f>
        <v>0</v>
      </c>
      <c r="F55" s="50" t="str">
        <f t="shared" si="5"/>
        <v/>
      </c>
    </row>
    <row r="56" spans="1:6" ht="15">
      <c r="A56" s="10" t="s">
        <v>48</v>
      </c>
      <c r="B56" s="6" t="s">
        <v>55</v>
      </c>
      <c r="C56" s="6" t="s">
        <v>64</v>
      </c>
      <c r="D56" s="28">
        <f>'BE'!D56+'BG'!D56+'CZ'!D56+'DK'!D56+'DE'!D56+'EE'!D56+'IE'!D56+'EL'!D56+'ES'!D56+'FR'!D56+'HR'!D56+'IT'!D56+'CY'!D56+LV!D56+LT!D56+LU!D56+'HU'!D56+MT!D56+NL!D56+'AT'!D56+PL!D56+PT!D56+RO!D56+SI!D56+SK!D56+'FI'!D56+SE!D56</f>
        <v>0</v>
      </c>
      <c r="E56" s="28">
        <f>'BE'!E56+'BG'!E56+'CZ'!E56+'DK'!E56+'DE'!E56+'EE'!E56+'IE'!E56+'EL'!E56+'ES'!E56+'FR'!E56+'HR'!E56+'IT'!E56+'CY'!E56+LV!E56+LT!E56+LU!E56+'HU'!E56+MT!E56+NL!E56+'AT'!E56+PL!E56+PT!E56+RO!E56+SI!E56+SK!E56+'FI'!E56+SE!E56</f>
        <v>0</v>
      </c>
      <c r="F56" s="51" t="str">
        <f t="shared" si="5"/>
        <v/>
      </c>
    </row>
    <row r="57" spans="1:6" ht="15">
      <c r="A57" s="10" t="s">
        <v>48</v>
      </c>
      <c r="B57" s="6" t="s">
        <v>55</v>
      </c>
      <c r="C57" s="6" t="s">
        <v>65</v>
      </c>
      <c r="D57" s="28">
        <f>'BE'!D57+'BG'!D57+'CZ'!D57+'DK'!D57+'DE'!D57+'EE'!D57+'IE'!D57+'EL'!D57+'ES'!D57+'FR'!D57+'HR'!D57+'IT'!D57+'CY'!D57+LV!D57+LT!D57+LU!D57+'HU'!D57+MT!D57+NL!D57+'AT'!D57+PL!D57+PT!D57+RO!D57+SI!D57+SK!D57+'FI'!D57+SE!D57</f>
        <v>0</v>
      </c>
      <c r="E57" s="28">
        <f>'BE'!E57+'BG'!E57+'CZ'!E57+'DK'!E57+'DE'!E57+'EE'!E57+'IE'!E57+'EL'!E57+'ES'!E57+'FR'!E57+'HR'!E57+'IT'!E57+'CY'!E57+LV!E57+LT!E57+LU!E57+'HU'!E57+MT!E57+NL!E57+'AT'!E57+PL!E57+PT!E57+RO!E57+SI!E57+SK!E57+'FI'!E57+SE!E57</f>
        <v>0</v>
      </c>
      <c r="F57" s="51" t="str">
        <f t="shared" si="5"/>
        <v/>
      </c>
    </row>
    <row r="58" spans="1:6" ht="15">
      <c r="A58" s="10" t="s">
        <v>48</v>
      </c>
      <c r="B58" s="6" t="s">
        <v>55</v>
      </c>
      <c r="C58" s="6" t="s">
        <v>66</v>
      </c>
      <c r="D58" s="28">
        <f>'BE'!D58+'BG'!D58+'CZ'!D58+'DK'!D58+'DE'!D58+'EE'!D58+'IE'!D58+'EL'!D58+'ES'!D58+'FR'!D58+'HR'!D58+'IT'!D58+'CY'!D58+LV!D58+LT!D58+LU!D58+'HU'!D58+MT!D58+NL!D58+'AT'!D58+PL!D58+PT!D58+RO!D58+SI!D58+SK!D58+'FI'!D58+SE!D58</f>
        <v>0</v>
      </c>
      <c r="E58" s="28">
        <f>'BE'!E58+'BG'!E58+'CZ'!E58+'DK'!E58+'DE'!E58+'EE'!E58+'IE'!E58+'EL'!E58+'ES'!E58+'FR'!E58+'HR'!E58+'IT'!E58+'CY'!E58+LV!E58+LT!E58+LU!E58+'HU'!E58+MT!E58+NL!E58+'AT'!E58+PL!E58+PT!E58+RO!E58+SI!E58+SK!E58+'FI'!E58+SE!E58</f>
        <v>0</v>
      </c>
      <c r="F58" s="51" t="str">
        <f t="shared" si="5"/>
        <v/>
      </c>
    </row>
    <row r="59" spans="1:6" ht="15">
      <c r="A59" s="32" t="s">
        <v>48</v>
      </c>
      <c r="B59" s="8" t="s">
        <v>55</v>
      </c>
      <c r="C59" s="8" t="s">
        <v>67</v>
      </c>
      <c r="D59" s="29">
        <f>'BE'!D59+'BG'!D59+'CZ'!D59+'DK'!D59+'DE'!D59+'EE'!D59+'IE'!D59+'EL'!D59+'ES'!D59+'FR'!D59+'HR'!D59+'IT'!D59+'CY'!D59+LV!D59+LT!D59+LU!D59+'HU'!D59+MT!D59+NL!D59+'AT'!D59+PL!D59+PT!D59+RO!D59+SI!D59+SK!D59+'FI'!D59+SE!D59</f>
        <v>0</v>
      </c>
      <c r="E59" s="29">
        <f>'BE'!E59+'BG'!E59+'CZ'!E59+'DK'!E59+'DE'!E59+'EE'!E59+'IE'!E59+'EL'!E59+'ES'!E59+'FR'!E59+'HR'!E59+'IT'!E59+'CY'!E59+LV!E59+LT!E59+LU!E59+'HU'!E59+MT!E59+NL!E59+'AT'!E59+PL!E59+PT!E59+RO!E59+SI!E59+SK!E59+'FI'!E59+SE!E59</f>
        <v>0</v>
      </c>
      <c r="F59" s="52"/>
    </row>
    <row r="60" spans="1:9" s="48" customFormat="1" ht="15">
      <c r="A60" s="33" t="s">
        <v>48</v>
      </c>
      <c r="B60" s="25" t="s">
        <v>55</v>
      </c>
      <c r="C60" s="25" t="s">
        <v>68</v>
      </c>
      <c r="D60" s="30">
        <f>'BE'!D60+'BG'!D60+'CZ'!D60+'DK'!D60+'DE'!D60+'EE'!D60+'IE'!D60+'EL'!D60+'ES'!D60+'FR'!D60+'HR'!D60+'IT'!D60+'CY'!D60+LV!D60+LT!D60+LU!D60+'HU'!D60+MT!D60+NL!D60+'AT'!D60+PL!D60+PT!D60+RO!D60+SI!D60+SK!D60+'FI'!D60+SE!D60</f>
        <v>0</v>
      </c>
      <c r="E60" s="30">
        <f>'BE'!E60+'BG'!E60+'CZ'!E60+'DK'!E60+'DE'!E60+'EE'!E60+'IE'!E60+'EL'!E60+'ES'!E60+'FR'!E60+'HR'!E60+'IT'!E60+'CY'!E60+LV!E60+LT!E60+LU!E60+'HU'!E60+MT!E60+NL!E60+'AT'!E60+PL!E60+PT!E60+RO!E60+SI!E60+SK!E60+'FI'!E60+SE!E60</f>
        <v>0</v>
      </c>
      <c r="F60" s="53" t="str">
        <f aca="true" t="shared" si="6" ref="F60:F64">IF(ISERROR(E60/D60-1),"",(E60/D60-1))</f>
        <v/>
      </c>
      <c r="G60" s="15"/>
      <c r="H60" s="15"/>
      <c r="I60" s="55"/>
    </row>
    <row r="61" spans="1:6" ht="15">
      <c r="A61" s="31" t="s">
        <v>48</v>
      </c>
      <c r="B61" s="26" t="s">
        <v>56</v>
      </c>
      <c r="C61" s="26" t="s">
        <v>63</v>
      </c>
      <c r="D61" s="27">
        <f>'BE'!D61+'BG'!D61+'CZ'!D61+'DK'!D61+'DE'!D61+'EE'!D61+'IE'!D61+'EL'!D61+'ES'!D61+'FR'!D61+'HR'!D61+'IT'!D61+'CY'!D61+LV!D61+LT!D61+LU!D61+'HU'!D61+MT!D61+NL!D61+'AT'!D61+PL!D61+PT!D61+RO!D61+SI!D61+SK!D61+'FI'!D61+SE!D61</f>
        <v>1089.288</v>
      </c>
      <c r="E61" s="27">
        <f>'BE'!E61+'BG'!E61+'CZ'!E61+'DK'!E61+'DE'!E61+'EE'!E61+'IE'!E61+'EL'!E61+'ES'!E61+'FR'!E61+'HR'!E61+'IT'!E61+'CY'!E61+LV!E61+LT!E61+LU!E61+'HU'!E61+MT!E61+NL!E61+'AT'!E61+PL!E61+PT!E61+RO!E61+SI!E61+SK!E61+'FI'!E61+SE!E61</f>
        <v>901.0059999999999</v>
      </c>
      <c r="F61" s="50">
        <f t="shared" si="6"/>
        <v>-0.1728486864814449</v>
      </c>
    </row>
    <row r="62" spans="1:6" ht="15">
      <c r="A62" s="10" t="s">
        <v>48</v>
      </c>
      <c r="B62" s="6" t="s">
        <v>56</v>
      </c>
      <c r="C62" s="6" t="s">
        <v>64</v>
      </c>
      <c r="D62" s="28">
        <f>'BE'!D62+'BG'!D62+'CZ'!D62+'DK'!D62+'DE'!D62+'EE'!D62+'IE'!D62+'EL'!D62+'ES'!D62+'FR'!D62+'HR'!D62+'IT'!D62+'CY'!D62+LV!D62+LT!D62+LU!D62+'HU'!D62+MT!D62+NL!D62+'AT'!D62+PL!D62+PT!D62+RO!D62+SI!D62+SK!D62+'FI'!D62+SE!D62</f>
        <v>0</v>
      </c>
      <c r="E62" s="28">
        <f>'BE'!E62+'BG'!E62+'CZ'!E62+'DK'!E62+'DE'!E62+'EE'!E62+'IE'!E62+'EL'!E62+'ES'!E62+'FR'!E62+'HR'!E62+'IT'!E62+'CY'!E62+LV!E62+LT!E62+LU!E62+'HU'!E62+MT!E62+NL!E62+'AT'!E62+PL!E62+PT!E62+RO!E62+SI!E62+SK!E62+'FI'!E62+SE!E62</f>
        <v>0</v>
      </c>
      <c r="F62" s="51" t="str">
        <f t="shared" si="6"/>
        <v/>
      </c>
    </row>
    <row r="63" spans="1:6" ht="15">
      <c r="A63" s="10" t="s">
        <v>48</v>
      </c>
      <c r="B63" s="6" t="s">
        <v>56</v>
      </c>
      <c r="C63" s="6" t="s">
        <v>65</v>
      </c>
      <c r="D63" s="28">
        <f>'BE'!D63+'BG'!D63+'CZ'!D63+'DK'!D63+'DE'!D63+'EE'!D63+'IE'!D63+'EL'!D63+'ES'!D63+'FR'!D63+'HR'!D63+'IT'!D63+'CY'!D63+LV!D63+LT!D63+LU!D63+'HU'!D63+MT!D63+NL!D63+'AT'!D63+PL!D63+PT!D63+RO!D63+SI!D63+SK!D63+'FI'!D63+SE!D63</f>
        <v>516.022</v>
      </c>
      <c r="E63" s="28">
        <f>'BE'!E63+'BG'!E63+'CZ'!E63+'DK'!E63+'DE'!E63+'EE'!E63+'IE'!E63+'EL'!E63+'ES'!E63+'FR'!E63+'HR'!E63+'IT'!E63+'CY'!E63+LV!E63+LT!E63+LU!E63+'HU'!E63+MT!E63+NL!E63+'AT'!E63+PL!E63+PT!E63+RO!E63+SI!E63+SK!E63+'FI'!E63+SE!E63</f>
        <v>482.29200000000003</v>
      </c>
      <c r="F63" s="51">
        <f t="shared" si="6"/>
        <v>-0.06536543015607865</v>
      </c>
    </row>
    <row r="64" spans="1:6" ht="15">
      <c r="A64" s="10" t="s">
        <v>48</v>
      </c>
      <c r="B64" s="6" t="s">
        <v>56</v>
      </c>
      <c r="C64" s="6" t="s">
        <v>66</v>
      </c>
      <c r="D64" s="28">
        <f>'BE'!D64+'BG'!D64+'CZ'!D64+'DK'!D64+'DE'!D64+'EE'!D64+'IE'!D64+'EL'!D64+'ES'!D64+'FR'!D64+'HR'!D64+'IT'!D64+'CY'!D64+LV!D64+LT!D64+LU!D64+'HU'!D64+MT!D64+NL!D64+'AT'!D64+PL!D64+PT!D64+RO!D64+SI!D64+SK!D64+'FI'!D64+SE!D64</f>
        <v>555.098</v>
      </c>
      <c r="E64" s="28">
        <f>'BE'!E64+'BG'!E64+'CZ'!E64+'DK'!E64+'DE'!E64+'EE'!E64+'IE'!E64+'EL'!E64+'ES'!E64+'FR'!E64+'HR'!E64+'IT'!E64+'CY'!E64+LV!E64+LT!E64+LU!E64+'HU'!E64+MT!E64+NL!E64+'AT'!E64+PL!E64+PT!E64+RO!E64+SI!E64+SK!E64+'FI'!E64+SE!E64</f>
        <v>472.83299999999997</v>
      </c>
      <c r="F64" s="51">
        <f t="shared" si="6"/>
        <v>-0.1481990567431336</v>
      </c>
    </row>
    <row r="65" spans="1:6" ht="15">
      <c r="A65" s="32" t="s">
        <v>48</v>
      </c>
      <c r="B65" s="8" t="s">
        <v>56</v>
      </c>
      <c r="C65" s="8" t="s">
        <v>67</v>
      </c>
      <c r="D65" s="29">
        <f>'BE'!D65+'BG'!D65+'CZ'!D65+'DK'!D65+'DE'!D65+'EE'!D65+'IE'!D65+'EL'!D65+'ES'!D65+'FR'!D65+'HR'!D65+'IT'!D65+'CY'!D65+LV!D65+LT!D65+LU!D65+'HU'!D65+MT!D65+NL!D65+'AT'!D65+PL!D65+PT!D65+RO!D65+SI!D65+SK!D65+'FI'!D65+SE!D65</f>
        <v>3.535</v>
      </c>
      <c r="E65" s="29">
        <f>'BE'!E65+'BG'!E65+'CZ'!E65+'DK'!E65+'DE'!E65+'EE'!E65+'IE'!E65+'EL'!E65+'ES'!E65+'FR'!E65+'HR'!E65+'IT'!E65+'CY'!E65+LV!E65+LT!E65+LU!E65+'HU'!E65+MT!E65+NL!E65+'AT'!E65+PL!E65+PT!E65+RO!E65+SI!E65+SK!E65+'FI'!E65+SE!E65</f>
        <v>-7.968000000000001</v>
      </c>
      <c r="F65" s="52"/>
    </row>
    <row r="66" spans="1:9" s="48" customFormat="1" ht="15">
      <c r="A66" s="33" t="s">
        <v>48</v>
      </c>
      <c r="B66" s="25" t="s">
        <v>56</v>
      </c>
      <c r="C66" s="25" t="s">
        <v>68</v>
      </c>
      <c r="D66" s="30">
        <f>'BE'!D66+'BG'!D66+'CZ'!D66+'DK'!D66+'DE'!D66+'EE'!D66+'IE'!D66+'EL'!D66+'ES'!D66+'FR'!D66+'HR'!D66+'IT'!D66+'CY'!D66+LV!D66+LT!D66+LU!D66+'HU'!D66+MT!D66+NL!D66+'AT'!D66+PL!D66+PT!D66+RO!D66+SI!D66+SK!D66+'FI'!D66+SE!D66</f>
        <v>1053.747</v>
      </c>
      <c r="E66" s="30">
        <f>'BE'!E66+'BG'!E66+'CZ'!E66+'DK'!E66+'DE'!E66+'EE'!E66+'IE'!E66+'EL'!E66+'ES'!E66+'FR'!E66+'HR'!E66+'IT'!E66+'CY'!E66+LV!E66+LT!E66+LU!E66+'HU'!E66+MT!E66+NL!E66+'AT'!E66+PL!E66+PT!E66+RO!E66+SI!E66+SK!E66+'FI'!E66+SE!E66</f>
        <v>902.4970000000002</v>
      </c>
      <c r="F66" s="53">
        <f aca="true" t="shared" si="7" ref="F66:F70">IF(ISERROR(E66/D66-1),"",(E66/D66-1))</f>
        <v>-0.14353540271051768</v>
      </c>
      <c r="G66" s="15"/>
      <c r="H66" s="15"/>
      <c r="I66" s="55"/>
    </row>
    <row r="67" spans="1:6" ht="15">
      <c r="A67" s="31" t="s">
        <v>48</v>
      </c>
      <c r="B67" s="26" t="s">
        <v>44</v>
      </c>
      <c r="C67" s="26" t="s">
        <v>63</v>
      </c>
      <c r="D67" s="27">
        <f>'BE'!D67+'BG'!D67+'CZ'!D67+'DK'!D67+'DE'!D67+'EE'!D67+'IE'!D67+'EL'!D67+'ES'!D67+'FR'!D67+'HR'!D67+'IT'!D67+'CY'!D67+LV!D67+LT!D67+LU!D67+'HU'!D67+MT!D67+NL!D67+'AT'!D67+PL!D67+PT!D67+RO!D67+SI!D67+SK!D67+'FI'!D67+SE!D67</f>
        <v>6834.09</v>
      </c>
      <c r="E67" s="27">
        <f>'BE'!E67+'BG'!E67+'CZ'!E67+'DK'!E67+'DE'!E67+'EE'!E67+'IE'!E67+'EL'!E67+'ES'!E67+'FR'!E67+'HR'!E67+'IT'!E67+'CY'!E67+LV!E67+LT!E67+LU!E67+'HU'!E67+MT!E67+NL!E67+'AT'!E67+PL!E67+PT!E67+RO!E67+SI!E67+SK!E67+'FI'!E67+SE!E67</f>
        <v>6114.174</v>
      </c>
      <c r="F67" s="50">
        <f t="shared" si="7"/>
        <v>-0.10534189628758184</v>
      </c>
    </row>
    <row r="68" spans="1:6" ht="15">
      <c r="A68" s="10" t="s">
        <v>48</v>
      </c>
      <c r="B68" s="6" t="s">
        <v>44</v>
      </c>
      <c r="C68" s="6" t="s">
        <v>64</v>
      </c>
      <c r="D68" s="28">
        <f>'BE'!D68+'BG'!D68+'CZ'!D68+'DK'!D68+'DE'!D68+'EE'!D68+'IE'!D68+'EL'!D68+'ES'!D68+'FR'!D68+'HR'!D68+'IT'!D68+'CY'!D68+LV!D68+LT!D68+LU!D68+'HU'!D68+MT!D68+NL!D68+'AT'!D68+PL!D68+PT!D68+RO!D68+SI!D68+SK!D68+'FI'!D68+SE!D68</f>
        <v>0</v>
      </c>
      <c r="E68" s="28">
        <f>'BE'!E68+'BG'!E68+'CZ'!E68+'DK'!E68+'DE'!E68+'EE'!E68+'IE'!E68+'EL'!E68+'ES'!E68+'FR'!E68+'HR'!E68+'IT'!E68+'CY'!E68+LV!E68+LT!E68+LU!E68+'HU'!E68+MT!E68+NL!E68+'AT'!E68+PL!E68+PT!E68+RO!E68+SI!E68+SK!E68+'FI'!E68+SE!E68</f>
        <v>0</v>
      </c>
      <c r="F68" s="51" t="str">
        <f t="shared" si="7"/>
        <v/>
      </c>
    </row>
    <row r="69" spans="1:6" ht="15">
      <c r="A69" s="10" t="s">
        <v>48</v>
      </c>
      <c r="B69" s="6" t="s">
        <v>44</v>
      </c>
      <c r="C69" s="6" t="s">
        <v>65</v>
      </c>
      <c r="D69" s="28">
        <f>'BE'!D69+'BG'!D69+'CZ'!D69+'DK'!D69+'DE'!D69+'EE'!D69+'IE'!D69+'EL'!D69+'ES'!D69+'FR'!D69+'HR'!D69+'IT'!D69+'CY'!D69+LV!D69+LT!D69+LU!D69+'HU'!D69+MT!D69+NL!D69+'AT'!D69+PL!D69+PT!D69+RO!D69+SI!D69+SK!D69+'FI'!D69+SE!D69</f>
        <v>761.4669999999999</v>
      </c>
      <c r="E69" s="28">
        <f>'BE'!E69+'BG'!E69+'CZ'!E69+'DK'!E69+'DE'!E69+'EE'!E69+'IE'!E69+'EL'!E69+'ES'!E69+'FR'!E69+'HR'!E69+'IT'!E69+'CY'!E69+LV!E69+LT!E69+LU!E69+'HU'!E69+MT!E69+NL!E69+'AT'!E69+PL!E69+PT!E69+RO!E69+SI!E69+SK!E69+'FI'!E69+SE!E69</f>
        <v>536.8540000000002</v>
      </c>
      <c r="F69" s="51">
        <f t="shared" si="7"/>
        <v>-0.2949740435238819</v>
      </c>
    </row>
    <row r="70" spans="1:6" ht="15">
      <c r="A70" s="10" t="s">
        <v>48</v>
      </c>
      <c r="B70" s="6" t="s">
        <v>44</v>
      </c>
      <c r="C70" s="6" t="s">
        <v>66</v>
      </c>
      <c r="D70" s="28">
        <f>'BE'!D70+'BG'!D70+'CZ'!D70+'DK'!D70+'DE'!D70+'EE'!D70+'IE'!D70+'EL'!D70+'ES'!D70+'FR'!D70+'HR'!D70+'IT'!D70+'CY'!D70+LV!D70+LT!D70+LU!D70+'HU'!D70+MT!D70+NL!D70+'AT'!D70+PL!D70+PT!D70+RO!D70+SI!D70+SK!D70+'FI'!D70+SE!D70</f>
        <v>1432.212</v>
      </c>
      <c r="E70" s="28">
        <f>'BE'!E70+'BG'!E70+'CZ'!E70+'DK'!E70+'DE'!E70+'EE'!E70+'IE'!E70+'EL'!E70+'ES'!E70+'FR'!E70+'HR'!E70+'IT'!E70+'CY'!E70+LV!E70+LT!E70+LU!E70+'HU'!E70+MT!E70+NL!E70+'AT'!E70+PL!E70+PT!E70+RO!E70+SI!E70+SK!E70+'FI'!E70+SE!E70</f>
        <v>1190.615</v>
      </c>
      <c r="F70" s="51">
        <f t="shared" si="7"/>
        <v>-0.1686880154613981</v>
      </c>
    </row>
    <row r="71" spans="1:6" ht="15">
      <c r="A71" s="32" t="s">
        <v>48</v>
      </c>
      <c r="B71" s="8" t="s">
        <v>44</v>
      </c>
      <c r="C71" s="8" t="s">
        <v>67</v>
      </c>
      <c r="D71" s="29">
        <f>'BE'!D71+'BG'!D71+'CZ'!D71+'DK'!D71+'DE'!D71+'EE'!D71+'IE'!D71+'EL'!D71+'ES'!D71+'FR'!D71+'HR'!D71+'IT'!D71+'CY'!D71+LV!D71+LT!D71+LU!D71+'HU'!D71+MT!D71+NL!D71+'AT'!D71+PL!D71+PT!D71+RO!D71+SI!D71+SK!D71+'FI'!D71+SE!D71</f>
        <v>-153.55799999999996</v>
      </c>
      <c r="E71" s="29">
        <f>'BE'!E71+'BG'!E71+'CZ'!E71+'DK'!E71+'DE'!E71+'EE'!E71+'IE'!E71+'EL'!E71+'ES'!E71+'FR'!E71+'HR'!E71+'IT'!E71+'CY'!E71+LV!E71+LT!E71+LU!E71+'HU'!E71+MT!E71+NL!E71+'AT'!E71+PL!E71+PT!E71+RO!E71+SI!E71+SK!E71+'FI'!E71+SE!E71</f>
        <v>-26.900000000000002</v>
      </c>
      <c r="F71" s="52"/>
    </row>
    <row r="72" spans="1:9" s="48" customFormat="1" ht="15">
      <c r="A72" s="33" t="s">
        <v>48</v>
      </c>
      <c r="B72" s="25" t="s">
        <v>44</v>
      </c>
      <c r="C72" s="25" t="s">
        <v>68</v>
      </c>
      <c r="D72" s="30">
        <f>'BE'!D72+'BG'!D72+'CZ'!D72+'DK'!D72+'DE'!D72+'EE'!D72+'IE'!D72+'EL'!D72+'ES'!D72+'FR'!D72+'HR'!D72+'IT'!D72+'CY'!D72+LV!D72+LT!D72+LU!D72+'HU'!D72+MT!D72+NL!D72+'AT'!D72+PL!D72+PT!D72+RO!D72+SI!D72+SK!D72+'FI'!D72+SE!D72</f>
        <v>6009.787</v>
      </c>
      <c r="E72" s="30">
        <f>'BE'!E72+'BG'!E72+'CZ'!E72+'DK'!E72+'DE'!E72+'EE'!E72+'IE'!E72+'EL'!E72+'ES'!E72+'FR'!E72+'HR'!E72+'IT'!E72+'CY'!E72+LV!E72+LT!E72+LU!E72+'HU'!E72+MT!E72+NL!E72+'AT'!E72+PL!E72+PT!E72+RO!E72+SI!E72+SK!E72+'FI'!E72+SE!E72</f>
        <v>5433.513</v>
      </c>
      <c r="F72" s="53">
        <f aca="true" t="shared" si="8" ref="F72:F76">IF(ISERROR(E72/D72-1),"",(E72/D72-1))</f>
        <v>-0.09588925530971404</v>
      </c>
      <c r="G72" s="15"/>
      <c r="H72" s="15"/>
      <c r="I72" s="55"/>
    </row>
    <row r="73" spans="1:6" ht="15">
      <c r="A73" s="31" t="s">
        <v>49</v>
      </c>
      <c r="B73" s="26" t="s">
        <v>57</v>
      </c>
      <c r="C73" s="26" t="s">
        <v>63</v>
      </c>
      <c r="D73" s="27">
        <f>'BE'!D73+'BG'!D73+'CZ'!D73+'DK'!D73+'DE'!D73+'EE'!D73+'IE'!D73+'EL'!D73+'ES'!D73+'FR'!D73+'HR'!D73+'IT'!D73+'CY'!D73+LV!D73+LT!D73+LU!D73+'HU'!D73+MT!D73+NL!D73+'AT'!D73+PL!D73+PT!D73+RO!D73+SI!D73+SK!D73+'FI'!D73+SE!D73</f>
        <v>15917.089</v>
      </c>
      <c r="E73" s="27">
        <f>'BE'!E73+'BG'!E73+'CZ'!E73+'DK'!E73+'DE'!E73+'EE'!E73+'IE'!E73+'EL'!E73+'ES'!E73+'FR'!E73+'HR'!E73+'IT'!E73+'CY'!E73+LV!E73+LT!E73+LU!E73+'HU'!E73+MT!E73+NL!E73+'AT'!E73+PL!E73+PT!E73+RO!E73+SI!E73+SK!E73+'FI'!E73+SE!E73</f>
        <v>10075.816</v>
      </c>
      <c r="F73" s="50">
        <f t="shared" si="8"/>
        <v>-0.3669812363303365</v>
      </c>
    </row>
    <row r="74" spans="1:6" ht="15">
      <c r="A74" s="10" t="s">
        <v>49</v>
      </c>
      <c r="B74" s="6" t="s">
        <v>57</v>
      </c>
      <c r="C74" s="6" t="s">
        <v>64</v>
      </c>
      <c r="D74" s="28">
        <f>'BE'!D74+'BG'!D74+'CZ'!D74+'DK'!D74+'DE'!D74+'EE'!D74+'IE'!D74+'EL'!D74+'ES'!D74+'FR'!D74+'HR'!D74+'IT'!D74+'CY'!D74+LV!D74+LT!D74+LU!D74+'HU'!D74+MT!D74+NL!D74+'AT'!D74+PL!D74+PT!D74+RO!D74+SI!D74+SK!D74+'FI'!D74+SE!D74</f>
        <v>0</v>
      </c>
      <c r="E74" s="28">
        <f>'BE'!E74+'BG'!E74+'CZ'!E74+'DK'!E74+'DE'!E74+'EE'!E74+'IE'!E74+'EL'!E74+'ES'!E74+'FR'!E74+'HR'!E74+'IT'!E74+'CY'!E74+LV!E74+LT!E74+LU!E74+'HU'!E74+MT!E74+NL!E74+'AT'!E74+PL!E74+PT!E74+RO!E74+SI!E74+SK!E74+'FI'!E74+SE!E74</f>
        <v>0</v>
      </c>
      <c r="F74" s="51" t="str">
        <f t="shared" si="8"/>
        <v/>
      </c>
    </row>
    <row r="75" spans="1:6" ht="15">
      <c r="A75" s="10" t="s">
        <v>49</v>
      </c>
      <c r="B75" s="6" t="s">
        <v>57</v>
      </c>
      <c r="C75" s="6" t="s">
        <v>65</v>
      </c>
      <c r="D75" s="28">
        <f>'BE'!D75+'BG'!D75+'CZ'!D75+'DK'!D75+'DE'!D75+'EE'!D75+'IE'!D75+'EL'!D75+'ES'!D75+'FR'!D75+'HR'!D75+'IT'!D75+'CY'!D75+LV!D75+LT!D75+LU!D75+'HU'!D75+MT!D75+NL!D75+'AT'!D75+PL!D75+PT!D75+RO!D75+SI!D75+SK!D75+'FI'!D75+SE!D75</f>
        <v>0</v>
      </c>
      <c r="E75" s="28">
        <f>'BE'!E75+'BG'!E75+'CZ'!E75+'DK'!E75+'DE'!E75+'EE'!E75+'IE'!E75+'EL'!E75+'ES'!E75+'FR'!E75+'HR'!E75+'IT'!E75+'CY'!E75+LV!E75+LT!E75+LU!E75+'HU'!E75+MT!E75+NL!E75+'AT'!E75+PL!E75+PT!E75+RO!E75+SI!E75+SK!E75+'FI'!E75+SE!E75</f>
        <v>0</v>
      </c>
      <c r="F75" s="51" t="str">
        <f t="shared" si="8"/>
        <v/>
      </c>
    </row>
    <row r="76" spans="1:6" ht="15">
      <c r="A76" s="10" t="s">
        <v>49</v>
      </c>
      <c r="B76" s="6" t="s">
        <v>57</v>
      </c>
      <c r="C76" s="6" t="s">
        <v>66</v>
      </c>
      <c r="D76" s="28">
        <f>'BE'!D76+'BG'!D76+'CZ'!D76+'DK'!D76+'DE'!D76+'EE'!D76+'IE'!D76+'EL'!D76+'ES'!D76+'FR'!D76+'HR'!D76+'IT'!D76+'CY'!D76+LV!D76+LT!D76+LU!D76+'HU'!D76+MT!D76+NL!D76+'AT'!D76+PL!D76+PT!D76+RO!D76+SI!D76+SK!D76+'FI'!D76+SE!D76</f>
        <v>0</v>
      </c>
      <c r="E76" s="28">
        <f>'BE'!E76+'BG'!E76+'CZ'!E76+'DK'!E76+'DE'!E76+'EE'!E76+'IE'!E76+'EL'!E76+'ES'!E76+'FR'!E76+'HR'!E76+'IT'!E76+'CY'!E76+LV!E76+LT!E76+LU!E76+'HU'!E76+MT!E76+NL!E76+'AT'!E76+PL!E76+PT!E76+RO!E76+SI!E76+SK!E76+'FI'!E76+SE!E76</f>
        <v>0</v>
      </c>
      <c r="F76" s="51" t="str">
        <f t="shared" si="8"/>
        <v/>
      </c>
    </row>
    <row r="77" spans="1:6" ht="15">
      <c r="A77" s="32" t="s">
        <v>49</v>
      </c>
      <c r="B77" s="8" t="s">
        <v>57</v>
      </c>
      <c r="C77" s="8" t="s">
        <v>67</v>
      </c>
      <c r="D77" s="29">
        <f>'BE'!D77+'BG'!D77+'CZ'!D77+'DK'!D77+'DE'!D77+'EE'!D77+'IE'!D77+'EL'!D77+'ES'!D77+'FR'!D77+'HR'!D77+'IT'!D77+'CY'!D77+LV!D77+LT!D77+LU!D77+'HU'!D77+MT!D77+NL!D77+'AT'!D77+PL!D77+PT!D77+RO!D77+SI!D77+SK!D77+'FI'!D77+SE!D77</f>
        <v>0</v>
      </c>
      <c r="E77" s="29">
        <f>'BE'!E77+'BG'!E77+'CZ'!E77+'DK'!E77+'DE'!E77+'EE'!E77+'IE'!E77+'EL'!E77+'ES'!E77+'FR'!E77+'HR'!E77+'IT'!E77+'CY'!E77+LV!E77+LT!E77+LU!E77+'HU'!E77+MT!E77+NL!E77+'AT'!E77+PL!E77+PT!E77+RO!E77+SI!E77+SK!E77+'FI'!E77+SE!E77</f>
        <v>0</v>
      </c>
      <c r="F77" s="52"/>
    </row>
    <row r="78" spans="1:9" s="48" customFormat="1" ht="15">
      <c r="A78" s="33" t="s">
        <v>49</v>
      </c>
      <c r="B78" s="25" t="s">
        <v>57</v>
      </c>
      <c r="C78" s="25" t="s">
        <v>68</v>
      </c>
      <c r="D78" s="30">
        <f>'BE'!D78+'BG'!D78+'CZ'!D78+'DK'!D78+'DE'!D78+'EE'!D78+'IE'!D78+'EL'!D78+'ES'!D78+'FR'!D78+'HR'!D78+'IT'!D78+'CY'!D78+LV!D78+LT!D78+LU!D78+'HU'!D78+MT!D78+NL!D78+'AT'!D78+PL!D78+PT!D78+RO!D78+SI!D78+SK!D78+'FI'!D78+SE!D78</f>
        <v>15917.089</v>
      </c>
      <c r="E78" s="30">
        <f>'BE'!E78+'BG'!E78+'CZ'!E78+'DK'!E78+'DE'!E78+'EE'!E78+'IE'!E78+'EL'!E78+'ES'!E78+'FR'!E78+'HR'!E78+'IT'!E78+'CY'!E78+LV!E78+LT!E78+LU!E78+'HU'!E78+MT!E78+NL!E78+'AT'!E78+PL!E78+PT!E78+RO!E78+SI!E78+SK!E78+'FI'!E78+SE!E78</f>
        <v>10075.816</v>
      </c>
      <c r="F78" s="53">
        <f aca="true" t="shared" si="9" ref="F78:F82">IF(ISERROR(E78/D78-1),"",(E78/D78-1))</f>
        <v>-0.3669812363303365</v>
      </c>
      <c r="G78" s="15"/>
      <c r="H78" s="15"/>
      <c r="I78" s="55"/>
    </row>
    <row r="79" spans="1:6" ht="15">
      <c r="A79" s="31" t="s">
        <v>49</v>
      </c>
      <c r="B79" s="26" t="s">
        <v>58</v>
      </c>
      <c r="C79" s="26" t="s">
        <v>63</v>
      </c>
      <c r="D79" s="27">
        <f>'BE'!D79+'BG'!D79+'CZ'!D79+'DK'!D79+'DE'!D79+'EE'!D79+'IE'!D79+'EL'!D79+'ES'!D79+'FR'!D79+'HR'!D79+'IT'!D79+'CY'!D79+LV!D79+LT!D79+LU!D79+'HU'!D79+MT!D79+NL!D79+'AT'!D79+PL!D79+PT!D79+RO!D79+SI!D79+SK!D79+'FI'!D79+SE!D79</f>
        <v>265259.36699999997</v>
      </c>
      <c r="E79" s="27">
        <f>'BE'!E79+'BG'!E79+'CZ'!E79+'DK'!E79+'DE'!E79+'EE'!E79+'IE'!E79+'EL'!E79+'ES'!E79+'FR'!E79+'HR'!E79+'IT'!E79+'CY'!E79+LV!E79+LT!E79+LU!E79+'HU'!E79+MT!E79+NL!E79+'AT'!E79+PL!E79+PT!E79+RO!E79+SI!E79+SK!E79+'FI'!E79+SE!E79</f>
        <v>236852.602</v>
      </c>
      <c r="F79" s="50">
        <f t="shared" si="9"/>
        <v>-0.10709052547803133</v>
      </c>
    </row>
    <row r="80" spans="1:6" ht="15">
      <c r="A80" s="10" t="s">
        <v>49</v>
      </c>
      <c r="B80" s="6" t="s">
        <v>58</v>
      </c>
      <c r="C80" s="6" t="s">
        <v>64</v>
      </c>
      <c r="D80" s="28">
        <f>'BE'!D80+'BG'!D80+'CZ'!D80+'DK'!D80+'DE'!D80+'EE'!D80+'IE'!D80+'EL'!D80+'ES'!D80+'FR'!D80+'HR'!D80+'IT'!D80+'CY'!D80+LV!D80+LT!D80+LU!D80+'HU'!D80+MT!D80+NL!D80+'AT'!D80+PL!D80+PT!D80+RO!D80+SI!D80+SK!D80+'FI'!D80+SE!D80</f>
        <v>0</v>
      </c>
      <c r="E80" s="28">
        <f>'BE'!E80+'BG'!E80+'CZ'!E80+'DK'!E80+'DE'!E80+'EE'!E80+'IE'!E80+'EL'!E80+'ES'!E80+'FR'!E80+'HR'!E80+'IT'!E80+'CY'!E80+LV!E80+LT!E80+LU!E80+'HU'!E80+MT!E80+NL!E80+'AT'!E80+PL!E80+PT!E80+RO!E80+SI!E80+SK!E80+'FI'!E80+SE!E80</f>
        <v>0</v>
      </c>
      <c r="F80" s="51" t="str">
        <f t="shared" si="9"/>
        <v/>
      </c>
    </row>
    <row r="81" spans="1:6" ht="15">
      <c r="A81" s="10" t="s">
        <v>49</v>
      </c>
      <c r="B81" s="6" t="s">
        <v>58</v>
      </c>
      <c r="C81" s="6" t="s">
        <v>65</v>
      </c>
      <c r="D81" s="28">
        <f>'BE'!D81+'BG'!D81+'CZ'!D81+'DK'!D81+'DE'!D81+'EE'!D81+'IE'!D81+'EL'!D81+'ES'!D81+'FR'!D81+'HR'!D81+'IT'!D81+'CY'!D81+LV!D81+LT!D81+LU!D81+'HU'!D81+MT!D81+NL!D81+'AT'!D81+PL!D81+PT!D81+RO!D81+SI!D81+SK!D81+'FI'!D81+SE!D81</f>
        <v>0</v>
      </c>
      <c r="E81" s="28">
        <f>'BE'!E81+'BG'!E81+'CZ'!E81+'DK'!E81+'DE'!E81+'EE'!E81+'IE'!E81+'EL'!E81+'ES'!E81+'FR'!E81+'HR'!E81+'IT'!E81+'CY'!E81+LV!E81+LT!E81+LU!E81+'HU'!E81+MT!E81+NL!E81+'AT'!E81+PL!E81+PT!E81+RO!E81+SI!E81+SK!E81+'FI'!E81+SE!E81</f>
        <v>0</v>
      </c>
      <c r="F81" s="51" t="str">
        <f t="shared" si="9"/>
        <v/>
      </c>
    </row>
    <row r="82" spans="1:6" ht="15">
      <c r="A82" s="10" t="s">
        <v>49</v>
      </c>
      <c r="B82" s="6" t="s">
        <v>58</v>
      </c>
      <c r="C82" s="6" t="s">
        <v>66</v>
      </c>
      <c r="D82" s="28">
        <f>'BE'!D82+'BG'!D82+'CZ'!D82+'DK'!D82+'DE'!D82+'EE'!D82+'IE'!D82+'EL'!D82+'ES'!D82+'FR'!D82+'HR'!D82+'IT'!D82+'CY'!D82+LV!D82+LT!D82+LU!D82+'HU'!D82+MT!D82+NL!D82+'AT'!D82+PL!D82+PT!D82+RO!D82+SI!D82+SK!D82+'FI'!D82+SE!D82</f>
        <v>0</v>
      </c>
      <c r="E82" s="28">
        <f>'BE'!E82+'BG'!E82+'CZ'!E82+'DK'!E82+'DE'!E82+'EE'!E82+'IE'!E82+'EL'!E82+'ES'!E82+'FR'!E82+'HR'!E82+'IT'!E82+'CY'!E82+LV!E82+LT!E82+LU!E82+'HU'!E82+MT!E82+NL!E82+'AT'!E82+PL!E82+PT!E82+RO!E82+SI!E82+SK!E82+'FI'!E82+SE!E82</f>
        <v>0</v>
      </c>
      <c r="F82" s="51" t="str">
        <f t="shared" si="9"/>
        <v/>
      </c>
    </row>
    <row r="83" spans="1:6" ht="15">
      <c r="A83" s="32" t="s">
        <v>49</v>
      </c>
      <c r="B83" s="8" t="s">
        <v>58</v>
      </c>
      <c r="C83" s="8" t="s">
        <v>67</v>
      </c>
      <c r="D83" s="29">
        <f>'BE'!D83+'BG'!D83+'CZ'!D83+'DK'!D83+'DE'!D83+'EE'!D83+'IE'!D83+'EL'!D83+'ES'!D83+'FR'!D83+'HR'!D83+'IT'!D83+'CY'!D83+LV!D83+LT!D83+LU!D83+'HU'!D83+MT!D83+NL!D83+'AT'!D83+PL!D83+PT!D83+RO!D83+SI!D83+SK!D83+'FI'!D83+SE!D83</f>
        <v>0</v>
      </c>
      <c r="E83" s="29">
        <f>'BE'!E83+'BG'!E83+'CZ'!E83+'DK'!E83+'DE'!E83+'EE'!E83+'IE'!E83+'EL'!E83+'ES'!E83+'FR'!E83+'HR'!E83+'IT'!E83+'CY'!E83+LV!E83+LT!E83+LU!E83+'HU'!E83+MT!E83+NL!E83+'AT'!E83+PL!E83+PT!E83+RO!E83+SI!E83+SK!E83+'FI'!E83+SE!E83</f>
        <v>0</v>
      </c>
      <c r="F83" s="52"/>
    </row>
    <row r="84" spans="1:9" s="48" customFormat="1" ht="15">
      <c r="A84" s="33" t="s">
        <v>49</v>
      </c>
      <c r="B84" s="25" t="s">
        <v>58</v>
      </c>
      <c r="C84" s="25" t="s">
        <v>68</v>
      </c>
      <c r="D84" s="30">
        <f>'BE'!D84+'BG'!D84+'CZ'!D84+'DK'!D84+'DE'!D84+'EE'!D84+'IE'!D84+'EL'!D84+'ES'!D84+'FR'!D84+'HR'!D84+'IT'!D84+'CY'!D84+LV!D84+LT!D84+LU!D84+'HU'!D84+MT!D84+NL!D84+'AT'!D84+PL!D84+PT!D84+RO!D84+SI!D84+SK!D84+'FI'!D84+SE!D84</f>
        <v>265259.36699999997</v>
      </c>
      <c r="E84" s="30">
        <f>'BE'!E84+'BG'!E84+'CZ'!E84+'DK'!E84+'DE'!E84+'EE'!E84+'IE'!E84+'EL'!E84+'ES'!E84+'FR'!E84+'HR'!E84+'IT'!E84+'CY'!E84+LV!E84+LT!E84+LU!E84+'HU'!E84+MT!E84+NL!E84+'AT'!E84+PL!E84+PT!E84+RO!E84+SI!E84+SK!E84+'FI'!E84+SE!E84</f>
        <v>236852.602</v>
      </c>
      <c r="F84" s="53">
        <f aca="true" t="shared" si="10" ref="F84:F88">IF(ISERROR(E84/D84-1),"",(E84/D84-1))</f>
        <v>-0.10709052547803133</v>
      </c>
      <c r="G84" s="15"/>
      <c r="H84" s="15"/>
      <c r="I84" s="55"/>
    </row>
    <row r="85" spans="1:6" ht="15">
      <c r="A85" s="31" t="s">
        <v>49</v>
      </c>
      <c r="B85" s="26" t="s">
        <v>59</v>
      </c>
      <c r="C85" s="26" t="s">
        <v>63</v>
      </c>
      <c r="D85" s="27">
        <f>'BE'!D85+'BG'!D85+'CZ'!D85+'DK'!D85+'DE'!D85+'EE'!D85+'IE'!D85+'EL'!D85+'ES'!D85+'FR'!D85+'HR'!D85+'IT'!D85+'CY'!D85+LV!D85+LT!D85+LU!D85+'HU'!D85+MT!D85+NL!D85+'AT'!D85+PL!D85+PT!D85+RO!D85+SI!D85+SK!D85+'FI'!D85+SE!D85</f>
        <v>451240.354</v>
      </c>
      <c r="E85" s="27">
        <f>'BE'!E85+'BG'!E85+'CZ'!E85+'DK'!E85+'DE'!E85+'EE'!E85+'IE'!E85+'EL'!E85+'ES'!E85+'FR'!E85+'HR'!E85+'IT'!E85+'CY'!E85+LV!E85+LT!E85+LU!E85+'HU'!E85+MT!E85+NL!E85+'AT'!E85+PL!E85+PT!E85+RO!E85+SI!E85+SK!E85+'FI'!E85+SE!E85</f>
        <v>389441.77499999997</v>
      </c>
      <c r="F85" s="50">
        <f t="shared" si="10"/>
        <v>-0.1369526870817055</v>
      </c>
    </row>
    <row r="86" spans="1:6" ht="15">
      <c r="A86" s="10" t="s">
        <v>49</v>
      </c>
      <c r="B86" s="6" t="s">
        <v>59</v>
      </c>
      <c r="C86" s="6" t="s">
        <v>64</v>
      </c>
      <c r="D86" s="28">
        <f>'BE'!D86+'BG'!D86+'CZ'!D86+'DK'!D86+'DE'!D86+'EE'!D86+'IE'!D86+'EL'!D86+'ES'!D86+'FR'!D86+'HR'!D86+'IT'!D86+'CY'!D86+LV!D86+LT!D86+LU!D86+'HU'!D86+MT!D86+NL!D86+'AT'!D86+PL!D86+PT!D86+RO!D86+SI!D86+SK!D86+'FI'!D86+SE!D86</f>
        <v>496</v>
      </c>
      <c r="E86" s="28">
        <f>'BE'!E86+'BG'!E86+'CZ'!E86+'DK'!E86+'DE'!E86+'EE'!E86+'IE'!E86+'EL'!E86+'ES'!E86+'FR'!E86+'HR'!E86+'IT'!E86+'CY'!E86+LV!E86+LT!E86+LU!E86+'HU'!E86+MT!E86+NL!E86+'AT'!E86+PL!E86+PT!E86+RO!E86+SI!E86+SK!E86+'FI'!E86+SE!E86</f>
        <v>383</v>
      </c>
      <c r="F86" s="51">
        <f t="shared" si="10"/>
        <v>-0.22782258064516125</v>
      </c>
    </row>
    <row r="87" spans="1:6" ht="15">
      <c r="A87" s="10" t="s">
        <v>49</v>
      </c>
      <c r="B87" s="6" t="s">
        <v>59</v>
      </c>
      <c r="C87" s="6" t="s">
        <v>65</v>
      </c>
      <c r="D87" s="28">
        <f>'BE'!D87+'BG'!D87+'CZ'!D87+'DK'!D87+'DE'!D87+'EE'!D87+'IE'!D87+'EL'!D87+'ES'!D87+'FR'!D87+'HR'!D87+'IT'!D87+'CY'!D87+LV!D87+LT!D87+LU!D87+'HU'!D87+MT!D87+NL!D87+'AT'!D87+PL!D87+PT!D87+RO!D87+SI!D87+SK!D87+'FI'!D87+SE!D87</f>
        <v>0</v>
      </c>
      <c r="E87" s="28">
        <f>'BE'!E87+'BG'!E87+'CZ'!E87+'DK'!E87+'DE'!E87+'EE'!E87+'IE'!E87+'EL'!E87+'ES'!E87+'FR'!E87+'HR'!E87+'IT'!E87+'CY'!E87+LV!E87+LT!E87+LU!E87+'HU'!E87+MT!E87+NL!E87+'AT'!E87+PL!E87+PT!E87+RO!E87+SI!E87+SK!E87+'FI'!E87+SE!E87</f>
        <v>0</v>
      </c>
      <c r="F87" s="51" t="str">
        <f t="shared" si="10"/>
        <v/>
      </c>
    </row>
    <row r="88" spans="1:6" ht="15">
      <c r="A88" s="10" t="s">
        <v>49</v>
      </c>
      <c r="B88" s="6" t="s">
        <v>59</v>
      </c>
      <c r="C88" s="6" t="s">
        <v>66</v>
      </c>
      <c r="D88" s="28">
        <f>'BE'!D88+'BG'!D88+'CZ'!D88+'DK'!D88+'DE'!D88+'EE'!D88+'IE'!D88+'EL'!D88+'ES'!D88+'FR'!D88+'HR'!D88+'IT'!D88+'CY'!D88+LV!D88+LT!D88+LU!D88+'HU'!D88+MT!D88+NL!D88+'AT'!D88+PL!D88+PT!D88+RO!D88+SI!D88+SK!D88+'FI'!D88+SE!D88</f>
        <v>0</v>
      </c>
      <c r="E88" s="28">
        <f>'BE'!E88+'BG'!E88+'CZ'!E88+'DK'!E88+'DE'!E88+'EE'!E88+'IE'!E88+'EL'!E88+'ES'!E88+'FR'!E88+'HR'!E88+'IT'!E88+'CY'!E88+LV!E88+LT!E88+LU!E88+'HU'!E88+MT!E88+NL!E88+'AT'!E88+PL!E88+PT!E88+RO!E88+SI!E88+SK!E88+'FI'!E88+SE!E88</f>
        <v>0</v>
      </c>
      <c r="F88" s="51" t="str">
        <f t="shared" si="10"/>
        <v/>
      </c>
    </row>
    <row r="89" spans="1:6" ht="15">
      <c r="A89" s="32" t="s">
        <v>49</v>
      </c>
      <c r="B89" s="8" t="s">
        <v>59</v>
      </c>
      <c r="C89" s="8" t="s">
        <v>67</v>
      </c>
      <c r="D89" s="29">
        <f>'BE'!D89+'BG'!D89+'CZ'!D89+'DK'!D89+'DE'!D89+'EE'!D89+'IE'!D89+'EL'!D89+'ES'!D89+'FR'!D89+'HR'!D89+'IT'!D89+'CY'!D89+LV!D89+LT!D89+LU!D89+'HU'!D89+MT!D89+NL!D89+'AT'!D89+PL!D89+PT!D89+RO!D89+SI!D89+SK!D89+'FI'!D89+SE!D89</f>
        <v>0</v>
      </c>
      <c r="E89" s="29">
        <f>'BE'!E89+'BG'!E89+'CZ'!E89+'DK'!E89+'DE'!E89+'EE'!E89+'IE'!E89+'EL'!E89+'ES'!E89+'FR'!E89+'HR'!E89+'IT'!E89+'CY'!E89+LV!E89+LT!E89+LU!E89+'HU'!E89+MT!E89+NL!E89+'AT'!E89+PL!E89+PT!E89+RO!E89+SI!E89+SK!E89+'FI'!E89+SE!E89</f>
        <v>0</v>
      </c>
      <c r="F89" s="52"/>
    </row>
    <row r="90" spans="1:9" s="48" customFormat="1" ht="15">
      <c r="A90" s="33" t="s">
        <v>49</v>
      </c>
      <c r="B90" s="25" t="s">
        <v>59</v>
      </c>
      <c r="C90" s="25" t="s">
        <v>68</v>
      </c>
      <c r="D90" s="30">
        <f>'BE'!D90+'BG'!D90+'CZ'!D90+'DK'!D90+'DE'!D90+'EE'!D90+'IE'!D90+'EL'!D90+'ES'!D90+'FR'!D90+'HR'!D90+'IT'!D90+'CY'!D90+LV!D90+LT!D90+LU!D90+'HU'!D90+MT!D90+NL!D90+'AT'!D90+PL!D90+PT!D90+RO!D90+SI!D90+SK!D90+'FI'!D90+SE!D90</f>
        <v>451736.354</v>
      </c>
      <c r="E90" s="30">
        <f>'BE'!E90+'BG'!E90+'CZ'!E90+'DK'!E90+'DE'!E90+'EE'!E90+'IE'!E90+'EL'!E90+'ES'!E90+'FR'!E90+'HR'!E90+'IT'!E90+'CY'!E90+LV!E90+LT!E90+LU!E90+'HU'!E90+MT!E90+NL!E90+'AT'!E90+PL!E90+PT!E90+RO!E90+SI!E90+SK!E90+'FI'!E90+SE!E90</f>
        <v>389824.77499999997</v>
      </c>
      <c r="F90" s="53">
        <f aca="true" t="shared" si="11" ref="F90:F94">IF(ISERROR(E90/D90-1),"",(E90/D90-1))</f>
        <v>-0.1370524609139605</v>
      </c>
      <c r="G90" s="15"/>
      <c r="H90" s="15"/>
      <c r="I90" s="55"/>
    </row>
    <row r="91" spans="1:6" ht="15">
      <c r="A91" s="31" t="s">
        <v>49</v>
      </c>
      <c r="B91" s="26" t="s">
        <v>60</v>
      </c>
      <c r="C91" s="26" t="s">
        <v>63</v>
      </c>
      <c r="D91" s="27">
        <f>'BE'!D91+'BG'!D91+'CZ'!D91+'DK'!D91+'DE'!D91+'EE'!D91+'IE'!D91+'EL'!D91+'ES'!D91+'FR'!D91+'HR'!D91+'IT'!D91+'CY'!D91+LV!D91+LT!D91+LU!D91+'HU'!D91+MT!D91+NL!D91+'AT'!D91+PL!D91+PT!D91+RO!D91+SI!D91+SK!D91+'FI'!D91+SE!D91</f>
        <v>52316.86000000001</v>
      </c>
      <c r="E91" s="27">
        <f>'BE'!E91+'BG'!E91+'CZ'!E91+'DK'!E91+'DE'!E91+'EE'!E91+'IE'!E91+'EL'!E91+'ES'!E91+'FR'!E91+'HR'!E91+'IT'!E91+'CY'!E91+LV!E91+LT!E91+LU!E91+'HU'!E91+MT!E91+NL!E91+'AT'!E91+PL!E91+PT!E91+RO!E91+SI!E91+SK!E91+'FI'!E91+SE!E91</f>
        <v>44696.18</v>
      </c>
      <c r="F91" s="50">
        <f t="shared" si="11"/>
        <v>-0.1456639408404864</v>
      </c>
    </row>
    <row r="92" spans="1:6" ht="15">
      <c r="A92" s="10" t="s">
        <v>49</v>
      </c>
      <c r="B92" s="6" t="s">
        <v>60</v>
      </c>
      <c r="C92" s="6" t="s">
        <v>64</v>
      </c>
      <c r="D92" s="28">
        <f>'BE'!D92+'BG'!D92+'CZ'!D92+'DK'!D92+'DE'!D92+'EE'!D92+'IE'!D92+'EL'!D92+'ES'!D92+'FR'!D92+'HR'!D92+'IT'!D92+'CY'!D92+LV!D92+LT!D92+LU!D92+'HU'!D92+MT!D92+NL!D92+'AT'!D92+PL!D92+PT!D92+RO!D92+SI!D92+SK!D92+'FI'!D92+SE!D92</f>
        <v>0</v>
      </c>
      <c r="E92" s="28">
        <f>'BE'!E92+'BG'!E92+'CZ'!E92+'DK'!E92+'DE'!E92+'EE'!E92+'IE'!E92+'EL'!E92+'ES'!E92+'FR'!E92+'HR'!E92+'IT'!E92+'CY'!E92+LV!E92+LT!E92+LU!E92+'HU'!E92+MT!E92+NL!E92+'AT'!E92+PL!E92+PT!E92+RO!E92+SI!E92+SK!E92+'FI'!E92+SE!E92</f>
        <v>0</v>
      </c>
      <c r="F92" s="51" t="str">
        <f t="shared" si="11"/>
        <v/>
      </c>
    </row>
    <row r="93" spans="1:6" ht="15">
      <c r="A93" s="10" t="s">
        <v>49</v>
      </c>
      <c r="B93" s="6" t="s">
        <v>60</v>
      </c>
      <c r="C93" s="6" t="s">
        <v>65</v>
      </c>
      <c r="D93" s="28">
        <f>'BE'!D93+'BG'!D93+'CZ'!D93+'DK'!D93+'DE'!D93+'EE'!D93+'IE'!D93+'EL'!D93+'ES'!D93+'FR'!D93+'HR'!D93+'IT'!D93+'CY'!D93+LV!D93+LT!D93+LU!D93+'HU'!D93+MT!D93+NL!D93+'AT'!D93+PL!D93+PT!D93+RO!D93+SI!D93+SK!D93+'FI'!D93+SE!D93</f>
        <v>0</v>
      </c>
      <c r="E93" s="28">
        <f>'BE'!E93+'BG'!E93+'CZ'!E93+'DK'!E93+'DE'!E93+'EE'!E93+'IE'!E93+'EL'!E93+'ES'!E93+'FR'!E93+'HR'!E93+'IT'!E93+'CY'!E93+LV!E93+LT!E93+LU!E93+'HU'!E93+MT!E93+NL!E93+'AT'!E93+PL!E93+PT!E93+RO!E93+SI!E93+SK!E93+'FI'!E93+SE!E93</f>
        <v>0</v>
      </c>
      <c r="F93" s="51" t="str">
        <f t="shared" si="11"/>
        <v/>
      </c>
    </row>
    <row r="94" spans="1:6" ht="15">
      <c r="A94" s="10" t="s">
        <v>49</v>
      </c>
      <c r="B94" s="6" t="s">
        <v>60</v>
      </c>
      <c r="C94" s="6" t="s">
        <v>66</v>
      </c>
      <c r="D94" s="28">
        <f>'BE'!D94+'BG'!D94+'CZ'!D94+'DK'!D94+'DE'!D94+'EE'!D94+'IE'!D94+'EL'!D94+'ES'!D94+'FR'!D94+'HR'!D94+'IT'!D94+'CY'!D94+LV!D94+LT!D94+LU!D94+'HU'!D94+MT!D94+NL!D94+'AT'!D94+PL!D94+PT!D94+RO!D94+SI!D94+SK!D94+'FI'!D94+SE!D94</f>
        <v>0</v>
      </c>
      <c r="E94" s="28">
        <f>'BE'!E94+'BG'!E94+'CZ'!E94+'DK'!E94+'DE'!E94+'EE'!E94+'IE'!E94+'EL'!E94+'ES'!E94+'FR'!E94+'HR'!E94+'IT'!E94+'CY'!E94+LV!E94+LT!E94+LU!E94+'HU'!E94+MT!E94+NL!E94+'AT'!E94+PL!E94+PT!E94+RO!E94+SI!E94+SK!E94+'FI'!E94+SE!E94</f>
        <v>0</v>
      </c>
      <c r="F94" s="51" t="str">
        <f t="shared" si="11"/>
        <v/>
      </c>
    </row>
    <row r="95" spans="1:6" ht="15">
      <c r="A95" s="32" t="s">
        <v>49</v>
      </c>
      <c r="B95" s="8" t="s">
        <v>60</v>
      </c>
      <c r="C95" s="8" t="s">
        <v>67</v>
      </c>
      <c r="D95" s="29">
        <f>'BE'!D95+'BG'!D95+'CZ'!D95+'DK'!D95+'DE'!D95+'EE'!D95+'IE'!D95+'EL'!D95+'ES'!D95+'FR'!D95+'HR'!D95+'IT'!D95+'CY'!D95+LV!D95+LT!D95+LU!D95+'HU'!D95+MT!D95+NL!D95+'AT'!D95+PL!D95+PT!D95+RO!D95+SI!D95+SK!D95+'FI'!D95+SE!D95</f>
        <v>0</v>
      </c>
      <c r="E95" s="29">
        <f>'BE'!E95+'BG'!E95+'CZ'!E95+'DK'!E95+'DE'!E95+'EE'!E95+'IE'!E95+'EL'!E95+'ES'!E95+'FR'!E95+'HR'!E95+'IT'!E95+'CY'!E95+LV!E95+LT!E95+LU!E95+'HU'!E95+MT!E95+NL!E95+'AT'!E95+PL!E95+PT!E95+RO!E95+SI!E95+SK!E95+'FI'!E95+SE!E95</f>
        <v>0</v>
      </c>
      <c r="F95" s="52"/>
    </row>
    <row r="96" spans="1:9" s="48" customFormat="1" ht="15">
      <c r="A96" s="33" t="s">
        <v>49</v>
      </c>
      <c r="B96" s="25" t="s">
        <v>60</v>
      </c>
      <c r="C96" s="25" t="s">
        <v>68</v>
      </c>
      <c r="D96" s="30">
        <f>'BE'!D96+'BG'!D96+'CZ'!D96+'DK'!D96+'DE'!D96+'EE'!D96+'IE'!D96+'EL'!D96+'ES'!D96+'FR'!D96+'HR'!D96+'IT'!D96+'CY'!D96+LV!D96+LT!D96+LU!D96+'HU'!D96+MT!D96+NL!D96+'AT'!D96+PL!D96+PT!D96+RO!D96+SI!D96+SK!D96+'FI'!D96+SE!D96</f>
        <v>52316.86000000001</v>
      </c>
      <c r="E96" s="30">
        <f>'BE'!E96+'BG'!E96+'CZ'!E96+'DK'!E96+'DE'!E96+'EE'!E96+'IE'!E96+'EL'!E96+'ES'!E96+'FR'!E96+'HR'!E96+'IT'!E96+'CY'!E96+LV!E96+LT!E96+LU!E96+'HU'!E96+MT!E96+NL!E96+'AT'!E96+PL!E96+PT!E96+RO!E96+SI!E96+SK!E96+'FI'!E96+SE!E96</f>
        <v>44696.18</v>
      </c>
      <c r="F96" s="53">
        <f aca="true" t="shared" si="12" ref="F96:F100">IF(ISERROR(E96/D96-1),"",(E96/D96-1))</f>
        <v>-0.1456639408404864</v>
      </c>
      <c r="G96" s="15"/>
      <c r="H96" s="15"/>
      <c r="I96" s="55"/>
    </row>
    <row r="97" spans="1:6" ht="15">
      <c r="A97" s="31" t="s">
        <v>48</v>
      </c>
      <c r="B97" s="26" t="s">
        <v>45</v>
      </c>
      <c r="C97" s="26" t="s">
        <v>63</v>
      </c>
      <c r="D97" s="27">
        <f>'BE'!D97+'BG'!D97+'CZ'!D97+'DK'!D97+'DE'!D97+'EE'!D97+'IE'!D97+'EL'!D97+'ES'!D97+'FR'!D97+'HR'!D97+'IT'!D97+'CY'!D97+LV!D97+LT!D97+LU!D97+'HU'!D97+MT!D97+NL!D97+'AT'!D97+PL!D97+PT!D97+RO!D97+SI!D97+SK!D97+'FI'!D97+SE!D97</f>
        <v>6371.843</v>
      </c>
      <c r="E97" s="27">
        <f>'BE'!E97+'BG'!E97+'CZ'!E97+'DK'!E97+'DE'!E97+'EE'!E97+'IE'!E97+'EL'!E97+'ES'!E97+'FR'!E97+'HR'!E97+'IT'!E97+'CY'!E97+LV!E97+LT!E97+LU!E97+'HU'!E97+MT!E97+NL!E97+'AT'!E97+PL!E97+PT!E97+RO!E97+SI!E97+SK!E97+'FI'!E97+SE!E97</f>
        <v>2793.8</v>
      </c>
      <c r="F97" s="50">
        <f t="shared" si="12"/>
        <v>-0.5615397303417551</v>
      </c>
    </row>
    <row r="98" spans="1:6" ht="15">
      <c r="A98" s="10" t="s">
        <v>48</v>
      </c>
      <c r="B98" s="6" t="s">
        <v>45</v>
      </c>
      <c r="C98" s="6" t="s">
        <v>64</v>
      </c>
      <c r="D98" s="28">
        <f>'BE'!D98+'BG'!D98+'CZ'!D98+'DK'!D98+'DE'!D98+'EE'!D98+'IE'!D98+'EL'!D98+'ES'!D98+'FR'!D98+'HR'!D98+'IT'!D98+'CY'!D98+LV!D98+LT!D98+LU!D98+'HU'!D98+MT!D98+NL!D98+'AT'!D98+PL!D98+PT!D98+RO!D98+SI!D98+SK!D98+'FI'!D98+SE!D98</f>
        <v>0</v>
      </c>
      <c r="E98" s="28">
        <f>'BE'!E98+'BG'!E98+'CZ'!E98+'DK'!E98+'DE'!E98+'EE'!E98+'IE'!E98+'EL'!E98+'ES'!E98+'FR'!E98+'HR'!E98+'IT'!E98+'CY'!E98+LV!E98+LT!E98+LU!E98+'HU'!E98+MT!E98+NL!E98+'AT'!E98+PL!E98+PT!E98+RO!E98+SI!E98+SK!E98+'FI'!E98+SE!E98</f>
        <v>0</v>
      </c>
      <c r="F98" s="51" t="str">
        <f t="shared" si="12"/>
        <v/>
      </c>
    </row>
    <row r="99" spans="1:6" ht="15">
      <c r="A99" s="10" t="s">
        <v>48</v>
      </c>
      <c r="B99" s="6" t="s">
        <v>45</v>
      </c>
      <c r="C99" s="6" t="s">
        <v>65</v>
      </c>
      <c r="D99" s="28">
        <f>'BE'!D99+'BG'!D99+'CZ'!D99+'DK'!D99+'DE'!D99+'EE'!D99+'IE'!D99+'EL'!D99+'ES'!D99+'FR'!D99+'HR'!D99+'IT'!D99+'CY'!D99+LV!D99+LT!D99+LU!D99+'HU'!D99+MT!D99+NL!D99+'AT'!D99+PL!D99+PT!D99+RO!D99+SI!D99+SK!D99+'FI'!D99+SE!D99</f>
        <v>191.074</v>
      </c>
      <c r="E99" s="28">
        <f>'BE'!E99+'BG'!E99+'CZ'!E99+'DK'!E99+'DE'!E99+'EE'!E99+'IE'!E99+'EL'!E99+'ES'!E99+'FR'!E99+'HR'!E99+'IT'!E99+'CY'!E99+LV!E99+LT!E99+LU!E99+'HU'!E99+MT!E99+NL!E99+'AT'!E99+PL!E99+PT!E99+RO!E99+SI!E99+SK!E99+'FI'!E99+SE!E99</f>
        <v>122</v>
      </c>
      <c r="F99" s="51">
        <f t="shared" si="12"/>
        <v>-0.3615039199472456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f>'BE'!D100+'BG'!D100+'CZ'!D100+'DK'!D100+'DE'!D100+'EE'!D100+'IE'!D100+'EL'!D100+'ES'!D100+'FR'!D100+'HR'!D100+'IT'!D100+'CY'!D100+LV!D100+LT!D100+LU!D100+'HU'!D100+MT!D100+NL!D100+'AT'!D100+PL!D100+PT!D100+RO!D100+SI!D100+SK!D100+'FI'!D100+SE!D100</f>
        <v>2.748</v>
      </c>
      <c r="E100" s="28">
        <f>'BE'!E100+'BG'!E100+'CZ'!E100+'DK'!E100+'DE'!E100+'EE'!E100+'IE'!E100+'EL'!E100+'ES'!E100+'FR'!E100+'HR'!E100+'IT'!E100+'CY'!E100+LV!E100+LT!E100+LU!E100+'HU'!E100+MT!E100+NL!E100+'AT'!E100+PL!E100+PT!E100+RO!E100+SI!E100+SK!E100+'FI'!E100+SE!E100</f>
        <v>1.554</v>
      </c>
      <c r="F100" s="51">
        <f t="shared" si="12"/>
        <v>-0.43449781659388653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f>'BE'!D101+'BG'!D101+'CZ'!D101+'DK'!D101+'DE'!D101+'EE'!D101+'IE'!D101+'EL'!D101+'ES'!D101+'FR'!D101+'HR'!D101+'IT'!D101+'CY'!D101+LV!D101+LT!D101+LU!D101+'HU'!D101+MT!D101+NL!D101+'AT'!D101+PL!D101+PT!D101+RO!D101+SI!D101+SK!D101+'FI'!D101+SE!D101</f>
        <v>2365.7349999999997</v>
      </c>
      <c r="E101" s="29">
        <f>'BE'!E101+'BG'!E101+'CZ'!E101+'DK'!E101+'DE'!E101+'EE'!E101+'IE'!E101+'EL'!E101+'ES'!E101+'FR'!E101+'HR'!E101+'IT'!E101+'CY'!E101+LV!E101+LT!E101+LU!E101+'HU'!E101+MT!E101+NL!E101+'AT'!E101+PL!E101+PT!E101+RO!E101+SI!E101+SK!E101+'FI'!E101+SE!E101</f>
        <v>3353.9100000000003</v>
      </c>
      <c r="F101" s="52"/>
    </row>
    <row r="102" spans="1:9" s="48" customFormat="1" ht="15">
      <c r="A102" s="33" t="s">
        <v>48</v>
      </c>
      <c r="B102" s="25" t="s">
        <v>45</v>
      </c>
      <c r="C102" s="25" t="s">
        <v>68</v>
      </c>
      <c r="D102" s="30">
        <f>'BE'!D102+'BG'!D102+'CZ'!D102+'DK'!D102+'DE'!D102+'EE'!D102+'IE'!D102+'EL'!D102+'ES'!D102+'FR'!D102+'HR'!D102+'IT'!D102+'CY'!D102+LV!D102+LT!D102+LU!D102+'HU'!D102+MT!D102+NL!D102+'AT'!D102+PL!D102+PT!D102+RO!D102+SI!D102+SK!D102+'FI'!D102+SE!D102</f>
        <v>8925.904</v>
      </c>
      <c r="E102" s="30">
        <f>'BE'!E102+'BG'!E102+'CZ'!E102+'DK'!E102+'DE'!E102+'EE'!E102+'IE'!E102+'EL'!E102+'ES'!E102+'FR'!E102+'HR'!E102+'IT'!E102+'CY'!E102+LV!E102+LT!E102+LU!E102+'HU'!E102+MT!E102+NL!E102+'AT'!E102+PL!E102+PT!E102+RO!E102+SI!E102+SK!E102+'FI'!E102+SE!E102</f>
        <v>6268.156</v>
      </c>
      <c r="F102" s="53">
        <f aca="true" t="shared" si="13" ref="F102:F106">IF(ISERROR(E102/D102-1),"",(E102/D102-1))</f>
        <v>-0.2977567314190249</v>
      </c>
      <c r="G102" s="15"/>
      <c r="H102" s="15"/>
      <c r="I102" s="55"/>
    </row>
    <row r="103" spans="1:6" ht="15">
      <c r="A103" s="31" t="s">
        <v>48</v>
      </c>
      <c r="B103" s="26" t="s">
        <v>61</v>
      </c>
      <c r="C103" s="26" t="s">
        <v>63</v>
      </c>
      <c r="D103" s="27">
        <f>'BE'!D103+'BG'!D103+'CZ'!D103+'DK'!D103+'DE'!D103+'EE'!D103+'IE'!D103+'EL'!D103+'ES'!D103+'FR'!D103+'HR'!D103+'IT'!D103+'CY'!D103+LV!D103+LT!D103+LU!D103+'HU'!D103+MT!D103+NL!D103+'AT'!D103+PL!D103+PT!D103+RO!D103+SI!D103+SK!D103+'FI'!D103+SE!D103</f>
        <v>127.53599999999999</v>
      </c>
      <c r="E103" s="27">
        <f>'BE'!E103+'BG'!E103+'CZ'!E103+'DK'!E103+'DE'!E103+'EE'!E103+'IE'!E103+'EL'!E103+'ES'!E103+'FR'!E103+'HR'!E103+'IT'!E103+'CY'!E103+LV!E103+LT!E103+LU!E103+'HU'!E103+MT!E103+NL!E103+'AT'!E103+PL!E103+PT!E103+RO!E103+SI!E103+SK!E103+'FI'!E103+SE!E103</f>
        <v>145.34900000000002</v>
      </c>
      <c r="F103" s="50">
        <f t="shared" si="13"/>
        <v>0.13967036758248685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f>'BE'!D104+'BG'!D104+'CZ'!D104+'DK'!D104+'DE'!D104+'EE'!D104+'IE'!D104+'EL'!D104+'ES'!D104+'FR'!D104+'HR'!D104+'IT'!D104+'CY'!D104+LV!D104+LT!D104+LU!D104+'HU'!D104+MT!D104+NL!D104+'AT'!D104+PL!D104+PT!D104+RO!D104+SI!D104+SK!D104+'FI'!D104+SE!D104</f>
        <v>0</v>
      </c>
      <c r="E104" s="28">
        <f>'BE'!E104+'BG'!E104+'CZ'!E104+'DK'!E104+'DE'!E104+'EE'!E104+'IE'!E104+'EL'!E104+'ES'!E104+'FR'!E104+'HR'!E104+'IT'!E104+'CY'!E104+LV!E104+LT!E104+LU!E104+'HU'!E104+MT!E104+NL!E104+'AT'!E104+PL!E104+PT!E104+RO!E104+SI!E104+SK!E104+'FI'!E104+SE!E104</f>
        <v>0</v>
      </c>
      <c r="F104" s="51" t="str">
        <f t="shared" si="13"/>
        <v/>
      </c>
    </row>
    <row r="105" spans="1:6" ht="15">
      <c r="A105" s="10" t="s">
        <v>48</v>
      </c>
      <c r="B105" s="6" t="s">
        <v>61</v>
      </c>
      <c r="C105" s="6" t="s">
        <v>65</v>
      </c>
      <c r="D105" s="28">
        <f>'BE'!D105+'BG'!D105+'CZ'!D105+'DK'!D105+'DE'!D105+'EE'!D105+'IE'!D105+'EL'!D105+'ES'!D105+'FR'!D105+'HR'!D105+'IT'!D105+'CY'!D105+LV!D105+LT!D105+LU!D105+'HU'!D105+MT!D105+NL!D105+'AT'!D105+PL!D105+PT!D105+RO!D105+SI!D105+SK!D105+'FI'!D105+SE!D105</f>
        <v>57.8</v>
      </c>
      <c r="E105" s="28">
        <f>'BE'!E105+'BG'!E105+'CZ'!E105+'DK'!E105+'DE'!E105+'EE'!E105+'IE'!E105+'EL'!E105+'ES'!E105+'FR'!E105+'HR'!E105+'IT'!E105+'CY'!E105+LV!E105+LT!E105+LU!E105+'HU'!E105+MT!E105+NL!E105+'AT'!E105+PL!E105+PT!E105+RO!E105+SI!E105+SK!E105+'FI'!E105+SE!E105</f>
        <v>38.6</v>
      </c>
      <c r="F105" s="51">
        <f t="shared" si="13"/>
        <v>-0.33217993079584773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f>'BE'!D106+'BG'!D106+'CZ'!D106+'DK'!D106+'DE'!D106+'EE'!D106+'IE'!D106+'EL'!D106+'ES'!D106+'FR'!D106+'HR'!D106+'IT'!D106+'CY'!D106+LV!D106+LT!D106+LU!D106+'HU'!D106+MT!D106+NL!D106+'AT'!D106+PL!D106+PT!D106+RO!D106+SI!D106+SK!D106+'FI'!D106+SE!D106</f>
        <v>14.526</v>
      </c>
      <c r="E106" s="28">
        <f>'BE'!E106+'BG'!E106+'CZ'!E106+'DK'!E106+'DE'!E106+'EE'!E106+'IE'!E106+'EL'!E106+'ES'!E106+'FR'!E106+'HR'!E106+'IT'!E106+'CY'!E106+LV!E106+LT!E106+LU!E106+'HU'!E106+MT!E106+NL!E106+'AT'!E106+PL!E106+PT!E106+RO!E106+SI!E106+SK!E106+'FI'!E106+SE!E106</f>
        <v>13.739</v>
      </c>
      <c r="F106" s="51">
        <f t="shared" si="13"/>
        <v>-0.05417871403001506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f>'BE'!D107+'BG'!D107+'CZ'!D107+'DK'!D107+'DE'!D107+'EE'!D107+'IE'!D107+'EL'!D107+'ES'!D107+'FR'!D107+'HR'!D107+'IT'!D107+'CY'!D107+LV!D107+LT!D107+LU!D107+'HU'!D107+MT!D107+NL!D107+'AT'!D107+PL!D107+PT!D107+RO!D107+SI!D107+SK!D107+'FI'!D107+SE!D107</f>
        <v>18.325</v>
      </c>
      <c r="E107" s="29">
        <f>'BE'!E107+'BG'!E107+'CZ'!E107+'DK'!E107+'DE'!E107+'EE'!E107+'IE'!E107+'EL'!E107+'ES'!E107+'FR'!E107+'HR'!E107+'IT'!E107+'CY'!E107+LV!E107+LT!E107+LU!E107+'HU'!E107+MT!E107+NL!E107+'AT'!E107+PL!E107+PT!E107+RO!E107+SI!E107+SK!E107+'FI'!E107+SE!E107</f>
        <v>16.269000000000002</v>
      </c>
      <c r="F107" s="52"/>
    </row>
    <row r="108" spans="1:9" s="48" customFormat="1" ht="15">
      <c r="A108" s="33" t="s">
        <v>48</v>
      </c>
      <c r="B108" s="25" t="s">
        <v>61</v>
      </c>
      <c r="C108" s="25" t="s">
        <v>68</v>
      </c>
      <c r="D108" s="30">
        <f>'BE'!D108+'BG'!D108+'CZ'!D108+'DK'!D108+'DE'!D108+'EE'!D108+'IE'!D108+'EL'!D108+'ES'!D108+'FR'!D108+'HR'!D108+'IT'!D108+'CY'!D108+LV!D108+LT!D108+LU!D108+'HU'!D108+MT!D108+NL!D108+'AT'!D108+PL!D108+PT!D108+RO!D108+SI!D108+SK!D108+'FI'!D108+SE!D108</f>
        <v>189.135</v>
      </c>
      <c r="E108" s="30">
        <f>'BE'!E108+'BG'!E108+'CZ'!E108+'DK'!E108+'DE'!E108+'EE'!E108+'IE'!E108+'EL'!E108+'ES'!E108+'FR'!E108+'HR'!E108+'IT'!E108+'CY'!E108+LV!E108+LT!E108+LU!E108+'HU'!E108+MT!E108+NL!E108+'AT'!E108+PL!E108+PT!E108+RO!E108+SI!E108+SK!E108+'FI'!E108+SE!E108</f>
        <v>186.479</v>
      </c>
      <c r="F108" s="53">
        <f aca="true" t="shared" si="14" ref="F108:F112">IF(ISERROR(E108/D108-1),"",(E108/D108-1))</f>
        <v>-0.014042879424749355</v>
      </c>
      <c r="G108" s="15"/>
      <c r="H108" s="15"/>
      <c r="I108" s="55"/>
    </row>
    <row r="109" spans="1:6" ht="15">
      <c r="A109" s="31" t="s">
        <v>48</v>
      </c>
      <c r="B109" s="26" t="s">
        <v>62</v>
      </c>
      <c r="C109" s="26" t="s">
        <v>63</v>
      </c>
      <c r="D109" s="27">
        <f>'BE'!D109+'BG'!D109+'CZ'!D109+'DK'!D109+'DE'!D109+'EE'!D109+'IE'!D109+'EL'!D109+'ES'!D109+'FR'!D109+'HR'!D109+'IT'!D109+'CY'!D109+LV!D109+LT!D109+LU!D109+'HU'!D109+MT!D109+NL!D109+'AT'!D109+PL!D109+PT!D109+RO!D109+SI!D109+SK!D109+'FI'!D109+SE!D109</f>
        <v>15917.098</v>
      </c>
      <c r="E109" s="27">
        <f>'BE'!E109+'BG'!E109+'CZ'!E109+'DK'!E109+'DE'!E109+'EE'!E109+'IE'!E109+'EL'!E109+'ES'!E109+'FR'!E109+'HR'!E109+'IT'!E109+'CY'!E109+LV!E109+LT!E109+LU!E109+'HU'!E109+MT!E109+NL!E109+'AT'!E109+PL!E109+PT!E109+RO!E109+SI!E109+SK!E109+'FI'!E109+SE!E109</f>
        <v>12024.613</v>
      </c>
      <c r="F109" s="50">
        <f t="shared" si="14"/>
        <v>-0.24454740430699118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f>'BE'!D110+'BG'!D110+'CZ'!D110+'DK'!D110+'DE'!D110+'EE'!D110+'IE'!D110+'EL'!D110+'ES'!D110+'FR'!D110+'HR'!D110+'IT'!D110+'CY'!D110+LV!D110+LT!D110+LU!D110+'HU'!D110+MT!D110+NL!D110+'AT'!D110+PL!D110+PT!D110+RO!D110+SI!D110+SK!D110+'FI'!D110+SE!D110</f>
        <v>0</v>
      </c>
      <c r="E110" s="28">
        <f>'BE'!E110+'BG'!E110+'CZ'!E110+'DK'!E110+'DE'!E110+'EE'!E110+'IE'!E110+'EL'!E110+'ES'!E110+'FR'!E110+'HR'!E110+'IT'!E110+'CY'!E110+LV!E110+LT!E110+LU!E110+'HU'!E110+MT!E110+NL!E110+'AT'!E110+PL!E110+PT!E110+RO!E110+SI!E110+SK!E110+'FI'!E110+SE!E110</f>
        <v>0</v>
      </c>
      <c r="F110" s="51" t="str">
        <f t="shared" si="14"/>
        <v/>
      </c>
    </row>
    <row r="111" spans="1:6" ht="15">
      <c r="A111" s="10" t="s">
        <v>48</v>
      </c>
      <c r="B111" s="6" t="s">
        <v>62</v>
      </c>
      <c r="C111" s="6" t="s">
        <v>65</v>
      </c>
      <c r="D111" s="28">
        <f>'BE'!D111+'BG'!D111+'CZ'!D111+'DK'!D111+'DE'!D111+'EE'!D111+'IE'!D111+'EL'!D111+'ES'!D111+'FR'!D111+'HR'!D111+'IT'!D111+'CY'!D111+LV!D111+LT!D111+LU!D111+'HU'!D111+MT!D111+NL!D111+'AT'!D111+PL!D111+PT!D111+RO!D111+SI!D111+SK!D111+'FI'!D111+SE!D111</f>
        <v>0</v>
      </c>
      <c r="E111" s="28">
        <f>'BE'!E111+'BG'!E111+'CZ'!E111+'DK'!E111+'DE'!E111+'EE'!E111+'IE'!E111+'EL'!E111+'ES'!E111+'FR'!E111+'HR'!E111+'IT'!E111+'CY'!E111+LV!E111+LT!E111+LU!E111+'HU'!E111+MT!E111+NL!E111+'AT'!E111+PL!E111+PT!E111+RO!E111+SI!E111+SK!E111+'FI'!E111+SE!E111</f>
        <v>0</v>
      </c>
      <c r="F111" s="51" t="str">
        <f t="shared" si="14"/>
        <v/>
      </c>
    </row>
    <row r="112" spans="1:6" ht="15">
      <c r="A112" s="10" t="s">
        <v>48</v>
      </c>
      <c r="B112" s="6" t="s">
        <v>62</v>
      </c>
      <c r="C112" s="6" t="s">
        <v>66</v>
      </c>
      <c r="D112" s="28">
        <f>'BE'!D112+'BG'!D112+'CZ'!D112+'DK'!D112+'DE'!D112+'EE'!D112+'IE'!D112+'EL'!D112+'ES'!D112+'FR'!D112+'HR'!D112+'IT'!D112+'CY'!D112+LV!D112+LT!D112+LU!D112+'HU'!D112+MT!D112+NL!D112+'AT'!D112+PL!D112+PT!D112+RO!D112+SI!D112+SK!D112+'FI'!D112+SE!D112</f>
        <v>0</v>
      </c>
      <c r="E112" s="28">
        <f>'BE'!E112+'BG'!E112+'CZ'!E112+'DK'!E112+'DE'!E112+'EE'!E112+'IE'!E112+'EL'!E112+'ES'!E112+'FR'!E112+'HR'!E112+'IT'!E112+'CY'!E112+LV!E112+LT!E112+LU!E112+'HU'!E112+MT!E112+NL!E112+'AT'!E112+PL!E112+PT!E112+RO!E112+SI!E112+SK!E112+'FI'!E112+SE!E112</f>
        <v>0</v>
      </c>
      <c r="F112" s="51" t="str">
        <f t="shared" si="14"/>
        <v/>
      </c>
    </row>
    <row r="113" spans="1:6" ht="15">
      <c r="A113" s="32" t="s">
        <v>48</v>
      </c>
      <c r="B113" s="8" t="s">
        <v>62</v>
      </c>
      <c r="C113" s="8" t="s">
        <v>67</v>
      </c>
      <c r="D113" s="29">
        <f>'BE'!D113+'BG'!D113+'CZ'!D113+'DK'!D113+'DE'!D113+'EE'!D113+'IE'!D113+'EL'!D113+'ES'!D113+'FR'!D113+'HR'!D113+'IT'!D113+'CY'!D113+LV!D113+LT!D113+LU!D113+'HU'!D113+MT!D113+NL!D113+'AT'!D113+PL!D113+PT!D113+RO!D113+SI!D113+SK!D113+'FI'!D113+SE!D113</f>
        <v>-234.72799999999998</v>
      </c>
      <c r="E113" s="29">
        <f>'BE'!E113+'BG'!E113+'CZ'!E113+'DK'!E113+'DE'!E113+'EE'!E113+'IE'!E113+'EL'!E113+'ES'!E113+'FR'!E113+'HR'!E113+'IT'!E113+'CY'!E113+LV!E113+LT!E113+LU!E113+'HU'!E113+MT!E113+NL!E113+'AT'!E113+PL!E113+PT!E113+RO!E113+SI!E113+SK!E113+'FI'!E113+SE!E113</f>
        <v>-215.739</v>
      </c>
      <c r="F113" s="52"/>
    </row>
    <row r="114" spans="1:9" s="48" customFormat="1" ht="15">
      <c r="A114" s="33" t="s">
        <v>48</v>
      </c>
      <c r="B114" s="25" t="s">
        <v>62</v>
      </c>
      <c r="C114" s="25" t="s">
        <v>68</v>
      </c>
      <c r="D114" s="30">
        <f>'BE'!D114+'BG'!D114+'CZ'!D114+'DK'!D114+'DE'!D114+'EE'!D114+'IE'!D114+'EL'!D114+'ES'!D114+'FR'!D114+'HR'!D114+'IT'!D114+'CY'!D114+LV!D114+LT!D114+LU!D114+'HU'!D114+MT!D114+NL!D114+'AT'!D114+PL!D114+PT!D114+RO!D114+SI!D114+SK!D114+'FI'!D114+SE!D114</f>
        <v>15682.37</v>
      </c>
      <c r="E114" s="30">
        <f>'BE'!E114+'BG'!E114+'CZ'!E114+'DK'!E114+'DE'!E114+'EE'!E114+'IE'!E114+'EL'!E114+'ES'!E114+'FR'!E114+'HR'!E114+'IT'!E114+'CY'!E114+LV!E114+LT!E114+LU!E114+'HU'!E114+MT!E114+NL!E114+'AT'!E114+PL!E114+PT!E114+RO!E114+SI!E114+SK!E114+'FI'!E114+SE!E114</f>
        <v>11808.874</v>
      </c>
      <c r="F114" s="53">
        <f aca="true" t="shared" si="15" ref="F114">IF(ISERROR(E114/D114-1),"",(E114/D114-1))</f>
        <v>-0.2469968506035759</v>
      </c>
      <c r="G114" s="15"/>
      <c r="H114" s="15"/>
      <c r="I114" s="55"/>
    </row>
    <row r="115" ht="15">
      <c r="A115" s="34" t="s">
        <v>69</v>
      </c>
    </row>
    <row r="116" ht="15">
      <c r="A116" s="34" t="s">
        <v>75</v>
      </c>
    </row>
    <row r="117" ht="15">
      <c r="A117" s="49" t="s">
        <v>70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1">
      <selection activeCell="A116" sqref="A116:XFD116"/>
    </sheetView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43" t="s">
        <v>21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77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</row>
    <row r="10" spans="1:20" ht="15">
      <c r="A10" s="16"/>
      <c r="C10" s="25" t="s">
        <v>68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2019</v>
      </c>
      <c r="E12" s="3">
        <v>2020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0</v>
      </c>
      <c r="E15" s="28">
        <v>0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0</v>
      </c>
      <c r="E16" s="28">
        <v>0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0</v>
      </c>
      <c r="E17" s="29">
        <v>0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0</v>
      </c>
      <c r="E18" s="30">
        <v>0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0</v>
      </c>
      <c r="E19" s="27">
        <v>0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0</v>
      </c>
      <c r="E21" s="28">
        <v>0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0</v>
      </c>
      <c r="E22" s="28">
        <v>0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0</v>
      </c>
      <c r="E23" s="29">
        <v>0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0</v>
      </c>
      <c r="E24" s="30">
        <v>0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0</v>
      </c>
      <c r="E25" s="27">
        <v>0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>
        <v>0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0</v>
      </c>
      <c r="E27" s="28">
        <v>0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0</v>
      </c>
      <c r="E28" s="28">
        <v>0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0</v>
      </c>
      <c r="E29" s="29">
        <v>0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0</v>
      </c>
      <c r="E30" s="30">
        <v>0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0</v>
      </c>
      <c r="E33" s="28">
        <v>0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0</v>
      </c>
      <c r="E35" s="29">
        <v>0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0</v>
      </c>
      <c r="E36" s="30">
        <v>0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0</v>
      </c>
      <c r="E37" s="27">
        <v>0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0</v>
      </c>
      <c r="E39" s="28">
        <v>0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0</v>
      </c>
      <c r="E40" s="28">
        <v>0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0</v>
      </c>
      <c r="E41" s="29">
        <v>0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0</v>
      </c>
      <c r="E42" s="30">
        <v>0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0</v>
      </c>
      <c r="E45" s="28">
        <v>0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0</v>
      </c>
      <c r="E46" s="28">
        <v>0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0</v>
      </c>
      <c r="E48" s="30">
        <v>0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0</v>
      </c>
      <c r="E49" s="27">
        <v>0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0</v>
      </c>
      <c r="E51" s="28">
        <v>0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0</v>
      </c>
      <c r="E52" s="28">
        <v>0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0</v>
      </c>
      <c r="E53" s="29">
        <v>0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0</v>
      </c>
      <c r="E54" s="30">
        <v>0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0</v>
      </c>
      <c r="E61" s="27">
        <v>0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0</v>
      </c>
      <c r="E63" s="28">
        <v>0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0</v>
      </c>
      <c r="E64" s="28">
        <v>0</v>
      </c>
      <c r="F64" s="46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0</v>
      </c>
      <c r="E65" s="29">
        <v>0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0</v>
      </c>
      <c r="E66" s="30">
        <v>0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>
        <v>0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0</v>
      </c>
      <c r="E69" s="28">
        <v>0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>
        <v>0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0</v>
      </c>
      <c r="E71" s="29">
        <v>0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0</v>
      </c>
      <c r="E72" s="30">
        <v>0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0</v>
      </c>
      <c r="E79" s="27">
        <v>0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0</v>
      </c>
      <c r="E84" s="30">
        <v>0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0</v>
      </c>
      <c r="E85" s="27">
        <v>0</v>
      </c>
      <c r="F85" s="45" t="s">
        <v>41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0</v>
      </c>
      <c r="E90" s="30">
        <v>0</v>
      </c>
      <c r="F90" s="25" t="s">
        <v>41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0</v>
      </c>
      <c r="E91" s="27">
        <v>0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0</v>
      </c>
      <c r="E96" s="30">
        <v>0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0</v>
      </c>
      <c r="E97" s="27">
        <v>0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>
        <v>0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0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0</v>
      </c>
      <c r="E101" s="29">
        <v>0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0</v>
      </c>
      <c r="E102" s="30">
        <v>0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>
        <v>0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>
        <v>0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>
        <v>0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>
        <v>0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41</v>
      </c>
    </row>
    <row r="115" ht="15">
      <c r="A115" s="34" t="s">
        <v>69</v>
      </c>
    </row>
    <row r="116" ht="15">
      <c r="A116" s="34" t="s">
        <v>78</v>
      </c>
    </row>
    <row r="117" ht="15">
      <c r="A117" s="49" t="s">
        <v>70</v>
      </c>
    </row>
  </sheetData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B88">
      <selection activeCell="O5" sqref="O5:O10"/>
    </sheetView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43" t="s">
        <v>24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77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1879.214</v>
      </c>
      <c r="K5" s="38">
        <v>0</v>
      </c>
      <c r="L5" s="38">
        <v>68.281</v>
      </c>
      <c r="M5" s="38">
        <v>0</v>
      </c>
      <c r="N5" s="38">
        <v>0</v>
      </c>
      <c r="O5" s="38">
        <v>17092.525</v>
      </c>
      <c r="P5" s="38">
        <v>26897.056</v>
      </c>
      <c r="Q5" s="38">
        <v>0</v>
      </c>
      <c r="R5" s="38">
        <v>0</v>
      </c>
      <c r="S5" s="38">
        <v>0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46.975</v>
      </c>
      <c r="E7" s="28">
        <v>3640.894</v>
      </c>
      <c r="F7" s="28">
        <v>2367.48</v>
      </c>
      <c r="G7" s="28">
        <v>0</v>
      </c>
      <c r="H7" s="28">
        <v>15.866</v>
      </c>
      <c r="I7" s="28">
        <v>0</v>
      </c>
      <c r="J7" s="28">
        <v>75.076</v>
      </c>
      <c r="K7" s="28">
        <v>0</v>
      </c>
      <c r="L7" s="28">
        <v>0</v>
      </c>
      <c r="M7" s="28">
        <v>43.13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298.818</v>
      </c>
      <c r="K8" s="28">
        <v>0</v>
      </c>
      <c r="L8" s="28">
        <v>11.477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-0.033</v>
      </c>
      <c r="E9" s="29">
        <v>278.646</v>
      </c>
      <c r="F9" s="29">
        <v>178.907</v>
      </c>
      <c r="G9" s="29">
        <v>0</v>
      </c>
      <c r="H9" s="29">
        <v>0</v>
      </c>
      <c r="I9" s="29">
        <v>0</v>
      </c>
      <c r="J9" s="29">
        <v>56.99</v>
      </c>
      <c r="K9" s="29">
        <v>0</v>
      </c>
      <c r="L9" s="29">
        <v>-4.921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</row>
    <row r="10" spans="1:20" ht="15">
      <c r="A10" s="16"/>
      <c r="C10" s="25" t="s">
        <v>68</v>
      </c>
      <c r="D10" s="30">
        <v>46.942</v>
      </c>
      <c r="E10" s="30">
        <v>3919.54</v>
      </c>
      <c r="F10" s="30">
        <v>2546.387</v>
      </c>
      <c r="G10" s="30">
        <v>0</v>
      </c>
      <c r="H10" s="30">
        <v>15.866</v>
      </c>
      <c r="I10" s="30">
        <v>0</v>
      </c>
      <c r="J10" s="30">
        <v>1712.462</v>
      </c>
      <c r="K10" s="30">
        <v>0</v>
      </c>
      <c r="L10" s="30">
        <v>51.883</v>
      </c>
      <c r="M10" s="30">
        <v>43.13</v>
      </c>
      <c r="N10" s="30">
        <v>0</v>
      </c>
      <c r="O10" s="30">
        <v>17092.525</v>
      </c>
      <c r="P10" s="30">
        <v>26897.056</v>
      </c>
      <c r="Q10" s="30">
        <v>0</v>
      </c>
      <c r="R10" s="30">
        <v>0</v>
      </c>
      <c r="S10" s="30">
        <v>0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2019</v>
      </c>
      <c r="E12" s="3">
        <v>2020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49.748</v>
      </c>
      <c r="E15" s="28">
        <v>46.975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0</v>
      </c>
      <c r="E16" s="28">
        <v>0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-0.033</v>
      </c>
      <c r="E17" s="29">
        <v>-0.033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49.715</v>
      </c>
      <c r="E18" s="30">
        <v>46.942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0</v>
      </c>
      <c r="E19" s="27">
        <v>0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4299.715</v>
      </c>
      <c r="E21" s="28">
        <v>3640.894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0</v>
      </c>
      <c r="E22" s="28">
        <v>0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-46.014</v>
      </c>
      <c r="E23" s="29">
        <v>278.646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4253.701</v>
      </c>
      <c r="E24" s="30">
        <v>3919.54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0</v>
      </c>
      <c r="E25" s="27">
        <v>0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>
        <v>0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6017.496</v>
      </c>
      <c r="E27" s="28">
        <v>2367.48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0</v>
      </c>
      <c r="E28" s="28">
        <v>0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-141.029</v>
      </c>
      <c r="E29" s="29">
        <v>178.907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5876.467</v>
      </c>
      <c r="E30" s="30">
        <v>2546.387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0</v>
      </c>
      <c r="E33" s="28">
        <v>0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0</v>
      </c>
      <c r="E35" s="29">
        <v>0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0</v>
      </c>
      <c r="E36" s="30">
        <v>0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0</v>
      </c>
      <c r="E37" s="27">
        <v>0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9.768</v>
      </c>
      <c r="E39" s="28">
        <v>15.866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0</v>
      </c>
      <c r="E40" s="28">
        <v>0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0.348</v>
      </c>
      <c r="E41" s="29">
        <v>0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10.116</v>
      </c>
      <c r="E42" s="30">
        <v>15.866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0</v>
      </c>
      <c r="E45" s="28">
        <v>0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0</v>
      </c>
      <c r="E46" s="28">
        <v>0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0</v>
      </c>
      <c r="E48" s="30">
        <v>0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1987.828</v>
      </c>
      <c r="E49" s="27">
        <v>1879.214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103.805</v>
      </c>
      <c r="E51" s="28">
        <v>75.076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124.377</v>
      </c>
      <c r="E52" s="28">
        <v>298.818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-33.546</v>
      </c>
      <c r="E53" s="29">
        <v>56.99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1933.71</v>
      </c>
      <c r="E54" s="30">
        <v>1712.462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66.144</v>
      </c>
      <c r="E61" s="27">
        <v>68.281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0</v>
      </c>
      <c r="E63" s="28">
        <v>0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15.337</v>
      </c>
      <c r="E64" s="28">
        <v>11.477</v>
      </c>
      <c r="F64" s="46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0.256</v>
      </c>
      <c r="E65" s="29">
        <v>-4.921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51.063</v>
      </c>
      <c r="E66" s="30">
        <v>51.883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>
        <v>0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43.13</v>
      </c>
      <c r="E69" s="28">
        <v>43.13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>
        <v>0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0</v>
      </c>
      <c r="E71" s="29">
        <v>0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43.13</v>
      </c>
      <c r="E72" s="30">
        <v>43.13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17657.06</v>
      </c>
      <c r="E79" s="27">
        <v>17092.525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17657.06</v>
      </c>
      <c r="E84" s="30">
        <v>17092.525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34061.554</v>
      </c>
      <c r="E85" s="27">
        <v>26897.056</v>
      </c>
      <c r="F85" s="45" t="s">
        <v>41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34061.554</v>
      </c>
      <c r="E90" s="30">
        <v>26897.056</v>
      </c>
      <c r="F90" s="25" t="s">
        <v>41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0</v>
      </c>
      <c r="E91" s="27">
        <v>0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0</v>
      </c>
      <c r="E96" s="30">
        <v>0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0</v>
      </c>
      <c r="E97" s="27">
        <v>0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>
        <v>0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0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0</v>
      </c>
      <c r="E101" s="29">
        <v>0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0</v>
      </c>
      <c r="E102" s="30">
        <v>0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>
        <v>0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>
        <v>0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>
        <v>0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>
        <v>0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41</v>
      </c>
    </row>
    <row r="115" ht="15">
      <c r="A115" s="34" t="s">
        <v>69</v>
      </c>
    </row>
    <row r="116" ht="15">
      <c r="A116" s="34" t="s">
        <v>78</v>
      </c>
    </row>
    <row r="117" ht="15">
      <c r="A117" s="49" t="s">
        <v>70</v>
      </c>
    </row>
  </sheetData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B91">
      <selection activeCell="M5" sqref="M5:M10"/>
    </sheetView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43" t="s">
        <v>1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77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1326.635</v>
      </c>
      <c r="K5" s="38">
        <v>0</v>
      </c>
      <c r="L5" s="38">
        <v>43.571</v>
      </c>
      <c r="M5" s="38">
        <v>0</v>
      </c>
      <c r="N5" s="38">
        <v>0</v>
      </c>
      <c r="O5" s="38">
        <v>11522.056</v>
      </c>
      <c r="P5" s="38">
        <v>27208.844</v>
      </c>
      <c r="Q5" s="38">
        <v>3647.78</v>
      </c>
      <c r="R5" s="38">
        <v>0</v>
      </c>
      <c r="S5" s="38">
        <v>0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23.077</v>
      </c>
      <c r="E7" s="28">
        <v>1732.395</v>
      </c>
      <c r="F7" s="28">
        <v>953.211</v>
      </c>
      <c r="G7" s="28">
        <v>60.439</v>
      </c>
      <c r="H7" s="28">
        <v>3.487</v>
      </c>
      <c r="I7" s="28">
        <v>1.543516</v>
      </c>
      <c r="J7" s="28">
        <v>686.644</v>
      </c>
      <c r="K7" s="28">
        <v>0</v>
      </c>
      <c r="L7" s="28">
        <v>0.242</v>
      </c>
      <c r="M7" s="28">
        <v>10.134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0.028</v>
      </c>
      <c r="E8" s="28">
        <v>0</v>
      </c>
      <c r="F8" s="28">
        <v>0.03</v>
      </c>
      <c r="G8" s="28">
        <v>0</v>
      </c>
      <c r="H8" s="28">
        <v>0.002</v>
      </c>
      <c r="I8" s="28">
        <v>0</v>
      </c>
      <c r="J8" s="28">
        <v>0.004</v>
      </c>
      <c r="K8" s="28">
        <v>0</v>
      </c>
      <c r="L8" s="28">
        <v>29.595</v>
      </c>
      <c r="M8" s="28">
        <v>0.015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-1.433</v>
      </c>
      <c r="E9" s="29">
        <v>15.575</v>
      </c>
      <c r="F9" s="29">
        <v>132.791</v>
      </c>
      <c r="G9" s="29">
        <v>0</v>
      </c>
      <c r="H9" s="29">
        <v>0</v>
      </c>
      <c r="I9" s="29">
        <v>0</v>
      </c>
      <c r="J9" s="29">
        <v>-33.72</v>
      </c>
      <c r="K9" s="29">
        <v>0</v>
      </c>
      <c r="L9" s="29">
        <v>1.295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</row>
    <row r="10" spans="1:20" ht="15">
      <c r="A10" s="16"/>
      <c r="C10" s="25" t="s">
        <v>68</v>
      </c>
      <c r="D10" s="30">
        <v>21.616</v>
      </c>
      <c r="E10" s="30">
        <v>1747.97</v>
      </c>
      <c r="F10" s="30">
        <v>1085.972</v>
      </c>
      <c r="G10" s="30">
        <v>60.439</v>
      </c>
      <c r="H10" s="30">
        <v>3.485</v>
      </c>
      <c r="I10" s="30">
        <v>1.543516</v>
      </c>
      <c r="J10" s="30">
        <v>1979.556</v>
      </c>
      <c r="K10" s="30">
        <v>0</v>
      </c>
      <c r="L10" s="30">
        <v>15.513</v>
      </c>
      <c r="M10" s="30">
        <v>10.119</v>
      </c>
      <c r="N10" s="30">
        <v>0</v>
      </c>
      <c r="O10" s="30">
        <v>11522.056</v>
      </c>
      <c r="P10" s="30">
        <v>27208.844</v>
      </c>
      <c r="Q10" s="30">
        <v>3647.78</v>
      </c>
      <c r="R10" s="30">
        <v>0</v>
      </c>
      <c r="S10" s="30">
        <v>0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2019</v>
      </c>
      <c r="E12" s="3">
        <v>2020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21.994</v>
      </c>
      <c r="E15" s="28">
        <v>23.077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0.001</v>
      </c>
      <c r="E16" s="28">
        <v>0.028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-0.14</v>
      </c>
      <c r="E17" s="29">
        <v>-1.433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21.853</v>
      </c>
      <c r="E18" s="30">
        <v>21.616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0</v>
      </c>
      <c r="E19" s="27">
        <v>0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1836.792</v>
      </c>
      <c r="E21" s="28">
        <v>1732.395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0</v>
      </c>
      <c r="E22" s="28">
        <v>0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-78.842</v>
      </c>
      <c r="E23" s="29">
        <v>15.575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1757.95</v>
      </c>
      <c r="E24" s="30">
        <v>1747.97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0</v>
      </c>
      <c r="E25" s="27">
        <v>0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>
        <v>0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1219.209</v>
      </c>
      <c r="E27" s="28">
        <v>953.211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0</v>
      </c>
      <c r="E28" s="28">
        <v>0.03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126.865</v>
      </c>
      <c r="E29" s="29">
        <v>132.791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1346.074</v>
      </c>
      <c r="E30" s="30">
        <v>1085.972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65.892</v>
      </c>
      <c r="E33" s="28">
        <v>60.439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0</v>
      </c>
      <c r="E35" s="29">
        <v>0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65.892</v>
      </c>
      <c r="E36" s="30">
        <v>60.439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0</v>
      </c>
      <c r="E37" s="27">
        <v>0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1.836</v>
      </c>
      <c r="E39" s="28">
        <v>3.487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0.005</v>
      </c>
      <c r="E40" s="28">
        <v>0.002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0</v>
      </c>
      <c r="E41" s="29">
        <v>0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1.831</v>
      </c>
      <c r="E42" s="30">
        <v>3.485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28.051</v>
      </c>
      <c r="E45" s="28">
        <v>1.543516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0.021</v>
      </c>
      <c r="E46" s="28">
        <v>0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28.029999999999998</v>
      </c>
      <c r="E48" s="30">
        <v>1.543516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1316.425</v>
      </c>
      <c r="E49" s="27">
        <v>1326.635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951.078</v>
      </c>
      <c r="E51" s="28">
        <v>686.644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0.033</v>
      </c>
      <c r="E52" s="28">
        <v>0.004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81.038</v>
      </c>
      <c r="E53" s="29">
        <v>-33.72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2348.508</v>
      </c>
      <c r="E54" s="30">
        <v>1979.556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48.878</v>
      </c>
      <c r="E61" s="27">
        <v>43.571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0.251</v>
      </c>
      <c r="E63" s="28">
        <v>0.242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37.501</v>
      </c>
      <c r="E64" s="28">
        <v>29.595</v>
      </c>
      <c r="F64" s="46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-0.689</v>
      </c>
      <c r="E65" s="29">
        <v>1.295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10.939</v>
      </c>
      <c r="E66" s="30">
        <v>15.513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>
        <v>0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10.185</v>
      </c>
      <c r="E69" s="28">
        <v>10.134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0.024</v>
      </c>
      <c r="E70" s="28">
        <v>0.015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0</v>
      </c>
      <c r="E71" s="29">
        <v>0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10.161</v>
      </c>
      <c r="E72" s="30">
        <v>10.119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8628.922</v>
      </c>
      <c r="E79" s="27">
        <v>11522.056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8628.922</v>
      </c>
      <c r="E84" s="30">
        <v>11522.056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27616.206</v>
      </c>
      <c r="E85" s="27">
        <v>27208.844</v>
      </c>
      <c r="F85" s="45" t="s">
        <v>41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27616.206</v>
      </c>
      <c r="E90" s="30">
        <v>27208.844</v>
      </c>
      <c r="F90" s="25" t="s">
        <v>41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3724.885</v>
      </c>
      <c r="E91" s="27">
        <v>3647.78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3724.885</v>
      </c>
      <c r="E96" s="30">
        <v>3647.78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0</v>
      </c>
      <c r="E97" s="27">
        <v>0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>
        <v>0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0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0</v>
      </c>
      <c r="E101" s="29">
        <v>0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0</v>
      </c>
      <c r="E102" s="30">
        <v>0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>
        <v>0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>
        <v>0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>
        <v>0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>
        <v>0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41</v>
      </c>
    </row>
    <row r="115" ht="15">
      <c r="A115" s="34" t="s">
        <v>69</v>
      </c>
    </row>
    <row r="116" ht="15">
      <c r="A116" s="34" t="s">
        <v>78</v>
      </c>
    </row>
    <row r="117" ht="15">
      <c r="A117" s="49" t="s">
        <v>70</v>
      </c>
    </row>
  </sheetData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91">
      <selection activeCell="O5" sqref="O5:O10"/>
    </sheetView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43" t="s">
        <v>26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77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12273.96</v>
      </c>
      <c r="F5" s="38">
        <v>42111.966</v>
      </c>
      <c r="G5" s="38">
        <v>0</v>
      </c>
      <c r="H5" s="38">
        <v>45983.406</v>
      </c>
      <c r="I5" s="38">
        <v>10.647</v>
      </c>
      <c r="J5" s="38">
        <v>7783.118</v>
      </c>
      <c r="K5" s="38">
        <v>0</v>
      </c>
      <c r="L5" s="38">
        <v>313.238</v>
      </c>
      <c r="M5" s="38">
        <v>0</v>
      </c>
      <c r="N5" s="38">
        <v>0</v>
      </c>
      <c r="O5" s="38">
        <v>65420.269</v>
      </c>
      <c r="P5" s="38">
        <v>19442.632</v>
      </c>
      <c r="Q5" s="38">
        <v>3515.618</v>
      </c>
      <c r="R5" s="38">
        <v>0</v>
      </c>
      <c r="S5" s="38">
        <v>0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327.948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268.645</v>
      </c>
      <c r="E7" s="28">
        <v>1766.659</v>
      </c>
      <c r="F7" s="28">
        <v>10741.065</v>
      </c>
      <c r="G7" s="28">
        <v>0</v>
      </c>
      <c r="H7" s="28">
        <v>138.948</v>
      </c>
      <c r="I7" s="28">
        <v>12.222</v>
      </c>
      <c r="J7" s="28">
        <v>192.385</v>
      </c>
      <c r="K7" s="28">
        <v>0</v>
      </c>
      <c r="L7" s="28">
        <v>1.045</v>
      </c>
      <c r="M7" s="28">
        <v>6.445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0</v>
      </c>
      <c r="E8" s="28">
        <v>2632.969</v>
      </c>
      <c r="F8" s="28">
        <v>1918.012</v>
      </c>
      <c r="G8" s="28">
        <v>0</v>
      </c>
      <c r="H8" s="28">
        <v>53.945</v>
      </c>
      <c r="I8" s="28">
        <v>21.617</v>
      </c>
      <c r="J8" s="28">
        <v>6345.797</v>
      </c>
      <c r="K8" s="28">
        <v>0</v>
      </c>
      <c r="L8" s="28">
        <v>298.018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14.905</v>
      </c>
      <c r="E9" s="29">
        <v>-4.01</v>
      </c>
      <c r="F9" s="29">
        <v>-596.944</v>
      </c>
      <c r="G9" s="29">
        <v>0</v>
      </c>
      <c r="H9" s="29">
        <v>-27.217</v>
      </c>
      <c r="I9" s="29">
        <v>-0.117</v>
      </c>
      <c r="J9" s="29">
        <v>318.503</v>
      </c>
      <c r="K9" s="29">
        <v>0</v>
      </c>
      <c r="L9" s="29">
        <v>-0.351</v>
      </c>
      <c r="M9" s="29">
        <v>-0.105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</row>
    <row r="10" spans="1:20" ht="15">
      <c r="A10" s="16"/>
      <c r="C10" s="25" t="s">
        <v>68</v>
      </c>
      <c r="D10" s="30">
        <v>283.55</v>
      </c>
      <c r="E10" s="30">
        <v>11403.64</v>
      </c>
      <c r="F10" s="30">
        <v>50666.023</v>
      </c>
      <c r="G10" s="30">
        <v>0</v>
      </c>
      <c r="H10" s="30">
        <v>46041.192</v>
      </c>
      <c r="I10" s="30">
        <v>1.135</v>
      </c>
      <c r="J10" s="30">
        <v>1948.209</v>
      </c>
      <c r="K10" s="30">
        <v>0</v>
      </c>
      <c r="L10" s="30">
        <v>15.914</v>
      </c>
      <c r="M10" s="30">
        <v>6.34</v>
      </c>
      <c r="N10" s="30">
        <v>0</v>
      </c>
      <c r="O10" s="30">
        <v>65420.269</v>
      </c>
      <c r="P10" s="30">
        <v>19442.632</v>
      </c>
      <c r="Q10" s="30">
        <v>3515.618</v>
      </c>
      <c r="R10" s="30">
        <v>0</v>
      </c>
      <c r="S10" s="30">
        <v>0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2019</v>
      </c>
      <c r="E12" s="3">
        <v>2020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216.011</v>
      </c>
      <c r="E15" s="28">
        <v>268.645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0</v>
      </c>
      <c r="E16" s="28">
        <v>0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9.177</v>
      </c>
      <c r="E17" s="29">
        <v>14.905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225.188</v>
      </c>
      <c r="E18" s="30">
        <v>283.55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12071.218</v>
      </c>
      <c r="E19" s="27">
        <v>12273.96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3440.637</v>
      </c>
      <c r="E21" s="28">
        <v>1766.659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2575.289</v>
      </c>
      <c r="E22" s="28">
        <v>2632.969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-530.759</v>
      </c>
      <c r="E23" s="29">
        <v>-4.01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12405.807</v>
      </c>
      <c r="E24" s="30">
        <v>11403.64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49552.169</v>
      </c>
      <c r="E25" s="27">
        <v>42111.966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457.198</v>
      </c>
      <c r="E26" s="28">
        <v>327.948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12966.582</v>
      </c>
      <c r="E27" s="28">
        <v>10741.065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1797.296</v>
      </c>
      <c r="E28" s="28">
        <v>1918.012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-5035.996</v>
      </c>
      <c r="E29" s="29">
        <v>-596.944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56142.657</v>
      </c>
      <c r="E30" s="30">
        <v>50666.023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0</v>
      </c>
      <c r="E33" s="28">
        <v>0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0</v>
      </c>
      <c r="E35" s="29">
        <v>0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0</v>
      </c>
      <c r="E36" s="30">
        <v>0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50328.578</v>
      </c>
      <c r="E37" s="27">
        <v>45983.406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289.988</v>
      </c>
      <c r="E39" s="28">
        <v>138.948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147.516</v>
      </c>
      <c r="E40" s="28">
        <v>53.945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-9.607</v>
      </c>
      <c r="E41" s="29">
        <v>-27.217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50461.443</v>
      </c>
      <c r="E42" s="30">
        <v>46041.192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6.619</v>
      </c>
      <c r="E43" s="27">
        <v>10.647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22.41</v>
      </c>
      <c r="E45" s="28">
        <v>12.222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25.655</v>
      </c>
      <c r="E46" s="28">
        <v>21.617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5.86</v>
      </c>
      <c r="E47" s="29">
        <v>-0.117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9.234</v>
      </c>
      <c r="E48" s="30">
        <v>1.135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8916.109</v>
      </c>
      <c r="E49" s="27">
        <v>7783.118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188.595</v>
      </c>
      <c r="E51" s="28">
        <v>192.385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6177.108</v>
      </c>
      <c r="E52" s="28">
        <v>6345.797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-214.462</v>
      </c>
      <c r="E53" s="29">
        <v>318.503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2713.134</v>
      </c>
      <c r="E54" s="30">
        <v>1948.209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360.695</v>
      </c>
      <c r="E61" s="27">
        <v>313.238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0.768</v>
      </c>
      <c r="E63" s="28">
        <v>1.045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348.544</v>
      </c>
      <c r="E64" s="28">
        <v>298.018</v>
      </c>
      <c r="F64" s="46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-2.317</v>
      </c>
      <c r="E65" s="29">
        <v>-0.351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10.602</v>
      </c>
      <c r="E66" s="30">
        <v>15.914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>
        <v>0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40.962</v>
      </c>
      <c r="E69" s="28">
        <v>6.445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0.967</v>
      </c>
      <c r="E70" s="28">
        <v>0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0.071</v>
      </c>
      <c r="E71" s="29">
        <v>-0.105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40.066</v>
      </c>
      <c r="E72" s="30">
        <v>6.34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74779.099</v>
      </c>
      <c r="E79" s="27">
        <v>65420.269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74779.099</v>
      </c>
      <c r="E84" s="30">
        <v>65420.269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24326.851</v>
      </c>
      <c r="E85" s="27">
        <v>19442.632</v>
      </c>
      <c r="F85" s="45" t="s">
        <v>41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24326.851</v>
      </c>
      <c r="E90" s="30">
        <v>19442.632</v>
      </c>
      <c r="F90" s="25" t="s">
        <v>41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3321.519</v>
      </c>
      <c r="E91" s="27">
        <v>3515.618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3321.519</v>
      </c>
      <c r="E96" s="30">
        <v>3515.618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0</v>
      </c>
      <c r="E97" s="27">
        <v>0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>
        <v>0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0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0</v>
      </c>
      <c r="E101" s="29">
        <v>0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0</v>
      </c>
      <c r="E102" s="30">
        <v>0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>
        <v>0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>
        <v>0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>
        <v>0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>
        <v>0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41</v>
      </c>
    </row>
    <row r="115" ht="15">
      <c r="A115" s="34" t="s">
        <v>69</v>
      </c>
    </row>
    <row r="116" ht="15">
      <c r="A116" s="34" t="s">
        <v>78</v>
      </c>
    </row>
    <row r="117" ht="15">
      <c r="A117" s="49" t="s">
        <v>70</v>
      </c>
    </row>
  </sheetData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1">
      <selection activeCell="J5" sqref="J5:J10"/>
    </sheetView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43" t="s">
        <v>27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77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5.155</v>
      </c>
      <c r="E7" s="28">
        <v>0</v>
      </c>
      <c r="F7" s="28">
        <v>0.242</v>
      </c>
      <c r="G7" s="28">
        <v>0</v>
      </c>
      <c r="H7" s="28">
        <v>0</v>
      </c>
      <c r="I7" s="28">
        <v>0</v>
      </c>
      <c r="J7" s="28">
        <v>10.069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0</v>
      </c>
      <c r="E8" s="28">
        <v>0</v>
      </c>
      <c r="F8" s="28">
        <v>81.736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0.013</v>
      </c>
      <c r="E9" s="29">
        <v>0</v>
      </c>
      <c r="F9" s="29">
        <v>1025.697</v>
      </c>
      <c r="G9" s="29">
        <v>0</v>
      </c>
      <c r="H9" s="29">
        <v>0</v>
      </c>
      <c r="I9" s="29">
        <v>0</v>
      </c>
      <c r="J9" s="29">
        <v>-2.246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</row>
    <row r="10" spans="1:20" ht="15">
      <c r="A10" s="16"/>
      <c r="C10" s="25" t="s">
        <v>68</v>
      </c>
      <c r="D10" s="30">
        <v>5.168</v>
      </c>
      <c r="E10" s="30">
        <v>0</v>
      </c>
      <c r="F10" s="30">
        <v>944.203</v>
      </c>
      <c r="G10" s="30">
        <v>0</v>
      </c>
      <c r="H10" s="30">
        <v>0</v>
      </c>
      <c r="I10" s="30">
        <v>0</v>
      </c>
      <c r="J10" s="30">
        <v>7.823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2019</v>
      </c>
      <c r="E12" s="3">
        <v>2020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3.927</v>
      </c>
      <c r="E15" s="28">
        <v>5.155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0</v>
      </c>
      <c r="E16" s="28">
        <v>0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0.168</v>
      </c>
      <c r="E17" s="29">
        <v>0.013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4.095</v>
      </c>
      <c r="E18" s="30">
        <v>5.168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0</v>
      </c>
      <c r="E19" s="27">
        <v>0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0</v>
      </c>
      <c r="E21" s="28">
        <v>0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0</v>
      </c>
      <c r="E22" s="28">
        <v>0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0</v>
      </c>
      <c r="E23" s="29">
        <v>0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0</v>
      </c>
      <c r="E24" s="30">
        <v>0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0</v>
      </c>
      <c r="E25" s="27">
        <v>0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>
        <v>0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2571.259</v>
      </c>
      <c r="E27" s="28">
        <v>0.242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0</v>
      </c>
      <c r="E28" s="28">
        <v>81.736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-469.501</v>
      </c>
      <c r="E29" s="29">
        <v>1025.697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2101.758</v>
      </c>
      <c r="E30" s="30">
        <v>944.203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0</v>
      </c>
      <c r="E33" s="28">
        <v>0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0</v>
      </c>
      <c r="E35" s="29">
        <v>0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0</v>
      </c>
      <c r="E36" s="30">
        <v>0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0</v>
      </c>
      <c r="E37" s="27">
        <v>0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0</v>
      </c>
      <c r="E39" s="28">
        <v>0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0</v>
      </c>
      <c r="E40" s="28">
        <v>0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0</v>
      </c>
      <c r="E41" s="29">
        <v>0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0</v>
      </c>
      <c r="E42" s="30">
        <v>0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0</v>
      </c>
      <c r="E45" s="28">
        <v>0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0</v>
      </c>
      <c r="E46" s="28">
        <v>0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0</v>
      </c>
      <c r="E48" s="30">
        <v>0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0</v>
      </c>
      <c r="E49" s="27">
        <v>0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9.186</v>
      </c>
      <c r="E51" s="28">
        <v>10.069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0</v>
      </c>
      <c r="E52" s="28">
        <v>0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0.324</v>
      </c>
      <c r="E53" s="29">
        <v>-2.246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9.51</v>
      </c>
      <c r="E54" s="30">
        <v>7.823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0</v>
      </c>
      <c r="E61" s="27">
        <v>0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0</v>
      </c>
      <c r="E63" s="28">
        <v>0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0</v>
      </c>
      <c r="E64" s="28">
        <v>0</v>
      </c>
      <c r="F64" s="46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0</v>
      </c>
      <c r="E65" s="29">
        <v>0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0</v>
      </c>
      <c r="E66" s="30">
        <v>0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>
        <v>0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0</v>
      </c>
      <c r="E69" s="28">
        <v>0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>
        <v>0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0</v>
      </c>
      <c r="E71" s="29">
        <v>0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0</v>
      </c>
      <c r="E72" s="30">
        <v>0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0</v>
      </c>
      <c r="E79" s="27">
        <v>0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0</v>
      </c>
      <c r="E84" s="30">
        <v>0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0</v>
      </c>
      <c r="E85" s="27">
        <v>0</v>
      </c>
      <c r="F85" s="45" t="s">
        <v>41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0</v>
      </c>
      <c r="E90" s="30">
        <v>0</v>
      </c>
      <c r="F90" s="25" t="s">
        <v>41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0</v>
      </c>
      <c r="E91" s="27">
        <v>0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0</v>
      </c>
      <c r="E96" s="30">
        <v>0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0</v>
      </c>
      <c r="E97" s="27">
        <v>0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>
        <v>0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0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0</v>
      </c>
      <c r="E101" s="29">
        <v>0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0</v>
      </c>
      <c r="E102" s="30">
        <v>0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>
        <v>0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>
        <v>0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>
        <v>0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>
        <v>0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41</v>
      </c>
    </row>
    <row r="115" ht="15">
      <c r="A115" s="34" t="s">
        <v>69</v>
      </c>
    </row>
    <row r="116" ht="15">
      <c r="A116" s="34" t="s">
        <v>78</v>
      </c>
    </row>
    <row r="117" ht="15">
      <c r="A117" s="49" t="s">
        <v>70</v>
      </c>
    </row>
  </sheetData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H1">
      <selection activeCell="R5" sqref="R5:R10"/>
    </sheetView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43" t="s">
        <v>28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77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0</v>
      </c>
      <c r="F5" s="38">
        <v>0</v>
      </c>
      <c r="G5" s="38">
        <v>0</v>
      </c>
      <c r="H5" s="38">
        <v>15002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9743</v>
      </c>
      <c r="Q5" s="38">
        <v>0</v>
      </c>
      <c r="R5" s="38">
        <v>0</v>
      </c>
      <c r="S5" s="38">
        <v>0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132</v>
      </c>
      <c r="E7" s="28">
        <v>0</v>
      </c>
      <c r="F7" s="28">
        <v>0</v>
      </c>
      <c r="G7" s="28">
        <v>583</v>
      </c>
      <c r="H7" s="28">
        <v>4</v>
      </c>
      <c r="I7" s="28">
        <v>0</v>
      </c>
      <c r="J7" s="28">
        <v>647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76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0</v>
      </c>
      <c r="E8" s="28">
        <v>0</v>
      </c>
      <c r="F8" s="28">
        <v>0</v>
      </c>
      <c r="G8" s="28">
        <v>0</v>
      </c>
      <c r="H8" s="28">
        <v>2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10</v>
      </c>
      <c r="E9" s="29">
        <v>1</v>
      </c>
      <c r="F9" s="29">
        <v>0</v>
      </c>
      <c r="G9" s="29">
        <v>97</v>
      </c>
      <c r="H9" s="29">
        <v>265</v>
      </c>
      <c r="I9" s="29">
        <v>0</v>
      </c>
      <c r="J9" s="29">
        <v>46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</row>
    <row r="10" spans="1:20" ht="15">
      <c r="A10" s="16"/>
      <c r="C10" s="25" t="s">
        <v>68</v>
      </c>
      <c r="D10" s="30">
        <v>142</v>
      </c>
      <c r="E10" s="30">
        <v>1</v>
      </c>
      <c r="F10" s="30">
        <v>0</v>
      </c>
      <c r="G10" s="30">
        <v>680</v>
      </c>
      <c r="H10" s="30">
        <v>15269</v>
      </c>
      <c r="I10" s="30">
        <v>0</v>
      </c>
      <c r="J10" s="30">
        <v>693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9743</v>
      </c>
      <c r="Q10" s="30">
        <v>0</v>
      </c>
      <c r="R10" s="30">
        <v>76</v>
      </c>
      <c r="S10" s="30">
        <v>0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2019</v>
      </c>
      <c r="E12" s="3">
        <v>2020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158.78</v>
      </c>
      <c r="E15" s="28">
        <v>132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0</v>
      </c>
      <c r="E16" s="28">
        <v>0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3.921</v>
      </c>
      <c r="E17" s="29">
        <v>10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162.701</v>
      </c>
      <c r="E18" s="30">
        <v>142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0</v>
      </c>
      <c r="E19" s="27">
        <v>0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1.8</v>
      </c>
      <c r="E21" s="28">
        <v>0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0</v>
      </c>
      <c r="E22" s="28">
        <v>0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-0.121</v>
      </c>
      <c r="E23" s="29">
        <v>1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1.679</v>
      </c>
      <c r="E24" s="30">
        <v>1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0</v>
      </c>
      <c r="E25" s="27">
        <v>0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>
        <v>0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0</v>
      </c>
      <c r="E27" s="28">
        <v>0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0</v>
      </c>
      <c r="E28" s="28">
        <v>0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0</v>
      </c>
      <c r="E29" s="29">
        <v>0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0</v>
      </c>
      <c r="E30" s="30">
        <v>0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876.949</v>
      </c>
      <c r="E33" s="28">
        <v>583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-116.234</v>
      </c>
      <c r="E35" s="29">
        <v>97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760.715</v>
      </c>
      <c r="E36" s="30">
        <v>680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21652.321</v>
      </c>
      <c r="E37" s="27">
        <v>15002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4.592</v>
      </c>
      <c r="E39" s="28">
        <v>4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0.437</v>
      </c>
      <c r="E40" s="28">
        <v>2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-198.838</v>
      </c>
      <c r="E41" s="29">
        <v>265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21457.638</v>
      </c>
      <c r="E42" s="30">
        <v>15269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0</v>
      </c>
      <c r="E45" s="28">
        <v>0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0</v>
      </c>
      <c r="E46" s="28">
        <v>0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0</v>
      </c>
      <c r="E48" s="30">
        <v>0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0</v>
      </c>
      <c r="E49" s="27">
        <v>0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794.978</v>
      </c>
      <c r="E51" s="28">
        <v>647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0.022</v>
      </c>
      <c r="E52" s="28">
        <v>0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-25.683</v>
      </c>
      <c r="E53" s="29">
        <v>46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769.273</v>
      </c>
      <c r="E54" s="30">
        <v>693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0</v>
      </c>
      <c r="E61" s="27">
        <v>0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0</v>
      </c>
      <c r="E63" s="28">
        <v>0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0</v>
      </c>
      <c r="E64" s="28">
        <v>0</v>
      </c>
      <c r="F64" s="46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0</v>
      </c>
      <c r="E65" s="29">
        <v>0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0</v>
      </c>
      <c r="E66" s="30">
        <v>0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>
        <v>0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0</v>
      </c>
      <c r="E69" s="28">
        <v>0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>
        <v>0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0</v>
      </c>
      <c r="E71" s="29">
        <v>0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0</v>
      </c>
      <c r="E72" s="30">
        <v>0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0</v>
      </c>
      <c r="E79" s="27">
        <v>0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0</v>
      </c>
      <c r="E84" s="30">
        <v>0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10354.474</v>
      </c>
      <c r="E85" s="27">
        <v>9743</v>
      </c>
      <c r="F85" s="45" t="s">
        <v>41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10354.474</v>
      </c>
      <c r="E90" s="30">
        <v>9743</v>
      </c>
      <c r="F90" s="25" t="s">
        <v>41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0</v>
      </c>
      <c r="E91" s="27">
        <v>0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0</v>
      </c>
      <c r="E96" s="30">
        <v>0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0.835</v>
      </c>
      <c r="E97" s="27">
        <v>0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70.074</v>
      </c>
      <c r="E99" s="28">
        <v>76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1.048</v>
      </c>
      <c r="E100" s="28">
        <v>0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0</v>
      </c>
      <c r="E101" s="29">
        <v>0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69.861</v>
      </c>
      <c r="E102" s="30">
        <v>76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>
        <v>0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>
        <v>0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>
        <v>0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>
        <v>0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41</v>
      </c>
    </row>
    <row r="115" ht="15">
      <c r="A115" s="34" t="s">
        <v>69</v>
      </c>
    </row>
    <row r="116" ht="15">
      <c r="A116" s="34" t="s">
        <v>78</v>
      </c>
    </row>
    <row r="117" ht="15">
      <c r="A117" s="49" t="s">
        <v>70</v>
      </c>
    </row>
  </sheetData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B40">
      <selection activeCell="J5" sqref="J5:J10"/>
    </sheetView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43" t="s">
        <v>30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77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0</v>
      </c>
      <c r="F5" s="38">
        <v>0</v>
      </c>
      <c r="G5" s="38">
        <v>0</v>
      </c>
      <c r="H5" s="38">
        <v>3174.567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0</v>
      </c>
      <c r="E7" s="28">
        <v>0</v>
      </c>
      <c r="F7" s="28">
        <v>11.59</v>
      </c>
      <c r="G7" s="28">
        <v>364.952</v>
      </c>
      <c r="H7" s="28">
        <v>0</v>
      </c>
      <c r="I7" s="28">
        <v>0</v>
      </c>
      <c r="J7" s="28">
        <v>21.453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0</v>
      </c>
      <c r="E9" s="29">
        <v>0</v>
      </c>
      <c r="F9" s="29">
        <v>0.292</v>
      </c>
      <c r="G9" s="29">
        <v>-44.686</v>
      </c>
      <c r="H9" s="29">
        <v>-27.036</v>
      </c>
      <c r="I9" s="29">
        <v>0</v>
      </c>
      <c r="J9" s="29">
        <v>0.459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</row>
    <row r="10" spans="1:20" ht="15">
      <c r="A10" s="16"/>
      <c r="C10" s="25" t="s">
        <v>68</v>
      </c>
      <c r="D10" s="30">
        <v>0</v>
      </c>
      <c r="E10" s="30">
        <v>0</v>
      </c>
      <c r="F10" s="30">
        <v>11.882</v>
      </c>
      <c r="G10" s="30">
        <v>320.266</v>
      </c>
      <c r="H10" s="30">
        <v>3147.531</v>
      </c>
      <c r="I10" s="30">
        <v>0</v>
      </c>
      <c r="J10" s="30">
        <v>21.912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2019</v>
      </c>
      <c r="E12" s="3">
        <v>2020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0</v>
      </c>
      <c r="E15" s="28">
        <v>0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0</v>
      </c>
      <c r="E16" s="28">
        <v>0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0</v>
      </c>
      <c r="E17" s="29">
        <v>0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0</v>
      </c>
      <c r="E18" s="30">
        <v>0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0</v>
      </c>
      <c r="E19" s="27">
        <v>0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0</v>
      </c>
      <c r="E21" s="28">
        <v>0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0</v>
      </c>
      <c r="E22" s="28">
        <v>0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0</v>
      </c>
      <c r="E23" s="29">
        <v>0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0</v>
      </c>
      <c r="E24" s="30">
        <v>0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0</v>
      </c>
      <c r="E25" s="27">
        <v>0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>
        <v>0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10.539</v>
      </c>
      <c r="E27" s="28">
        <v>11.59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0</v>
      </c>
      <c r="E28" s="28">
        <v>0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0.465</v>
      </c>
      <c r="E29" s="29">
        <v>0.292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11.004</v>
      </c>
      <c r="E30" s="30">
        <v>11.882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418.121</v>
      </c>
      <c r="E33" s="28">
        <v>364.952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-77.579</v>
      </c>
      <c r="E35" s="29">
        <v>-44.686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340.542</v>
      </c>
      <c r="E36" s="30">
        <v>320.266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3142.811</v>
      </c>
      <c r="E37" s="27">
        <v>3174.567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0</v>
      </c>
      <c r="E39" s="28">
        <v>0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0</v>
      </c>
      <c r="E40" s="28">
        <v>0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-19.623</v>
      </c>
      <c r="E41" s="29">
        <v>-27.036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3123.188</v>
      </c>
      <c r="E42" s="30">
        <v>3147.531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0</v>
      </c>
      <c r="E45" s="28">
        <v>0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0</v>
      </c>
      <c r="E46" s="28">
        <v>0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0</v>
      </c>
      <c r="E48" s="30">
        <v>0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0</v>
      </c>
      <c r="E49" s="27">
        <v>0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30.637</v>
      </c>
      <c r="E51" s="28">
        <v>21.453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0</v>
      </c>
      <c r="E52" s="28">
        <v>0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-0.15</v>
      </c>
      <c r="E53" s="29">
        <v>0.459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30.487</v>
      </c>
      <c r="E54" s="30">
        <v>21.912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0</v>
      </c>
      <c r="E61" s="27">
        <v>0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0</v>
      </c>
      <c r="E63" s="28">
        <v>0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0</v>
      </c>
      <c r="E64" s="28">
        <v>0</v>
      </c>
      <c r="F64" s="46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0</v>
      </c>
      <c r="E65" s="29">
        <v>0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0</v>
      </c>
      <c r="E66" s="30">
        <v>0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>
        <v>0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0</v>
      </c>
      <c r="E69" s="28">
        <v>0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>
        <v>0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0</v>
      </c>
      <c r="E71" s="29">
        <v>0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0</v>
      </c>
      <c r="E72" s="30">
        <v>0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0</v>
      </c>
      <c r="E79" s="27">
        <v>0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0</v>
      </c>
      <c r="E84" s="30">
        <v>0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0</v>
      </c>
      <c r="E85" s="27">
        <v>0</v>
      </c>
      <c r="F85" s="45" t="s">
        <v>41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0</v>
      </c>
      <c r="E90" s="30">
        <v>0</v>
      </c>
      <c r="F90" s="25" t="s">
        <v>41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0</v>
      </c>
      <c r="E91" s="27">
        <v>0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0</v>
      </c>
      <c r="E96" s="30">
        <v>0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0</v>
      </c>
      <c r="E97" s="27">
        <v>0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>
        <v>0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0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0</v>
      </c>
      <c r="E101" s="29">
        <v>0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0</v>
      </c>
      <c r="E102" s="30">
        <v>0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>
        <v>0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>
        <v>0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>
        <v>0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>
        <v>0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41</v>
      </c>
    </row>
    <row r="115" ht="15">
      <c r="A115" s="34" t="s">
        <v>69</v>
      </c>
    </row>
    <row r="116" ht="15">
      <c r="A116" s="34" t="s">
        <v>78</v>
      </c>
    </row>
    <row r="117" ht="15">
      <c r="A117" s="49" t="s">
        <v>70</v>
      </c>
    </row>
  </sheetData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1">
      <selection activeCell="E15" sqref="E15"/>
    </sheetView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43" t="s">
        <v>37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77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0</v>
      </c>
      <c r="F5" s="38">
        <v>0</v>
      </c>
      <c r="G5" s="38">
        <v>0</v>
      </c>
      <c r="H5" s="38">
        <v>983</v>
      </c>
      <c r="I5" s="38">
        <v>0</v>
      </c>
      <c r="J5" s="38">
        <v>1165</v>
      </c>
      <c r="K5" s="38">
        <v>0</v>
      </c>
      <c r="L5" s="38">
        <v>40</v>
      </c>
      <c r="M5" s="38">
        <v>0</v>
      </c>
      <c r="N5" s="38">
        <v>0</v>
      </c>
      <c r="O5" s="38">
        <v>9640</v>
      </c>
      <c r="P5" s="38">
        <v>14880</v>
      </c>
      <c r="Q5" s="38">
        <v>2597</v>
      </c>
      <c r="R5" s="38">
        <v>0</v>
      </c>
      <c r="S5" s="38">
        <v>0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129</v>
      </c>
      <c r="E7" s="28">
        <v>1904</v>
      </c>
      <c r="F7" s="28">
        <v>461</v>
      </c>
      <c r="G7" s="28">
        <v>0</v>
      </c>
      <c r="H7" s="28">
        <v>540</v>
      </c>
      <c r="I7" s="28">
        <v>0</v>
      </c>
      <c r="J7" s="28">
        <v>113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40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4</v>
      </c>
      <c r="E9" s="29">
        <v>24</v>
      </c>
      <c r="F9" s="29">
        <v>-6</v>
      </c>
      <c r="G9" s="29">
        <v>0</v>
      </c>
      <c r="H9" s="29">
        <v>100</v>
      </c>
      <c r="I9" s="29">
        <v>0</v>
      </c>
      <c r="J9" s="29">
        <v>-46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</row>
    <row r="10" spans="1:20" ht="15">
      <c r="A10" s="16"/>
      <c r="C10" s="25" t="s">
        <v>68</v>
      </c>
      <c r="D10" s="30">
        <v>133</v>
      </c>
      <c r="E10" s="30">
        <v>1928</v>
      </c>
      <c r="F10" s="30">
        <v>455</v>
      </c>
      <c r="G10" s="30">
        <v>0</v>
      </c>
      <c r="H10" s="30">
        <v>1623</v>
      </c>
      <c r="I10" s="30">
        <v>0</v>
      </c>
      <c r="J10" s="30">
        <v>1232</v>
      </c>
      <c r="K10" s="30">
        <v>0</v>
      </c>
      <c r="L10" s="30">
        <v>0</v>
      </c>
      <c r="M10" s="30">
        <v>0</v>
      </c>
      <c r="N10" s="30">
        <v>0</v>
      </c>
      <c r="O10" s="30">
        <v>9640</v>
      </c>
      <c r="P10" s="30">
        <v>14880</v>
      </c>
      <c r="Q10" s="30">
        <v>2597</v>
      </c>
      <c r="R10" s="30">
        <v>0</v>
      </c>
      <c r="S10" s="30">
        <v>0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2019</v>
      </c>
      <c r="E12" s="3">
        <v>2020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184</v>
      </c>
      <c r="E15" s="28">
        <v>129</v>
      </c>
      <c r="F15" s="46" t="s">
        <v>46</v>
      </c>
    </row>
    <row r="16" spans="1:6" ht="15">
      <c r="A16" s="10" t="s">
        <v>48</v>
      </c>
      <c r="B16" s="6" t="s">
        <v>42</v>
      </c>
      <c r="C16" s="6" t="s">
        <v>66</v>
      </c>
      <c r="D16" s="28">
        <v>0</v>
      </c>
      <c r="E16" s="28">
        <v>0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-26</v>
      </c>
      <c r="E17" s="29">
        <v>4</v>
      </c>
      <c r="F17" s="47" t="s">
        <v>46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158</v>
      </c>
      <c r="E18" s="30">
        <v>133</v>
      </c>
      <c r="F18" s="25" t="s">
        <v>46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0</v>
      </c>
      <c r="E19" s="27">
        <v>0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2352</v>
      </c>
      <c r="E21" s="28">
        <v>1904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0</v>
      </c>
      <c r="E22" s="28">
        <v>0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-32</v>
      </c>
      <c r="E23" s="29">
        <v>24</v>
      </c>
      <c r="F23" s="46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2320</v>
      </c>
      <c r="E24" s="30">
        <v>1928</v>
      </c>
      <c r="F24" s="46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0</v>
      </c>
      <c r="E25" s="27">
        <v>0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>
        <v>0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808</v>
      </c>
      <c r="E27" s="28">
        <v>461</v>
      </c>
      <c r="F27" s="46" t="s">
        <v>46</v>
      </c>
    </row>
    <row r="28" spans="1:6" ht="15">
      <c r="A28" s="10" t="s">
        <v>48</v>
      </c>
      <c r="B28" s="6" t="s">
        <v>51</v>
      </c>
      <c r="C28" s="6" t="s">
        <v>66</v>
      </c>
      <c r="D28" s="28">
        <v>0</v>
      </c>
      <c r="E28" s="28">
        <v>0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-34</v>
      </c>
      <c r="E29" s="29">
        <v>-6</v>
      </c>
      <c r="F29" s="47" t="s">
        <v>46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774</v>
      </c>
      <c r="E30" s="30">
        <v>455</v>
      </c>
      <c r="F30" s="25" t="s">
        <v>46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0</v>
      </c>
      <c r="E33" s="28">
        <v>0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0</v>
      </c>
      <c r="E35" s="29">
        <v>0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0</v>
      </c>
      <c r="E36" s="30">
        <v>0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1465</v>
      </c>
      <c r="E37" s="27">
        <v>983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507</v>
      </c>
      <c r="E39" s="28">
        <v>540</v>
      </c>
      <c r="F39" s="46" t="s">
        <v>46</v>
      </c>
    </row>
    <row r="40" spans="1:6" ht="15">
      <c r="A40" s="10" t="s">
        <v>48</v>
      </c>
      <c r="B40" s="6" t="s">
        <v>43</v>
      </c>
      <c r="C40" s="6" t="s">
        <v>66</v>
      </c>
      <c r="D40" s="28">
        <v>0</v>
      </c>
      <c r="E40" s="28">
        <v>0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-45</v>
      </c>
      <c r="E41" s="29">
        <v>100</v>
      </c>
      <c r="F41" s="47" t="s">
        <v>46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1927</v>
      </c>
      <c r="E42" s="30">
        <v>1623</v>
      </c>
      <c r="F42" s="25" t="s">
        <v>46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9</v>
      </c>
      <c r="E45" s="28">
        <v>0</v>
      </c>
      <c r="F45" s="46" t="s">
        <v>46</v>
      </c>
    </row>
    <row r="46" spans="1:6" ht="15">
      <c r="A46" s="10" t="s">
        <v>48</v>
      </c>
      <c r="B46" s="6" t="s">
        <v>53</v>
      </c>
      <c r="C46" s="6" t="s">
        <v>66</v>
      </c>
      <c r="D46" s="28">
        <v>0</v>
      </c>
      <c r="E46" s="28">
        <v>0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9</v>
      </c>
      <c r="E48" s="30">
        <v>0</v>
      </c>
      <c r="F48" s="25" t="s">
        <v>46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1398</v>
      </c>
      <c r="E49" s="27">
        <v>1165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235</v>
      </c>
      <c r="E51" s="28">
        <v>113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68</v>
      </c>
      <c r="E52" s="28">
        <v>0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-108</v>
      </c>
      <c r="E53" s="29">
        <v>-46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1457</v>
      </c>
      <c r="E54" s="30">
        <v>1232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56</v>
      </c>
      <c r="E61" s="27">
        <v>40</v>
      </c>
      <c r="F61" s="45" t="s">
        <v>46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0</v>
      </c>
      <c r="E63" s="28">
        <v>0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56</v>
      </c>
      <c r="E64" s="28">
        <v>40</v>
      </c>
      <c r="F64" s="46" t="s">
        <v>46</v>
      </c>
    </row>
    <row r="65" spans="1:6" ht="15">
      <c r="A65" s="32" t="s">
        <v>48</v>
      </c>
      <c r="B65" s="8" t="s">
        <v>56</v>
      </c>
      <c r="C65" s="8" t="s">
        <v>67</v>
      </c>
      <c r="D65" s="29">
        <v>0</v>
      </c>
      <c r="E65" s="29">
        <v>0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0</v>
      </c>
      <c r="E66" s="30">
        <v>0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>
        <v>0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38</v>
      </c>
      <c r="E69" s="28">
        <v>0</v>
      </c>
      <c r="F69" s="46" t="s">
        <v>46</v>
      </c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>
        <v>0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1</v>
      </c>
      <c r="E71" s="29">
        <v>0</v>
      </c>
      <c r="F71" s="47" t="s">
        <v>46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39</v>
      </c>
      <c r="E72" s="30">
        <v>0</v>
      </c>
      <c r="F72" s="25" t="s">
        <v>46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11619</v>
      </c>
      <c r="E79" s="27">
        <v>9640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11619</v>
      </c>
      <c r="E84" s="30">
        <v>9640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17065</v>
      </c>
      <c r="E85" s="27">
        <v>14880</v>
      </c>
      <c r="F85" s="45" t="s">
        <v>41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17065</v>
      </c>
      <c r="E90" s="30">
        <v>14880</v>
      </c>
      <c r="F90" s="25" t="s">
        <v>41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3177</v>
      </c>
      <c r="E91" s="27">
        <v>2597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3177</v>
      </c>
      <c r="E96" s="30">
        <v>2597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0</v>
      </c>
      <c r="E97" s="27">
        <v>0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>
        <v>0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0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0</v>
      </c>
      <c r="E101" s="29">
        <v>0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0</v>
      </c>
      <c r="E102" s="30">
        <v>0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>
        <v>0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>
        <v>0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>
        <v>0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>
        <v>0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41</v>
      </c>
    </row>
    <row r="115" ht="15">
      <c r="A115" s="34" t="s">
        <v>69</v>
      </c>
    </row>
    <row r="116" ht="15">
      <c r="A116" s="34" t="s">
        <v>78</v>
      </c>
    </row>
    <row r="117" ht="15">
      <c r="A117" s="49" t="s">
        <v>70</v>
      </c>
    </row>
  </sheetData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55">
      <selection activeCell="R15" sqref="R15"/>
    </sheetView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43" t="s">
        <v>8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77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762</v>
      </c>
      <c r="K5" s="38">
        <v>0</v>
      </c>
      <c r="L5" s="38">
        <v>34</v>
      </c>
      <c r="M5" s="38">
        <v>0</v>
      </c>
      <c r="N5" s="38">
        <v>0</v>
      </c>
      <c r="O5" s="38">
        <v>7095</v>
      </c>
      <c r="P5" s="38">
        <v>9048</v>
      </c>
      <c r="Q5" s="38">
        <v>3993</v>
      </c>
      <c r="R5" s="38">
        <v>2132</v>
      </c>
      <c r="S5" s="38">
        <v>0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0</v>
      </c>
      <c r="E7" s="28">
        <v>1038</v>
      </c>
      <c r="F7" s="28">
        <v>1377</v>
      </c>
      <c r="G7" s="28">
        <v>0</v>
      </c>
      <c r="H7" s="28">
        <v>0</v>
      </c>
      <c r="I7" s="28">
        <v>0</v>
      </c>
      <c r="J7" s="28">
        <v>299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36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101</v>
      </c>
      <c r="K8" s="28">
        <v>0</v>
      </c>
      <c r="L8" s="28">
        <v>34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0</v>
      </c>
      <c r="E9" s="29">
        <v>8</v>
      </c>
      <c r="F9" s="29">
        <v>257</v>
      </c>
      <c r="G9" s="29">
        <v>0</v>
      </c>
      <c r="H9" s="29">
        <v>0</v>
      </c>
      <c r="I9" s="29">
        <v>0</v>
      </c>
      <c r="J9" s="29">
        <v>-49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1837</v>
      </c>
      <c r="S9" s="29">
        <v>0</v>
      </c>
      <c r="T9" s="29">
        <v>0</v>
      </c>
    </row>
    <row r="10" spans="1:20" ht="15">
      <c r="A10" s="16"/>
      <c r="C10" s="25" t="s">
        <v>68</v>
      </c>
      <c r="D10" s="30">
        <v>0</v>
      </c>
      <c r="E10" s="30">
        <v>1046</v>
      </c>
      <c r="F10" s="30">
        <v>1634</v>
      </c>
      <c r="G10" s="30">
        <v>0</v>
      </c>
      <c r="H10" s="30">
        <v>0</v>
      </c>
      <c r="I10" s="30">
        <v>0</v>
      </c>
      <c r="J10" s="30">
        <v>911</v>
      </c>
      <c r="K10" s="30">
        <v>0</v>
      </c>
      <c r="L10" s="30">
        <v>0</v>
      </c>
      <c r="M10" s="30">
        <v>0</v>
      </c>
      <c r="N10" s="30">
        <v>0</v>
      </c>
      <c r="O10" s="30">
        <v>7095</v>
      </c>
      <c r="P10" s="30">
        <v>9048</v>
      </c>
      <c r="Q10" s="30">
        <v>3993</v>
      </c>
      <c r="R10" s="30">
        <v>4005</v>
      </c>
      <c r="S10" s="30">
        <v>0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2019</v>
      </c>
      <c r="E12" s="3">
        <v>2020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0</v>
      </c>
      <c r="E15" s="28">
        <v>0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0</v>
      </c>
      <c r="E16" s="28">
        <v>0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0</v>
      </c>
      <c r="E17" s="29">
        <v>0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0</v>
      </c>
      <c r="E18" s="30">
        <v>0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0</v>
      </c>
      <c r="E19" s="27">
        <v>0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1176</v>
      </c>
      <c r="E21" s="28">
        <v>1038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0</v>
      </c>
      <c r="E22" s="28">
        <v>0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-28</v>
      </c>
      <c r="E23" s="29">
        <v>8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1148</v>
      </c>
      <c r="E24" s="30">
        <v>1046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0</v>
      </c>
      <c r="E25" s="27">
        <v>0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>
        <v>0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1976</v>
      </c>
      <c r="E27" s="28">
        <v>1377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0</v>
      </c>
      <c r="E28" s="28">
        <v>0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174</v>
      </c>
      <c r="E29" s="29">
        <v>257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2150</v>
      </c>
      <c r="E30" s="30">
        <v>1634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0</v>
      </c>
      <c r="E33" s="28">
        <v>0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0</v>
      </c>
      <c r="E35" s="29">
        <v>0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0</v>
      </c>
      <c r="E36" s="30">
        <v>0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0</v>
      </c>
      <c r="E37" s="27">
        <v>0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0</v>
      </c>
      <c r="E39" s="28">
        <v>0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0</v>
      </c>
      <c r="E40" s="28">
        <v>0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0</v>
      </c>
      <c r="E41" s="29">
        <v>0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0</v>
      </c>
      <c r="E42" s="30">
        <v>0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0</v>
      </c>
      <c r="E45" s="28">
        <v>0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0</v>
      </c>
      <c r="E46" s="28">
        <v>0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0</v>
      </c>
      <c r="E48" s="30">
        <v>0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836</v>
      </c>
      <c r="E49" s="27">
        <v>762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322</v>
      </c>
      <c r="E51" s="28">
        <v>299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164</v>
      </c>
      <c r="E52" s="28">
        <v>101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-84</v>
      </c>
      <c r="E53" s="29">
        <v>-49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910</v>
      </c>
      <c r="E54" s="30">
        <v>911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38</v>
      </c>
      <c r="E61" s="27">
        <v>34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0</v>
      </c>
      <c r="E63" s="28">
        <v>0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38</v>
      </c>
      <c r="E64" s="28">
        <v>34</v>
      </c>
      <c r="F64" s="46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0</v>
      </c>
      <c r="E65" s="29">
        <v>0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0</v>
      </c>
      <c r="E66" s="30">
        <v>0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>
        <v>0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0</v>
      </c>
      <c r="E69" s="28">
        <v>0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>
        <v>0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0</v>
      </c>
      <c r="E71" s="29">
        <v>0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0</v>
      </c>
      <c r="E72" s="30">
        <v>0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7719</v>
      </c>
      <c r="E79" s="27">
        <v>7095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7719</v>
      </c>
      <c r="E84" s="30">
        <v>7095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8413</v>
      </c>
      <c r="E85" s="27">
        <v>9048</v>
      </c>
      <c r="F85" s="45" t="s">
        <v>41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8413</v>
      </c>
      <c r="E90" s="30">
        <v>9048</v>
      </c>
      <c r="F90" s="25" t="s">
        <v>41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4081</v>
      </c>
      <c r="E91" s="27">
        <v>3993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4081</v>
      </c>
      <c r="E96" s="30">
        <v>3993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4207</v>
      </c>
      <c r="E97" s="27">
        <v>2132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54</v>
      </c>
      <c r="E99" s="28">
        <v>36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0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1164</v>
      </c>
      <c r="E101" s="29">
        <v>1837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5425</v>
      </c>
      <c r="E102" s="30">
        <v>4005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>
        <v>0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>
        <v>0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1</v>
      </c>
      <c r="E107" s="29">
        <v>0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1</v>
      </c>
      <c r="E108" s="30">
        <v>0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41</v>
      </c>
    </row>
    <row r="115" ht="15">
      <c r="A115" s="34" t="s">
        <v>69</v>
      </c>
    </row>
    <row r="116" ht="15">
      <c r="A116" s="34" t="s">
        <v>78</v>
      </c>
    </row>
    <row r="117" ht="15">
      <c r="A117" s="49" t="s">
        <v>70</v>
      </c>
    </row>
  </sheetData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B82">
      <selection activeCell="D74" sqref="D74"/>
    </sheetView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43" t="s">
        <v>32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77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1070</v>
      </c>
      <c r="K5" s="38">
        <v>0</v>
      </c>
      <c r="L5" s="38">
        <v>0</v>
      </c>
      <c r="M5" s="38">
        <v>0</v>
      </c>
      <c r="N5" s="38">
        <v>0</v>
      </c>
      <c r="O5" s="38">
        <v>8081</v>
      </c>
      <c r="P5" s="38">
        <v>12004</v>
      </c>
      <c r="Q5" s="38">
        <v>1625</v>
      </c>
      <c r="R5" s="38">
        <v>196</v>
      </c>
      <c r="S5" s="38">
        <v>0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0</v>
      </c>
      <c r="E7" s="28">
        <v>1402</v>
      </c>
      <c r="F7" s="28">
        <v>619</v>
      </c>
      <c r="G7" s="28">
        <v>0</v>
      </c>
      <c r="H7" s="28">
        <v>0</v>
      </c>
      <c r="I7" s="28">
        <v>0</v>
      </c>
      <c r="J7" s="28">
        <v>119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10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23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0</v>
      </c>
      <c r="E9" s="29">
        <v>18</v>
      </c>
      <c r="F9" s="29">
        <v>17</v>
      </c>
      <c r="G9" s="29">
        <v>0</v>
      </c>
      <c r="H9" s="29">
        <v>0</v>
      </c>
      <c r="I9" s="29">
        <v>0</v>
      </c>
      <c r="J9" s="29">
        <v>24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</row>
    <row r="10" spans="1:20" ht="15">
      <c r="A10" s="16"/>
      <c r="C10" s="25" t="s">
        <v>68</v>
      </c>
      <c r="D10" s="30">
        <v>0</v>
      </c>
      <c r="E10" s="30">
        <v>1420</v>
      </c>
      <c r="F10" s="30">
        <v>636</v>
      </c>
      <c r="G10" s="30">
        <v>0</v>
      </c>
      <c r="H10" s="30">
        <v>0</v>
      </c>
      <c r="I10" s="30">
        <v>0</v>
      </c>
      <c r="J10" s="30">
        <v>1190</v>
      </c>
      <c r="K10" s="30">
        <v>0</v>
      </c>
      <c r="L10" s="30">
        <v>0</v>
      </c>
      <c r="M10" s="30">
        <v>0</v>
      </c>
      <c r="N10" s="30">
        <v>0</v>
      </c>
      <c r="O10" s="30">
        <v>8081</v>
      </c>
      <c r="P10" s="30">
        <v>12004</v>
      </c>
      <c r="Q10" s="30">
        <v>1625</v>
      </c>
      <c r="R10" s="30">
        <v>206</v>
      </c>
      <c r="S10" s="30">
        <v>0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2019</v>
      </c>
      <c r="E12" s="3">
        <v>2020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0</v>
      </c>
      <c r="E15" s="28">
        <v>0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0</v>
      </c>
      <c r="E16" s="28">
        <v>0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0</v>
      </c>
      <c r="E17" s="29">
        <v>0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0</v>
      </c>
      <c r="E18" s="30">
        <v>0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0</v>
      </c>
      <c r="E19" s="27">
        <v>0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1526</v>
      </c>
      <c r="E21" s="28">
        <v>1402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0</v>
      </c>
      <c r="E22" s="28">
        <v>0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-18</v>
      </c>
      <c r="E23" s="29">
        <v>18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1508</v>
      </c>
      <c r="E24" s="30">
        <v>1420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0</v>
      </c>
      <c r="E25" s="27">
        <v>0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>
        <v>0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842</v>
      </c>
      <c r="E27" s="28">
        <v>619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0</v>
      </c>
      <c r="E28" s="28">
        <v>0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69</v>
      </c>
      <c r="E29" s="29">
        <v>17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911</v>
      </c>
      <c r="E30" s="30">
        <v>636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0</v>
      </c>
      <c r="E33" s="28">
        <v>0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0</v>
      </c>
      <c r="E35" s="29">
        <v>0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0</v>
      </c>
      <c r="E36" s="30">
        <v>0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0</v>
      </c>
      <c r="E37" s="27">
        <v>0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0</v>
      </c>
      <c r="E39" s="28">
        <v>0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0</v>
      </c>
      <c r="E40" s="28">
        <v>0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0</v>
      </c>
      <c r="E41" s="29">
        <v>0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0</v>
      </c>
      <c r="E42" s="30">
        <v>0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0</v>
      </c>
      <c r="E45" s="28">
        <v>0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0</v>
      </c>
      <c r="E46" s="28">
        <v>0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0</v>
      </c>
      <c r="E48" s="30">
        <v>0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1105</v>
      </c>
      <c r="E49" s="27">
        <v>1070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456</v>
      </c>
      <c r="E51" s="28">
        <v>119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49</v>
      </c>
      <c r="E52" s="28">
        <v>23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-137</v>
      </c>
      <c r="E53" s="29">
        <v>24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1375</v>
      </c>
      <c r="E54" s="30">
        <v>1190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0</v>
      </c>
      <c r="E61" s="27">
        <v>0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0</v>
      </c>
      <c r="E63" s="28">
        <v>0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0</v>
      </c>
      <c r="E64" s="28">
        <v>0</v>
      </c>
      <c r="F64" s="46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0</v>
      </c>
      <c r="E65" s="29">
        <v>0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0</v>
      </c>
      <c r="E66" s="30">
        <v>0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>
        <v>0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0</v>
      </c>
      <c r="E69" s="28">
        <v>0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>
        <v>0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0</v>
      </c>
      <c r="E71" s="29">
        <v>0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0</v>
      </c>
      <c r="E72" s="30">
        <v>0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/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8096</v>
      </c>
      <c r="E79" s="27">
        <v>8081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8096</v>
      </c>
      <c r="E84" s="30">
        <v>8081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13448</v>
      </c>
      <c r="E85" s="27">
        <v>12004</v>
      </c>
      <c r="F85" s="45" t="s">
        <v>41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13448</v>
      </c>
      <c r="E90" s="30">
        <v>12004</v>
      </c>
      <c r="F90" s="25" t="s">
        <v>41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1351</v>
      </c>
      <c r="E91" s="27">
        <v>1625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1351</v>
      </c>
      <c r="E96" s="30">
        <v>1625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355</v>
      </c>
      <c r="E97" s="27">
        <v>196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67</v>
      </c>
      <c r="E99" s="28">
        <v>10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0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0</v>
      </c>
      <c r="E101" s="29">
        <v>0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422</v>
      </c>
      <c r="E102" s="30">
        <v>206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>
        <v>0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>
        <v>0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>
        <v>0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>
        <v>0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41</v>
      </c>
    </row>
    <row r="115" ht="15">
      <c r="A115" s="34" t="s">
        <v>69</v>
      </c>
    </row>
    <row r="116" ht="15">
      <c r="A116" s="34" t="s">
        <v>78</v>
      </c>
    </row>
    <row r="117" ht="15">
      <c r="A117" s="49" t="s">
        <v>70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91">
      <selection activeCell="L10" sqref="L10"/>
    </sheetView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43" t="s">
        <v>2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77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1104.8</v>
      </c>
      <c r="K5" s="38">
        <v>0</v>
      </c>
      <c r="L5" s="38">
        <v>35.1</v>
      </c>
      <c r="M5" s="38">
        <v>0</v>
      </c>
      <c r="N5" s="38">
        <v>0</v>
      </c>
      <c r="O5" s="38">
        <v>8921.3</v>
      </c>
      <c r="P5" s="38">
        <v>18252.4</v>
      </c>
      <c r="Q5" s="38">
        <v>2896.2</v>
      </c>
      <c r="R5" s="38">
        <v>0</v>
      </c>
      <c r="S5" s="38">
        <v>0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10.5</v>
      </c>
      <c r="G6" s="28">
        <v>82.2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478.9</v>
      </c>
      <c r="E7" s="28">
        <v>1679.2</v>
      </c>
      <c r="F7" s="28">
        <v>1105.1</v>
      </c>
      <c r="G7" s="28">
        <v>2.2</v>
      </c>
      <c r="H7" s="28">
        <v>0</v>
      </c>
      <c r="I7" s="28">
        <v>1.6</v>
      </c>
      <c r="J7" s="28">
        <v>201.7</v>
      </c>
      <c r="K7" s="28">
        <v>0</v>
      </c>
      <c r="L7" s="28">
        <v>252</v>
      </c>
      <c r="M7" s="28">
        <v>229.3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197.9</v>
      </c>
      <c r="E8" s="28">
        <v>0</v>
      </c>
      <c r="F8" s="28">
        <v>94.5</v>
      </c>
      <c r="G8" s="28">
        <v>0.2</v>
      </c>
      <c r="H8" s="28">
        <v>0</v>
      </c>
      <c r="I8" s="28">
        <v>1.7</v>
      </c>
      <c r="J8" s="28">
        <v>135.9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-4.1</v>
      </c>
      <c r="E9" s="29">
        <v>-198.6</v>
      </c>
      <c r="F9" s="29">
        <v>83.4</v>
      </c>
      <c r="G9" s="29">
        <v>1.9</v>
      </c>
      <c r="H9" s="29">
        <v>0</v>
      </c>
      <c r="I9" s="29">
        <v>0.3</v>
      </c>
      <c r="J9" s="29">
        <v>-8.8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</row>
    <row r="10" spans="1:20" ht="15">
      <c r="A10" s="16"/>
      <c r="C10" s="25" t="s">
        <v>68</v>
      </c>
      <c r="D10" s="30">
        <v>276.9</v>
      </c>
      <c r="E10" s="30">
        <v>1480.6</v>
      </c>
      <c r="F10" s="30">
        <v>1104.5</v>
      </c>
      <c r="G10" s="30">
        <v>86.1</v>
      </c>
      <c r="H10" s="30">
        <v>0</v>
      </c>
      <c r="I10" s="30">
        <v>0.2</v>
      </c>
      <c r="J10" s="30">
        <v>1161.8</v>
      </c>
      <c r="K10" s="30">
        <v>0</v>
      </c>
      <c r="L10" s="30">
        <v>287.1</v>
      </c>
      <c r="M10" s="30">
        <v>229.3</v>
      </c>
      <c r="N10" s="30">
        <v>0</v>
      </c>
      <c r="O10" s="30">
        <v>8921.3</v>
      </c>
      <c r="P10" s="30">
        <v>18252.4</v>
      </c>
      <c r="Q10" s="30">
        <v>2896.2</v>
      </c>
      <c r="R10" s="30">
        <v>0</v>
      </c>
      <c r="S10" s="30">
        <v>0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2019</v>
      </c>
      <c r="E12" s="3">
        <v>2020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500.5</v>
      </c>
      <c r="E15" s="28">
        <v>478.9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23.7</v>
      </c>
      <c r="E16" s="28">
        <v>197.9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-108.5</v>
      </c>
      <c r="E17" s="29">
        <v>-4.1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368.3</v>
      </c>
      <c r="E18" s="30">
        <v>276.9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0</v>
      </c>
      <c r="E19" s="27">
        <v>0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1566.5</v>
      </c>
      <c r="E21" s="28">
        <v>1679.2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1.1</v>
      </c>
      <c r="E22" s="28">
        <v>0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59</v>
      </c>
      <c r="E23" s="29">
        <v>-198.6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1624.4</v>
      </c>
      <c r="E24" s="30">
        <v>1480.6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0</v>
      </c>
      <c r="E25" s="27">
        <v>0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12.6</v>
      </c>
      <c r="E26" s="28">
        <v>10.5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1639.7</v>
      </c>
      <c r="E27" s="28">
        <v>1105.1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59.9</v>
      </c>
      <c r="E28" s="28">
        <v>94.5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-70.4</v>
      </c>
      <c r="E29" s="29">
        <v>83.4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1522</v>
      </c>
      <c r="E30" s="30">
        <v>1104.5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86.6</v>
      </c>
      <c r="E32" s="28">
        <v>82.2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1.3</v>
      </c>
      <c r="E33" s="28">
        <v>2.2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1.3</v>
      </c>
      <c r="E34" s="28">
        <v>0.2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4.9</v>
      </c>
      <c r="E35" s="29">
        <v>1.9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91.5</v>
      </c>
      <c r="E36" s="30">
        <v>86.1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0</v>
      </c>
      <c r="E37" s="27">
        <v>0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0</v>
      </c>
      <c r="E39" s="28">
        <v>0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0</v>
      </c>
      <c r="E40" s="28">
        <v>0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0</v>
      </c>
      <c r="E41" s="29">
        <v>0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0</v>
      </c>
      <c r="E42" s="30">
        <v>0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2.1</v>
      </c>
      <c r="E45" s="28">
        <v>1.6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1.4</v>
      </c>
      <c r="E46" s="28">
        <v>1.7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0.1</v>
      </c>
      <c r="E47" s="29">
        <v>0.3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0.8</v>
      </c>
      <c r="E48" s="30">
        <v>0.2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1210.9</v>
      </c>
      <c r="E49" s="27">
        <v>1104.8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339.9</v>
      </c>
      <c r="E51" s="28">
        <v>201.7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38.4</v>
      </c>
      <c r="E52" s="28">
        <v>135.9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-25.5</v>
      </c>
      <c r="E53" s="29">
        <v>-8.8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1486.9</v>
      </c>
      <c r="E54" s="30">
        <v>1161.8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42.2</v>
      </c>
      <c r="E61" s="27">
        <v>35.1</v>
      </c>
      <c r="F61" s="45" t="s">
        <v>46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245.4</v>
      </c>
      <c r="E63" s="28">
        <v>252</v>
      </c>
      <c r="F63" s="46" t="s">
        <v>46</v>
      </c>
    </row>
    <row r="64" spans="1:6" ht="15">
      <c r="A64" s="10" t="s">
        <v>48</v>
      </c>
      <c r="B64" s="6" t="s">
        <v>56</v>
      </c>
      <c r="C64" s="6" t="s">
        <v>66</v>
      </c>
      <c r="D64" s="28">
        <v>0</v>
      </c>
      <c r="E64" s="28">
        <v>0</v>
      </c>
      <c r="F64" s="46" t="s">
        <v>46</v>
      </c>
    </row>
    <row r="65" spans="1:6" ht="15">
      <c r="A65" s="32" t="s">
        <v>48</v>
      </c>
      <c r="B65" s="8" t="s">
        <v>56</v>
      </c>
      <c r="C65" s="8" t="s">
        <v>67</v>
      </c>
      <c r="D65" s="29">
        <v>-0.2</v>
      </c>
      <c r="E65" s="29">
        <v>0</v>
      </c>
      <c r="F65" s="47" t="s">
        <v>46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287.4</v>
      </c>
      <c r="E66" s="30">
        <v>287.1</v>
      </c>
      <c r="F66" s="25" t="s">
        <v>46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>
        <v>0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324</v>
      </c>
      <c r="E69" s="28">
        <v>229.3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>
        <v>0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0</v>
      </c>
      <c r="E71" s="29">
        <v>0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324</v>
      </c>
      <c r="E72" s="30">
        <v>229.3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9905.5</v>
      </c>
      <c r="E79" s="27">
        <v>8921.3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9905.5</v>
      </c>
      <c r="E84" s="30">
        <v>8921.3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24319.2</v>
      </c>
      <c r="E85" s="27">
        <v>18252.4</v>
      </c>
      <c r="F85" s="45" t="s">
        <v>41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24319.2</v>
      </c>
      <c r="E90" s="30">
        <v>18252.4</v>
      </c>
      <c r="F90" s="25" t="s">
        <v>41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3753.7</v>
      </c>
      <c r="E91" s="27">
        <v>2896.2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3753.7</v>
      </c>
      <c r="E96" s="30">
        <v>2896.2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0</v>
      </c>
      <c r="E97" s="27">
        <v>0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>
        <v>0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0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0</v>
      </c>
      <c r="E101" s="29">
        <v>0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0</v>
      </c>
      <c r="E102" s="30">
        <v>0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>
        <v>0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>
        <v>0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>
        <v>0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>
        <v>0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41</v>
      </c>
    </row>
    <row r="115" ht="15">
      <c r="A115" s="34" t="s">
        <v>69</v>
      </c>
    </row>
    <row r="116" ht="15">
      <c r="A116" s="34" t="s">
        <v>78</v>
      </c>
    </row>
    <row r="117" ht="15">
      <c r="A117" s="49" t="s">
        <v>70</v>
      </c>
    </row>
  </sheetData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1">
      <selection activeCell="A117" sqref="A117:XFD117"/>
    </sheetView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43" t="s">
        <v>35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77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 t="s">
        <v>82</v>
      </c>
      <c r="E5" s="38" t="s">
        <v>82</v>
      </c>
      <c r="F5" s="38" t="s">
        <v>82</v>
      </c>
      <c r="G5" s="38" t="s">
        <v>82</v>
      </c>
      <c r="H5" s="38" t="s">
        <v>82</v>
      </c>
      <c r="I5" s="38" t="s">
        <v>82</v>
      </c>
      <c r="J5" s="38" t="s">
        <v>82</v>
      </c>
      <c r="K5" s="38" t="s">
        <v>82</v>
      </c>
      <c r="L5" s="38" t="s">
        <v>82</v>
      </c>
      <c r="M5" s="38" t="s">
        <v>82</v>
      </c>
      <c r="N5" s="38" t="s">
        <v>82</v>
      </c>
      <c r="O5" s="38" t="s">
        <v>82</v>
      </c>
      <c r="P5" s="38" t="s">
        <v>82</v>
      </c>
      <c r="Q5" s="38" t="s">
        <v>82</v>
      </c>
      <c r="R5" s="38" t="s">
        <v>82</v>
      </c>
      <c r="S5" s="38" t="s">
        <v>82</v>
      </c>
      <c r="T5" s="38" t="s">
        <v>82</v>
      </c>
    </row>
    <row r="6" spans="1:20" ht="15">
      <c r="A6" s="16"/>
      <c r="C6" s="6" t="s">
        <v>64</v>
      </c>
      <c r="D6" s="38" t="s">
        <v>82</v>
      </c>
      <c r="E6" s="38" t="s">
        <v>82</v>
      </c>
      <c r="F6" s="38" t="s">
        <v>82</v>
      </c>
      <c r="G6" s="38" t="s">
        <v>82</v>
      </c>
      <c r="H6" s="38" t="s">
        <v>82</v>
      </c>
      <c r="I6" s="38" t="s">
        <v>82</v>
      </c>
      <c r="J6" s="38" t="s">
        <v>82</v>
      </c>
      <c r="K6" s="38" t="s">
        <v>82</v>
      </c>
      <c r="L6" s="38" t="s">
        <v>82</v>
      </c>
      <c r="M6" s="38" t="s">
        <v>82</v>
      </c>
      <c r="N6" s="38" t="s">
        <v>82</v>
      </c>
      <c r="O6" s="38" t="s">
        <v>82</v>
      </c>
      <c r="P6" s="38" t="s">
        <v>82</v>
      </c>
      <c r="Q6" s="38" t="s">
        <v>82</v>
      </c>
      <c r="R6" s="38" t="s">
        <v>82</v>
      </c>
      <c r="S6" s="38" t="s">
        <v>82</v>
      </c>
      <c r="T6" s="38" t="s">
        <v>82</v>
      </c>
    </row>
    <row r="7" spans="1:20" ht="15">
      <c r="A7" s="16"/>
      <c r="C7" s="6" t="s">
        <v>65</v>
      </c>
      <c r="D7" s="38" t="s">
        <v>82</v>
      </c>
      <c r="E7" s="38" t="s">
        <v>82</v>
      </c>
      <c r="F7" s="38" t="s">
        <v>82</v>
      </c>
      <c r="G7" s="38" t="s">
        <v>82</v>
      </c>
      <c r="H7" s="38" t="s">
        <v>82</v>
      </c>
      <c r="I7" s="38" t="s">
        <v>82</v>
      </c>
      <c r="J7" s="38" t="s">
        <v>82</v>
      </c>
      <c r="K7" s="38" t="s">
        <v>82</v>
      </c>
      <c r="L7" s="38" t="s">
        <v>82</v>
      </c>
      <c r="M7" s="38" t="s">
        <v>82</v>
      </c>
      <c r="N7" s="38" t="s">
        <v>82</v>
      </c>
      <c r="O7" s="38" t="s">
        <v>82</v>
      </c>
      <c r="P7" s="38" t="s">
        <v>82</v>
      </c>
      <c r="Q7" s="38" t="s">
        <v>82</v>
      </c>
      <c r="R7" s="38" t="s">
        <v>82</v>
      </c>
      <c r="S7" s="38" t="s">
        <v>82</v>
      </c>
      <c r="T7" s="38" t="s">
        <v>82</v>
      </c>
    </row>
    <row r="8" spans="1:20" ht="15">
      <c r="A8" s="16"/>
      <c r="C8" s="6" t="s">
        <v>66</v>
      </c>
      <c r="D8" s="38" t="s">
        <v>82</v>
      </c>
      <c r="E8" s="38" t="s">
        <v>82</v>
      </c>
      <c r="F8" s="38" t="s">
        <v>82</v>
      </c>
      <c r="G8" s="38" t="s">
        <v>82</v>
      </c>
      <c r="H8" s="38" t="s">
        <v>82</v>
      </c>
      <c r="I8" s="38" t="s">
        <v>82</v>
      </c>
      <c r="J8" s="38" t="s">
        <v>82</v>
      </c>
      <c r="K8" s="38" t="s">
        <v>82</v>
      </c>
      <c r="L8" s="38" t="s">
        <v>82</v>
      </c>
      <c r="M8" s="38" t="s">
        <v>82</v>
      </c>
      <c r="N8" s="38" t="s">
        <v>82</v>
      </c>
      <c r="O8" s="38" t="s">
        <v>82</v>
      </c>
      <c r="P8" s="38" t="s">
        <v>82</v>
      </c>
      <c r="Q8" s="38" t="s">
        <v>82</v>
      </c>
      <c r="R8" s="38" t="s">
        <v>82</v>
      </c>
      <c r="S8" s="38" t="s">
        <v>82</v>
      </c>
      <c r="T8" s="38" t="s">
        <v>82</v>
      </c>
    </row>
    <row r="9" spans="1:20" ht="15">
      <c r="A9" s="16"/>
      <c r="C9" s="8" t="s">
        <v>67</v>
      </c>
      <c r="D9" s="38" t="s">
        <v>82</v>
      </c>
      <c r="E9" s="38" t="s">
        <v>82</v>
      </c>
      <c r="F9" s="38" t="s">
        <v>82</v>
      </c>
      <c r="G9" s="38" t="s">
        <v>82</v>
      </c>
      <c r="H9" s="38" t="s">
        <v>82</v>
      </c>
      <c r="I9" s="38" t="s">
        <v>82</v>
      </c>
      <c r="J9" s="38" t="s">
        <v>82</v>
      </c>
      <c r="K9" s="38" t="s">
        <v>82</v>
      </c>
      <c r="L9" s="38" t="s">
        <v>82</v>
      </c>
      <c r="M9" s="38" t="s">
        <v>82</v>
      </c>
      <c r="N9" s="38" t="s">
        <v>82</v>
      </c>
      <c r="O9" s="38" t="s">
        <v>82</v>
      </c>
      <c r="P9" s="38" t="s">
        <v>82</v>
      </c>
      <c r="Q9" s="38" t="s">
        <v>82</v>
      </c>
      <c r="R9" s="38" t="s">
        <v>82</v>
      </c>
      <c r="S9" s="38" t="s">
        <v>82</v>
      </c>
      <c r="T9" s="38" t="s">
        <v>82</v>
      </c>
    </row>
    <row r="10" spans="1:20" ht="15">
      <c r="A10" s="16"/>
      <c r="C10" s="25" t="s">
        <v>68</v>
      </c>
      <c r="D10" s="30" t="s">
        <v>82</v>
      </c>
      <c r="E10" s="30" t="s">
        <v>82</v>
      </c>
      <c r="F10" s="30" t="s">
        <v>82</v>
      </c>
      <c r="G10" s="30" t="s">
        <v>82</v>
      </c>
      <c r="H10" s="30" t="s">
        <v>82</v>
      </c>
      <c r="I10" s="30" t="s">
        <v>82</v>
      </c>
      <c r="J10" s="30" t="s">
        <v>82</v>
      </c>
      <c r="K10" s="30" t="s">
        <v>82</v>
      </c>
      <c r="L10" s="30" t="s">
        <v>82</v>
      </c>
      <c r="M10" s="30" t="s">
        <v>82</v>
      </c>
      <c r="N10" s="30" t="s">
        <v>82</v>
      </c>
      <c r="O10" s="30" t="s">
        <v>82</v>
      </c>
      <c r="P10" s="30" t="s">
        <v>82</v>
      </c>
      <c r="Q10" s="30" t="s">
        <v>82</v>
      </c>
      <c r="R10" s="30" t="s">
        <v>82</v>
      </c>
      <c r="S10" s="30" t="s">
        <v>82</v>
      </c>
      <c r="T10" s="30" t="s">
        <v>82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2019</v>
      </c>
      <c r="E12" s="3">
        <v>2020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 t="s">
        <v>82</v>
      </c>
      <c r="F13" s="45"/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 t="s">
        <v>82</v>
      </c>
      <c r="F14" s="46"/>
    </row>
    <row r="15" spans="1:6" ht="15">
      <c r="A15" s="10" t="s">
        <v>48</v>
      </c>
      <c r="B15" s="6" t="s">
        <v>42</v>
      </c>
      <c r="C15" s="6" t="s">
        <v>65</v>
      </c>
      <c r="D15" s="28">
        <v>0</v>
      </c>
      <c r="E15" s="28" t="s">
        <v>82</v>
      </c>
      <c r="F15" s="46"/>
    </row>
    <row r="16" spans="1:6" ht="15">
      <c r="A16" s="10" t="s">
        <v>48</v>
      </c>
      <c r="B16" s="6" t="s">
        <v>42</v>
      </c>
      <c r="C16" s="6" t="s">
        <v>66</v>
      </c>
      <c r="D16" s="28">
        <v>0</v>
      </c>
      <c r="E16" s="28" t="s">
        <v>82</v>
      </c>
      <c r="F16" s="46"/>
    </row>
    <row r="17" spans="1:6" ht="15">
      <c r="A17" s="32" t="s">
        <v>48</v>
      </c>
      <c r="B17" s="8" t="s">
        <v>42</v>
      </c>
      <c r="C17" s="8" t="s">
        <v>67</v>
      </c>
      <c r="D17" s="29">
        <v>0</v>
      </c>
      <c r="E17" s="29" t="s">
        <v>82</v>
      </c>
      <c r="F17" s="47"/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0</v>
      </c>
      <c r="E18" s="30" t="s">
        <v>82</v>
      </c>
      <c r="F18" s="25"/>
    </row>
    <row r="19" spans="1:6" ht="15">
      <c r="A19" s="31" t="s">
        <v>48</v>
      </c>
      <c r="B19" s="26" t="s">
        <v>50</v>
      </c>
      <c r="C19" s="26" t="s">
        <v>63</v>
      </c>
      <c r="D19" s="27">
        <v>689</v>
      </c>
      <c r="E19" s="27" t="s">
        <v>82</v>
      </c>
      <c r="F19" s="45"/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 t="s">
        <v>82</v>
      </c>
      <c r="F20" s="46"/>
    </row>
    <row r="21" spans="1:6" ht="15">
      <c r="A21" s="10" t="s">
        <v>48</v>
      </c>
      <c r="B21" s="6" t="s">
        <v>50</v>
      </c>
      <c r="C21" s="6" t="s">
        <v>65</v>
      </c>
      <c r="D21" s="28">
        <v>2177</v>
      </c>
      <c r="E21" s="28" t="s">
        <v>82</v>
      </c>
      <c r="F21" s="46"/>
    </row>
    <row r="22" spans="1:6" ht="15">
      <c r="A22" s="10" t="s">
        <v>48</v>
      </c>
      <c r="B22" s="6" t="s">
        <v>50</v>
      </c>
      <c r="C22" s="6" t="s">
        <v>66</v>
      </c>
      <c r="D22" s="28">
        <v>3</v>
      </c>
      <c r="E22" s="28" t="s">
        <v>82</v>
      </c>
      <c r="F22" s="46"/>
    </row>
    <row r="23" spans="1:6" ht="15">
      <c r="A23" s="32" t="s">
        <v>48</v>
      </c>
      <c r="B23" s="8" t="s">
        <v>50</v>
      </c>
      <c r="C23" s="8" t="s">
        <v>67</v>
      </c>
      <c r="D23" s="29">
        <v>8</v>
      </c>
      <c r="E23" s="29" t="s">
        <v>82</v>
      </c>
      <c r="F23" s="47"/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2871</v>
      </c>
      <c r="E24" s="30" t="s">
        <v>82</v>
      </c>
      <c r="F24" s="25"/>
    </row>
    <row r="25" spans="1:6" ht="15">
      <c r="A25" s="31" t="s">
        <v>48</v>
      </c>
      <c r="B25" s="26" t="s">
        <v>51</v>
      </c>
      <c r="C25" s="26" t="s">
        <v>63</v>
      </c>
      <c r="D25" s="27">
        <v>1476.949</v>
      </c>
      <c r="E25" s="27" t="s">
        <v>82</v>
      </c>
      <c r="F25" s="45"/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 t="s">
        <v>82</v>
      </c>
      <c r="F26" s="46"/>
    </row>
    <row r="27" spans="1:6" ht="15">
      <c r="A27" s="10" t="s">
        <v>48</v>
      </c>
      <c r="B27" s="6" t="s">
        <v>51</v>
      </c>
      <c r="C27" s="6" t="s">
        <v>65</v>
      </c>
      <c r="D27" s="28">
        <v>4352</v>
      </c>
      <c r="E27" s="28" t="s">
        <v>82</v>
      </c>
      <c r="F27" s="46"/>
    </row>
    <row r="28" spans="1:6" ht="15">
      <c r="A28" s="10" t="s">
        <v>48</v>
      </c>
      <c r="B28" s="6" t="s">
        <v>51</v>
      </c>
      <c r="C28" s="6" t="s">
        <v>66</v>
      </c>
      <c r="D28" s="28">
        <v>737</v>
      </c>
      <c r="E28" s="28" t="s">
        <v>82</v>
      </c>
      <c r="F28" s="46"/>
    </row>
    <row r="29" spans="1:6" ht="15">
      <c r="A29" s="32" t="s">
        <v>48</v>
      </c>
      <c r="B29" s="8" t="s">
        <v>51</v>
      </c>
      <c r="C29" s="8" t="s">
        <v>67</v>
      </c>
      <c r="D29" s="29">
        <v>8</v>
      </c>
      <c r="E29" s="29" t="s">
        <v>82</v>
      </c>
      <c r="F29" s="47"/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5099.949</v>
      </c>
      <c r="E30" s="30" t="s">
        <v>82</v>
      </c>
      <c r="F30" s="25"/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 t="s">
        <v>82</v>
      </c>
      <c r="F31" s="45"/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 t="s">
        <v>82</v>
      </c>
      <c r="F32" s="46"/>
    </row>
    <row r="33" spans="1:6" ht="15">
      <c r="A33" s="10" t="s">
        <v>48</v>
      </c>
      <c r="B33" s="6" t="s">
        <v>52</v>
      </c>
      <c r="C33" s="6" t="s">
        <v>65</v>
      </c>
      <c r="D33" s="28">
        <v>0</v>
      </c>
      <c r="E33" s="28" t="s">
        <v>82</v>
      </c>
      <c r="F33" s="46"/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 t="s">
        <v>82</v>
      </c>
      <c r="F34" s="46"/>
    </row>
    <row r="35" spans="1:6" ht="15">
      <c r="A35" s="32" t="s">
        <v>48</v>
      </c>
      <c r="B35" s="8" t="s">
        <v>52</v>
      </c>
      <c r="C35" s="8" t="s">
        <v>67</v>
      </c>
      <c r="D35" s="29">
        <v>0</v>
      </c>
      <c r="E35" s="29" t="s">
        <v>82</v>
      </c>
      <c r="F35" s="47"/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0</v>
      </c>
      <c r="E36" s="30" t="s">
        <v>82</v>
      </c>
      <c r="F36" s="25"/>
    </row>
    <row r="37" spans="1:6" ht="15">
      <c r="A37" s="31" t="s">
        <v>48</v>
      </c>
      <c r="B37" s="26" t="s">
        <v>43</v>
      </c>
      <c r="C37" s="26" t="s">
        <v>63</v>
      </c>
      <c r="D37" s="27">
        <v>0</v>
      </c>
      <c r="E37" s="27" t="s">
        <v>82</v>
      </c>
      <c r="F37" s="45"/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 t="s">
        <v>82</v>
      </c>
      <c r="F38" s="46"/>
    </row>
    <row r="39" spans="1:6" ht="15">
      <c r="A39" s="10" t="s">
        <v>48</v>
      </c>
      <c r="B39" s="6" t="s">
        <v>43</v>
      </c>
      <c r="C39" s="6" t="s">
        <v>65</v>
      </c>
      <c r="D39" s="28">
        <v>0</v>
      </c>
      <c r="E39" s="28" t="s">
        <v>82</v>
      </c>
      <c r="F39" s="46"/>
    </row>
    <row r="40" spans="1:6" ht="15">
      <c r="A40" s="10" t="s">
        <v>48</v>
      </c>
      <c r="B40" s="6" t="s">
        <v>43</v>
      </c>
      <c r="C40" s="6" t="s">
        <v>66</v>
      </c>
      <c r="D40" s="28">
        <v>0</v>
      </c>
      <c r="E40" s="28" t="s">
        <v>82</v>
      </c>
      <c r="F40" s="46"/>
    </row>
    <row r="41" spans="1:6" ht="15">
      <c r="A41" s="32" t="s">
        <v>48</v>
      </c>
      <c r="B41" s="8" t="s">
        <v>43</v>
      </c>
      <c r="C41" s="8" t="s">
        <v>67</v>
      </c>
      <c r="D41" s="29">
        <v>0</v>
      </c>
      <c r="E41" s="29" t="s">
        <v>82</v>
      </c>
      <c r="F41" s="47"/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0</v>
      </c>
      <c r="E42" s="30" t="s">
        <v>82</v>
      </c>
      <c r="F42" s="25"/>
    </row>
    <row r="43" spans="1:6" ht="15">
      <c r="A43" s="31" t="s">
        <v>48</v>
      </c>
      <c r="B43" s="26" t="s">
        <v>53</v>
      </c>
      <c r="C43" s="26" t="s">
        <v>63</v>
      </c>
      <c r="D43" s="27">
        <v>182</v>
      </c>
      <c r="E43" s="27" t="s">
        <v>82</v>
      </c>
      <c r="F43" s="45"/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 t="s">
        <v>82</v>
      </c>
      <c r="F44" s="46"/>
    </row>
    <row r="45" spans="1:6" ht="15">
      <c r="A45" s="10" t="s">
        <v>48</v>
      </c>
      <c r="B45" s="6" t="s">
        <v>53</v>
      </c>
      <c r="C45" s="6" t="s">
        <v>65</v>
      </c>
      <c r="D45" s="28">
        <v>18</v>
      </c>
      <c r="E45" s="28" t="s">
        <v>82</v>
      </c>
      <c r="F45" s="46"/>
    </row>
    <row r="46" spans="1:6" ht="15">
      <c r="A46" s="10" t="s">
        <v>48</v>
      </c>
      <c r="B46" s="6" t="s">
        <v>53</v>
      </c>
      <c r="C46" s="6" t="s">
        <v>66</v>
      </c>
      <c r="D46" s="28">
        <v>11</v>
      </c>
      <c r="E46" s="28" t="s">
        <v>82</v>
      </c>
      <c r="F46" s="46"/>
    </row>
    <row r="47" spans="1:6" ht="15">
      <c r="A47" s="32" t="s">
        <v>48</v>
      </c>
      <c r="B47" s="8" t="s">
        <v>53</v>
      </c>
      <c r="C47" s="8" t="s">
        <v>67</v>
      </c>
      <c r="D47" s="29">
        <v>10</v>
      </c>
      <c r="E47" s="29" t="s">
        <v>82</v>
      </c>
      <c r="F47" s="47"/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199</v>
      </c>
      <c r="E48" s="30" t="s">
        <v>82</v>
      </c>
      <c r="F48" s="25"/>
    </row>
    <row r="49" spans="1:6" ht="15">
      <c r="A49" s="31" t="s">
        <v>48</v>
      </c>
      <c r="B49" s="26" t="s">
        <v>54</v>
      </c>
      <c r="C49" s="26" t="s">
        <v>63</v>
      </c>
      <c r="D49" s="27">
        <v>1314</v>
      </c>
      <c r="E49" s="27" t="s">
        <v>82</v>
      </c>
      <c r="F49" s="45"/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 t="s">
        <v>82</v>
      </c>
      <c r="F50" s="46"/>
    </row>
    <row r="51" spans="1:6" ht="15">
      <c r="A51" s="10" t="s">
        <v>48</v>
      </c>
      <c r="B51" s="6" t="s">
        <v>54</v>
      </c>
      <c r="C51" s="6" t="s">
        <v>65</v>
      </c>
      <c r="D51" s="28">
        <v>857</v>
      </c>
      <c r="E51" s="28" t="s">
        <v>82</v>
      </c>
      <c r="F51" s="46"/>
    </row>
    <row r="52" spans="1:6" ht="15">
      <c r="A52" s="10" t="s">
        <v>48</v>
      </c>
      <c r="B52" s="6" t="s">
        <v>54</v>
      </c>
      <c r="C52" s="6" t="s">
        <v>66</v>
      </c>
      <c r="D52" s="28">
        <v>0</v>
      </c>
      <c r="E52" s="28" t="s">
        <v>82</v>
      </c>
      <c r="F52" s="46"/>
    </row>
    <row r="53" spans="1:6" ht="15">
      <c r="A53" s="32" t="s">
        <v>48</v>
      </c>
      <c r="B53" s="8" t="s">
        <v>54</v>
      </c>
      <c r="C53" s="8" t="s">
        <v>67</v>
      </c>
      <c r="D53" s="29">
        <v>148</v>
      </c>
      <c r="E53" s="29" t="s">
        <v>82</v>
      </c>
      <c r="F53" s="47"/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2319</v>
      </c>
      <c r="E54" s="30" t="s">
        <v>82</v>
      </c>
      <c r="F54" s="25"/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 t="s">
        <v>82</v>
      </c>
      <c r="F55" s="45"/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 t="s">
        <v>82</v>
      </c>
      <c r="F56" s="46"/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 t="s">
        <v>82</v>
      </c>
      <c r="F57" s="46"/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 t="s">
        <v>82</v>
      </c>
      <c r="F58" s="46"/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 t="s">
        <v>82</v>
      </c>
      <c r="F59" s="47"/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 t="s">
        <v>82</v>
      </c>
      <c r="F60" s="25"/>
    </row>
    <row r="61" spans="1:6" ht="15">
      <c r="A61" s="31" t="s">
        <v>48</v>
      </c>
      <c r="B61" s="26" t="s">
        <v>56</v>
      </c>
      <c r="C61" s="26" t="s">
        <v>63</v>
      </c>
      <c r="D61" s="27">
        <v>56.22</v>
      </c>
      <c r="E61" s="27" t="s">
        <v>82</v>
      </c>
      <c r="F61" s="45"/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 t="s">
        <v>82</v>
      </c>
      <c r="F62" s="46"/>
    </row>
    <row r="63" spans="1:6" ht="15">
      <c r="A63" s="10" t="s">
        <v>48</v>
      </c>
      <c r="B63" s="6" t="s">
        <v>56</v>
      </c>
      <c r="C63" s="6" t="s">
        <v>65</v>
      </c>
      <c r="D63" s="28">
        <v>0</v>
      </c>
      <c r="E63" s="28" t="s">
        <v>82</v>
      </c>
      <c r="F63" s="46"/>
    </row>
    <row r="64" spans="1:6" ht="15">
      <c r="A64" s="10" t="s">
        <v>48</v>
      </c>
      <c r="B64" s="6" t="s">
        <v>56</v>
      </c>
      <c r="C64" s="6" t="s">
        <v>66</v>
      </c>
      <c r="D64" s="28">
        <v>0</v>
      </c>
      <c r="E64" s="28" t="s">
        <v>82</v>
      </c>
      <c r="F64" s="46"/>
    </row>
    <row r="65" spans="1:6" ht="15">
      <c r="A65" s="32" t="s">
        <v>48</v>
      </c>
      <c r="B65" s="8" t="s">
        <v>56</v>
      </c>
      <c r="C65" s="8" t="s">
        <v>67</v>
      </c>
      <c r="D65" s="29">
        <v>0</v>
      </c>
      <c r="E65" s="29" t="s">
        <v>82</v>
      </c>
      <c r="F65" s="47"/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56.22</v>
      </c>
      <c r="E66" s="30" t="s">
        <v>82</v>
      </c>
      <c r="F66" s="25"/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 t="s">
        <v>82</v>
      </c>
      <c r="F67" s="45"/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 t="s">
        <v>82</v>
      </c>
      <c r="F68" s="46"/>
    </row>
    <row r="69" spans="1:6" ht="15">
      <c r="A69" s="10" t="s">
        <v>48</v>
      </c>
      <c r="B69" s="6" t="s">
        <v>44</v>
      </c>
      <c r="C69" s="6" t="s">
        <v>65</v>
      </c>
      <c r="D69" s="28">
        <v>0</v>
      </c>
      <c r="E69" s="28" t="s">
        <v>82</v>
      </c>
      <c r="F69" s="46"/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 t="s">
        <v>82</v>
      </c>
      <c r="F70" s="46"/>
    </row>
    <row r="71" spans="1:6" ht="15">
      <c r="A71" s="32" t="s">
        <v>48</v>
      </c>
      <c r="B71" s="8" t="s">
        <v>44</v>
      </c>
      <c r="C71" s="8" t="s">
        <v>67</v>
      </c>
      <c r="D71" s="29">
        <v>0</v>
      </c>
      <c r="E71" s="29" t="s">
        <v>82</v>
      </c>
      <c r="F71" s="47"/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0</v>
      </c>
      <c r="E72" s="30" t="s">
        <v>82</v>
      </c>
      <c r="F72" s="25"/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 t="s">
        <v>82</v>
      </c>
      <c r="F73" s="45"/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 t="s">
        <v>82</v>
      </c>
      <c r="F74" s="46"/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 t="s">
        <v>82</v>
      </c>
      <c r="F75" s="46"/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 t="s">
        <v>82</v>
      </c>
      <c r="F76" s="46"/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 t="s">
        <v>82</v>
      </c>
      <c r="F77" s="47"/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 t="s">
        <v>82</v>
      </c>
      <c r="F78" s="25"/>
    </row>
    <row r="79" spans="1:6" ht="15">
      <c r="A79" s="31" t="s">
        <v>49</v>
      </c>
      <c r="B79" s="26" t="s">
        <v>58</v>
      </c>
      <c r="C79" s="26" t="s">
        <v>63</v>
      </c>
      <c r="D79" s="27">
        <v>12866</v>
      </c>
      <c r="E79" s="27" t="s">
        <v>82</v>
      </c>
      <c r="F79" s="45"/>
    </row>
    <row r="80" spans="1:6" ht="15">
      <c r="A80" s="10" t="s">
        <v>49</v>
      </c>
      <c r="B80" s="6" t="s">
        <v>58</v>
      </c>
      <c r="C80" s="6" t="s">
        <v>64</v>
      </c>
      <c r="D80" s="28">
        <v>1075</v>
      </c>
      <c r="E80" s="28" t="s">
        <v>82</v>
      </c>
      <c r="F80" s="46"/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 t="s">
        <v>82</v>
      </c>
      <c r="F81" s="46"/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 t="s">
        <v>82</v>
      </c>
      <c r="F82" s="46"/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 t="s">
        <v>82</v>
      </c>
      <c r="F83" s="47"/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13941</v>
      </c>
      <c r="E84" s="30" t="s">
        <v>82</v>
      </c>
      <c r="F84" s="25"/>
    </row>
    <row r="85" spans="1:6" ht="15">
      <c r="A85" s="31" t="s">
        <v>49</v>
      </c>
      <c r="B85" s="26" t="s">
        <v>59</v>
      </c>
      <c r="C85" s="26" t="s">
        <v>63</v>
      </c>
      <c r="D85" s="27">
        <v>33717</v>
      </c>
      <c r="E85" s="27" t="s">
        <v>82</v>
      </c>
      <c r="F85" s="45"/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 t="s">
        <v>82</v>
      </c>
      <c r="F86" s="46"/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 t="s">
        <v>82</v>
      </c>
      <c r="F87" s="46"/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 t="s">
        <v>82</v>
      </c>
      <c r="F88" s="46"/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 t="s">
        <v>82</v>
      </c>
      <c r="F89" s="47"/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33717</v>
      </c>
      <c r="E90" s="30" t="s">
        <v>82</v>
      </c>
      <c r="F90" s="25"/>
    </row>
    <row r="91" spans="1:6" ht="15">
      <c r="A91" s="31" t="s">
        <v>49</v>
      </c>
      <c r="B91" s="26" t="s">
        <v>60</v>
      </c>
      <c r="C91" s="26" t="s">
        <v>63</v>
      </c>
      <c r="D91" s="27">
        <v>0</v>
      </c>
      <c r="E91" s="27" t="s">
        <v>82</v>
      </c>
      <c r="F91" s="45"/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 t="s">
        <v>82</v>
      </c>
      <c r="F92" s="46"/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 t="s">
        <v>82</v>
      </c>
      <c r="F93" s="46"/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 t="s">
        <v>82</v>
      </c>
      <c r="F94" s="46"/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 t="s">
        <v>82</v>
      </c>
      <c r="F95" s="47"/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0</v>
      </c>
      <c r="E96" s="30" t="s">
        <v>82</v>
      </c>
      <c r="F96" s="25"/>
    </row>
    <row r="97" spans="1:6" ht="15">
      <c r="A97" s="31" t="s">
        <v>48</v>
      </c>
      <c r="B97" s="26" t="s">
        <v>45</v>
      </c>
      <c r="C97" s="26" t="s">
        <v>63</v>
      </c>
      <c r="D97" s="27">
        <v>0</v>
      </c>
      <c r="E97" s="27" t="s">
        <v>82</v>
      </c>
      <c r="F97" s="45"/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 t="s">
        <v>82</v>
      </c>
      <c r="F98" s="46"/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 t="s">
        <v>82</v>
      </c>
      <c r="F99" s="46"/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 t="s">
        <v>82</v>
      </c>
      <c r="F100" s="46"/>
    </row>
    <row r="101" spans="1:6" ht="15">
      <c r="A101" s="32" t="s">
        <v>48</v>
      </c>
      <c r="B101" s="8" t="s">
        <v>45</v>
      </c>
      <c r="C101" s="8" t="s">
        <v>67</v>
      </c>
      <c r="D101" s="29">
        <v>0</v>
      </c>
      <c r="E101" s="29" t="s">
        <v>82</v>
      </c>
      <c r="F101" s="47"/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0</v>
      </c>
      <c r="E102" s="30" t="s">
        <v>82</v>
      </c>
      <c r="F102" s="25"/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 t="s">
        <v>82</v>
      </c>
      <c r="F103" s="45"/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 t="s">
        <v>82</v>
      </c>
      <c r="F104" s="46"/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 t="s">
        <v>82</v>
      </c>
      <c r="F105" s="46"/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 t="s">
        <v>82</v>
      </c>
      <c r="F106" s="46"/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 t="s">
        <v>82</v>
      </c>
      <c r="F107" s="47"/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 t="s">
        <v>82</v>
      </c>
      <c r="F108" s="25"/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 t="s">
        <v>82</v>
      </c>
      <c r="F109" s="45"/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 t="s">
        <v>82</v>
      </c>
      <c r="F110" s="46"/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 t="s">
        <v>82</v>
      </c>
      <c r="F111" s="46"/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 t="s">
        <v>82</v>
      </c>
      <c r="F112" s="46"/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 t="s">
        <v>82</v>
      </c>
      <c r="F113" s="47"/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 t="s">
        <v>82</v>
      </c>
      <c r="F114" s="25"/>
    </row>
    <row r="115" ht="15">
      <c r="A115" s="34" t="s">
        <v>69</v>
      </c>
    </row>
    <row r="116" ht="15">
      <c r="A116" s="34" t="s">
        <v>84</v>
      </c>
    </row>
    <row r="117" ht="15">
      <c r="A117" s="49" t="s">
        <v>70</v>
      </c>
    </row>
  </sheetData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1">
      <selection activeCell="E114" sqref="E114"/>
    </sheetView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43" t="s">
        <v>15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77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 t="s">
        <v>82</v>
      </c>
      <c r="E5" s="38" t="s">
        <v>82</v>
      </c>
      <c r="F5" s="38" t="s">
        <v>82</v>
      </c>
      <c r="G5" s="38" t="s">
        <v>82</v>
      </c>
      <c r="H5" s="38" t="s">
        <v>82</v>
      </c>
      <c r="I5" s="38" t="s">
        <v>82</v>
      </c>
      <c r="J5" s="38" t="s">
        <v>82</v>
      </c>
      <c r="K5" s="38" t="s">
        <v>82</v>
      </c>
      <c r="L5" s="38" t="s">
        <v>82</v>
      </c>
      <c r="M5" s="38" t="s">
        <v>82</v>
      </c>
      <c r="N5" s="38" t="s">
        <v>82</v>
      </c>
      <c r="O5" s="38" t="s">
        <v>82</v>
      </c>
      <c r="P5" s="38" t="s">
        <v>82</v>
      </c>
      <c r="Q5" s="38" t="s">
        <v>82</v>
      </c>
      <c r="R5" s="38" t="s">
        <v>82</v>
      </c>
      <c r="S5" s="38" t="s">
        <v>82</v>
      </c>
      <c r="T5" s="38" t="s">
        <v>82</v>
      </c>
    </row>
    <row r="6" spans="1:20" ht="15">
      <c r="A6" s="16"/>
      <c r="C6" s="6" t="s">
        <v>64</v>
      </c>
      <c r="D6" s="38" t="s">
        <v>82</v>
      </c>
      <c r="E6" s="38" t="s">
        <v>82</v>
      </c>
      <c r="F6" s="38" t="s">
        <v>82</v>
      </c>
      <c r="G6" s="38" t="s">
        <v>82</v>
      </c>
      <c r="H6" s="38" t="s">
        <v>82</v>
      </c>
      <c r="I6" s="38" t="s">
        <v>82</v>
      </c>
      <c r="J6" s="38" t="s">
        <v>82</v>
      </c>
      <c r="K6" s="38" t="s">
        <v>82</v>
      </c>
      <c r="L6" s="38" t="s">
        <v>82</v>
      </c>
      <c r="M6" s="38" t="s">
        <v>82</v>
      </c>
      <c r="N6" s="38" t="s">
        <v>82</v>
      </c>
      <c r="O6" s="38" t="s">
        <v>82</v>
      </c>
      <c r="P6" s="38" t="s">
        <v>82</v>
      </c>
      <c r="Q6" s="38" t="s">
        <v>82</v>
      </c>
      <c r="R6" s="38" t="s">
        <v>82</v>
      </c>
      <c r="S6" s="38" t="s">
        <v>82</v>
      </c>
      <c r="T6" s="38" t="s">
        <v>82</v>
      </c>
    </row>
    <row r="7" spans="1:20" ht="15">
      <c r="A7" s="16"/>
      <c r="C7" s="6" t="s">
        <v>65</v>
      </c>
      <c r="D7" s="38" t="s">
        <v>82</v>
      </c>
      <c r="E7" s="38" t="s">
        <v>82</v>
      </c>
      <c r="F7" s="38" t="s">
        <v>82</v>
      </c>
      <c r="G7" s="38" t="s">
        <v>82</v>
      </c>
      <c r="H7" s="38" t="s">
        <v>82</v>
      </c>
      <c r="I7" s="38" t="s">
        <v>82</v>
      </c>
      <c r="J7" s="38" t="s">
        <v>82</v>
      </c>
      <c r="K7" s="38" t="s">
        <v>82</v>
      </c>
      <c r="L7" s="38" t="s">
        <v>82</v>
      </c>
      <c r="M7" s="38" t="s">
        <v>82</v>
      </c>
      <c r="N7" s="38" t="s">
        <v>82</v>
      </c>
      <c r="O7" s="38" t="s">
        <v>82</v>
      </c>
      <c r="P7" s="38" t="s">
        <v>82</v>
      </c>
      <c r="Q7" s="38" t="s">
        <v>82</v>
      </c>
      <c r="R7" s="38" t="s">
        <v>82</v>
      </c>
      <c r="S7" s="38" t="s">
        <v>82</v>
      </c>
      <c r="T7" s="38" t="s">
        <v>82</v>
      </c>
    </row>
    <row r="8" spans="1:20" ht="15">
      <c r="A8" s="16"/>
      <c r="C8" s="6" t="s">
        <v>66</v>
      </c>
      <c r="D8" s="38" t="s">
        <v>82</v>
      </c>
      <c r="E8" s="38" t="s">
        <v>82</v>
      </c>
      <c r="F8" s="38" t="s">
        <v>82</v>
      </c>
      <c r="G8" s="38" t="s">
        <v>82</v>
      </c>
      <c r="H8" s="38" t="s">
        <v>82</v>
      </c>
      <c r="I8" s="38" t="s">
        <v>82</v>
      </c>
      <c r="J8" s="38" t="s">
        <v>82</v>
      </c>
      <c r="K8" s="38" t="s">
        <v>82</v>
      </c>
      <c r="L8" s="38" t="s">
        <v>82</v>
      </c>
      <c r="M8" s="38" t="s">
        <v>82</v>
      </c>
      <c r="N8" s="38" t="s">
        <v>82</v>
      </c>
      <c r="O8" s="38" t="s">
        <v>82</v>
      </c>
      <c r="P8" s="38" t="s">
        <v>82</v>
      </c>
      <c r="Q8" s="38" t="s">
        <v>82</v>
      </c>
      <c r="R8" s="38" t="s">
        <v>82</v>
      </c>
      <c r="S8" s="38" t="s">
        <v>82</v>
      </c>
      <c r="T8" s="38" t="s">
        <v>82</v>
      </c>
    </row>
    <row r="9" spans="1:20" ht="15">
      <c r="A9" s="16"/>
      <c r="C9" s="8" t="s">
        <v>67</v>
      </c>
      <c r="D9" s="38" t="s">
        <v>82</v>
      </c>
      <c r="E9" s="38" t="s">
        <v>82</v>
      </c>
      <c r="F9" s="38" t="s">
        <v>82</v>
      </c>
      <c r="G9" s="38" t="s">
        <v>82</v>
      </c>
      <c r="H9" s="38" t="s">
        <v>82</v>
      </c>
      <c r="I9" s="38" t="s">
        <v>82</v>
      </c>
      <c r="J9" s="38" t="s">
        <v>82</v>
      </c>
      <c r="K9" s="38" t="s">
        <v>82</v>
      </c>
      <c r="L9" s="38" t="s">
        <v>82</v>
      </c>
      <c r="M9" s="38" t="s">
        <v>82</v>
      </c>
      <c r="N9" s="38" t="s">
        <v>82</v>
      </c>
      <c r="O9" s="38" t="s">
        <v>82</v>
      </c>
      <c r="P9" s="38" t="s">
        <v>82</v>
      </c>
      <c r="Q9" s="38" t="s">
        <v>82</v>
      </c>
      <c r="R9" s="38" t="s">
        <v>82</v>
      </c>
      <c r="S9" s="38" t="s">
        <v>82</v>
      </c>
      <c r="T9" s="38" t="s">
        <v>82</v>
      </c>
    </row>
    <row r="10" spans="1:20" ht="15">
      <c r="A10" s="16"/>
      <c r="C10" s="25" t="s">
        <v>68</v>
      </c>
      <c r="D10" s="30" t="s">
        <v>82</v>
      </c>
      <c r="E10" s="30" t="s">
        <v>82</v>
      </c>
      <c r="F10" s="30" t="s">
        <v>82</v>
      </c>
      <c r="G10" s="30" t="s">
        <v>82</v>
      </c>
      <c r="H10" s="30" t="s">
        <v>82</v>
      </c>
      <c r="I10" s="30" t="s">
        <v>82</v>
      </c>
      <c r="J10" s="30" t="s">
        <v>82</v>
      </c>
      <c r="K10" s="30" t="s">
        <v>82</v>
      </c>
      <c r="L10" s="30" t="s">
        <v>82</v>
      </c>
      <c r="M10" s="30" t="s">
        <v>82</v>
      </c>
      <c r="N10" s="30" t="s">
        <v>82</v>
      </c>
      <c r="O10" s="30" t="s">
        <v>82</v>
      </c>
      <c r="P10" s="30" t="s">
        <v>82</v>
      </c>
      <c r="Q10" s="30" t="s">
        <v>82</v>
      </c>
      <c r="R10" s="30" t="s">
        <v>82</v>
      </c>
      <c r="S10" s="30" t="s">
        <v>82</v>
      </c>
      <c r="T10" s="30" t="s">
        <v>82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2019</v>
      </c>
      <c r="E12" s="3">
        <v>2020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 t="s">
        <v>82</v>
      </c>
      <c r="F13" s="45"/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 t="s">
        <v>82</v>
      </c>
      <c r="F14" s="46"/>
    </row>
    <row r="15" spans="1:6" ht="15">
      <c r="A15" s="10" t="s">
        <v>48</v>
      </c>
      <c r="B15" s="6" t="s">
        <v>42</v>
      </c>
      <c r="C15" s="6" t="s">
        <v>65</v>
      </c>
      <c r="D15" s="28">
        <v>149.596</v>
      </c>
      <c r="E15" s="28" t="s">
        <v>82</v>
      </c>
      <c r="F15" s="46"/>
    </row>
    <row r="16" spans="1:6" ht="15">
      <c r="A16" s="10" t="s">
        <v>48</v>
      </c>
      <c r="B16" s="6" t="s">
        <v>42</v>
      </c>
      <c r="C16" s="6" t="s">
        <v>66</v>
      </c>
      <c r="D16" s="28">
        <v>0</v>
      </c>
      <c r="E16" s="28" t="s">
        <v>82</v>
      </c>
      <c r="F16" s="46"/>
    </row>
    <row r="17" spans="1:6" ht="15">
      <c r="A17" s="32" t="s">
        <v>48</v>
      </c>
      <c r="B17" s="8" t="s">
        <v>42</v>
      </c>
      <c r="C17" s="8" t="s">
        <v>67</v>
      </c>
      <c r="D17" s="29">
        <v>0</v>
      </c>
      <c r="E17" s="29" t="s">
        <v>82</v>
      </c>
      <c r="F17" s="47"/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149.596</v>
      </c>
      <c r="E18" s="30" t="s">
        <v>82</v>
      </c>
      <c r="F18" s="25"/>
    </row>
    <row r="19" spans="1:6" ht="15">
      <c r="A19" s="31" t="s">
        <v>48</v>
      </c>
      <c r="B19" s="26" t="s">
        <v>50</v>
      </c>
      <c r="C19" s="26" t="s">
        <v>63</v>
      </c>
      <c r="D19" s="27">
        <v>0</v>
      </c>
      <c r="E19" s="27" t="s">
        <v>82</v>
      </c>
      <c r="F19" s="45"/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 t="s">
        <v>82</v>
      </c>
      <c r="F20" s="46"/>
    </row>
    <row r="21" spans="1:6" ht="15">
      <c r="A21" s="10" t="s">
        <v>48</v>
      </c>
      <c r="B21" s="6" t="s">
        <v>50</v>
      </c>
      <c r="C21" s="6" t="s">
        <v>65</v>
      </c>
      <c r="D21" s="28">
        <v>0</v>
      </c>
      <c r="E21" s="28" t="s">
        <v>82</v>
      </c>
      <c r="F21" s="46"/>
    </row>
    <row r="22" spans="1:6" ht="15">
      <c r="A22" s="10" t="s">
        <v>48</v>
      </c>
      <c r="B22" s="6" t="s">
        <v>50</v>
      </c>
      <c r="C22" s="6" t="s">
        <v>66</v>
      </c>
      <c r="D22" s="28">
        <v>0</v>
      </c>
      <c r="E22" s="28" t="s">
        <v>82</v>
      </c>
      <c r="F22" s="46"/>
    </row>
    <row r="23" spans="1:6" ht="15">
      <c r="A23" s="32" t="s">
        <v>48</v>
      </c>
      <c r="B23" s="8" t="s">
        <v>50</v>
      </c>
      <c r="C23" s="8" t="s">
        <v>67</v>
      </c>
      <c r="D23" s="29">
        <v>0</v>
      </c>
      <c r="E23" s="29" t="s">
        <v>82</v>
      </c>
      <c r="F23" s="47"/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0</v>
      </c>
      <c r="E24" s="30" t="s">
        <v>82</v>
      </c>
      <c r="F24" s="25"/>
    </row>
    <row r="25" spans="1:6" ht="15">
      <c r="A25" s="31" t="s">
        <v>48</v>
      </c>
      <c r="B25" s="26" t="s">
        <v>51</v>
      </c>
      <c r="C25" s="26" t="s">
        <v>63</v>
      </c>
      <c r="D25" s="27">
        <v>0</v>
      </c>
      <c r="E25" s="27" t="s">
        <v>82</v>
      </c>
      <c r="F25" s="45"/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 t="s">
        <v>82</v>
      </c>
      <c r="F26" s="46"/>
    </row>
    <row r="27" spans="1:6" ht="15">
      <c r="A27" s="10" t="s">
        <v>48</v>
      </c>
      <c r="B27" s="6" t="s">
        <v>51</v>
      </c>
      <c r="C27" s="6" t="s">
        <v>65</v>
      </c>
      <c r="D27" s="28">
        <v>0</v>
      </c>
      <c r="E27" s="28" t="s">
        <v>82</v>
      </c>
      <c r="F27" s="46"/>
    </row>
    <row r="28" spans="1:6" ht="15">
      <c r="A28" s="10" t="s">
        <v>48</v>
      </c>
      <c r="B28" s="6" t="s">
        <v>51</v>
      </c>
      <c r="C28" s="6" t="s">
        <v>66</v>
      </c>
      <c r="D28" s="28">
        <v>0</v>
      </c>
      <c r="E28" s="28" t="s">
        <v>82</v>
      </c>
      <c r="F28" s="46"/>
    </row>
    <row r="29" spans="1:6" ht="15">
      <c r="A29" s="32" t="s">
        <v>48</v>
      </c>
      <c r="B29" s="8" t="s">
        <v>51</v>
      </c>
      <c r="C29" s="8" t="s">
        <v>67</v>
      </c>
      <c r="D29" s="29">
        <v>0</v>
      </c>
      <c r="E29" s="29" t="s">
        <v>82</v>
      </c>
      <c r="F29" s="47"/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0</v>
      </c>
      <c r="E30" s="30" t="s">
        <v>82</v>
      </c>
      <c r="F30" s="25"/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 t="s">
        <v>82</v>
      </c>
      <c r="F31" s="45"/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 t="s">
        <v>82</v>
      </c>
      <c r="F32" s="46"/>
    </row>
    <row r="33" spans="1:6" ht="15">
      <c r="A33" s="10" t="s">
        <v>48</v>
      </c>
      <c r="B33" s="6" t="s">
        <v>52</v>
      </c>
      <c r="C33" s="6" t="s">
        <v>65</v>
      </c>
      <c r="D33" s="28">
        <v>0</v>
      </c>
      <c r="E33" s="28" t="s">
        <v>82</v>
      </c>
      <c r="F33" s="46"/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 t="s">
        <v>82</v>
      </c>
      <c r="F34" s="46"/>
    </row>
    <row r="35" spans="1:6" ht="15">
      <c r="A35" s="32" t="s">
        <v>48</v>
      </c>
      <c r="B35" s="8" t="s">
        <v>52</v>
      </c>
      <c r="C35" s="8" t="s">
        <v>67</v>
      </c>
      <c r="D35" s="29">
        <v>0</v>
      </c>
      <c r="E35" s="29" t="s">
        <v>82</v>
      </c>
      <c r="F35" s="47"/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0</v>
      </c>
      <c r="E36" s="30" t="s">
        <v>82</v>
      </c>
      <c r="F36" s="25"/>
    </row>
    <row r="37" spans="1:6" ht="15">
      <c r="A37" s="31" t="s">
        <v>48</v>
      </c>
      <c r="B37" s="26" t="s">
        <v>43</v>
      </c>
      <c r="C37" s="26" t="s">
        <v>63</v>
      </c>
      <c r="D37" s="27">
        <v>0</v>
      </c>
      <c r="E37" s="27" t="s">
        <v>82</v>
      </c>
      <c r="F37" s="45"/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 t="s">
        <v>82</v>
      </c>
      <c r="F38" s="46"/>
    </row>
    <row r="39" spans="1:6" ht="15">
      <c r="A39" s="10" t="s">
        <v>48</v>
      </c>
      <c r="B39" s="6" t="s">
        <v>43</v>
      </c>
      <c r="C39" s="6" t="s">
        <v>65</v>
      </c>
      <c r="D39" s="28">
        <v>0</v>
      </c>
      <c r="E39" s="28" t="s">
        <v>82</v>
      </c>
      <c r="F39" s="46"/>
    </row>
    <row r="40" spans="1:6" ht="15">
      <c r="A40" s="10" t="s">
        <v>48</v>
      </c>
      <c r="B40" s="6" t="s">
        <v>43</v>
      </c>
      <c r="C40" s="6" t="s">
        <v>66</v>
      </c>
      <c r="D40" s="28">
        <v>0</v>
      </c>
      <c r="E40" s="28" t="s">
        <v>82</v>
      </c>
      <c r="F40" s="46"/>
    </row>
    <row r="41" spans="1:6" ht="15">
      <c r="A41" s="32" t="s">
        <v>48</v>
      </c>
      <c r="B41" s="8" t="s">
        <v>43</v>
      </c>
      <c r="C41" s="8" t="s">
        <v>67</v>
      </c>
      <c r="D41" s="29">
        <v>0</v>
      </c>
      <c r="E41" s="29" t="s">
        <v>82</v>
      </c>
      <c r="F41" s="47"/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0</v>
      </c>
      <c r="E42" s="30" t="s">
        <v>82</v>
      </c>
      <c r="F42" s="25"/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 t="s">
        <v>82</v>
      </c>
      <c r="F43" s="45"/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 t="s">
        <v>82</v>
      </c>
      <c r="F44" s="46"/>
    </row>
    <row r="45" spans="1:6" ht="15">
      <c r="A45" s="10" t="s">
        <v>48</v>
      </c>
      <c r="B45" s="6" t="s">
        <v>53</v>
      </c>
      <c r="C45" s="6" t="s">
        <v>65</v>
      </c>
      <c r="D45" s="28">
        <v>0</v>
      </c>
      <c r="E45" s="28" t="s">
        <v>82</v>
      </c>
      <c r="F45" s="46"/>
    </row>
    <row r="46" spans="1:6" ht="15">
      <c r="A46" s="10" t="s">
        <v>48</v>
      </c>
      <c r="B46" s="6" t="s">
        <v>53</v>
      </c>
      <c r="C46" s="6" t="s">
        <v>66</v>
      </c>
      <c r="D46" s="28">
        <v>0</v>
      </c>
      <c r="E46" s="28" t="s">
        <v>82</v>
      </c>
      <c r="F46" s="46"/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 t="s">
        <v>82</v>
      </c>
      <c r="F47" s="47"/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0</v>
      </c>
      <c r="E48" s="30" t="s">
        <v>82</v>
      </c>
      <c r="F48" s="25"/>
    </row>
    <row r="49" spans="1:6" ht="15">
      <c r="A49" s="31" t="s">
        <v>48</v>
      </c>
      <c r="B49" s="26" t="s">
        <v>54</v>
      </c>
      <c r="C49" s="26" t="s">
        <v>63</v>
      </c>
      <c r="D49" s="27">
        <v>0</v>
      </c>
      <c r="E49" s="27" t="s">
        <v>82</v>
      </c>
      <c r="F49" s="45"/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 t="s">
        <v>82</v>
      </c>
      <c r="F50" s="46"/>
    </row>
    <row r="51" spans="1:6" ht="15">
      <c r="A51" s="10" t="s">
        <v>48</v>
      </c>
      <c r="B51" s="6" t="s">
        <v>54</v>
      </c>
      <c r="C51" s="6" t="s">
        <v>65</v>
      </c>
      <c r="D51" s="28">
        <v>10.644</v>
      </c>
      <c r="E51" s="28" t="s">
        <v>82</v>
      </c>
      <c r="F51" s="46"/>
    </row>
    <row r="52" spans="1:6" ht="15">
      <c r="A52" s="10" t="s">
        <v>48</v>
      </c>
      <c r="B52" s="6" t="s">
        <v>54</v>
      </c>
      <c r="C52" s="6" t="s">
        <v>66</v>
      </c>
      <c r="D52" s="28">
        <v>0</v>
      </c>
      <c r="E52" s="28" t="s">
        <v>82</v>
      </c>
      <c r="F52" s="46"/>
    </row>
    <row r="53" spans="1:6" ht="15">
      <c r="A53" s="32" t="s">
        <v>48</v>
      </c>
      <c r="B53" s="8" t="s">
        <v>54</v>
      </c>
      <c r="C53" s="8" t="s">
        <v>67</v>
      </c>
      <c r="D53" s="29">
        <v>0</v>
      </c>
      <c r="E53" s="29" t="s">
        <v>82</v>
      </c>
      <c r="F53" s="47"/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10.644</v>
      </c>
      <c r="E54" s="30" t="s">
        <v>82</v>
      </c>
      <c r="F54" s="25"/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 t="s">
        <v>82</v>
      </c>
      <c r="F55" s="45"/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 t="s">
        <v>82</v>
      </c>
      <c r="F56" s="46"/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 t="s">
        <v>82</v>
      </c>
      <c r="F57" s="46"/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 t="s">
        <v>82</v>
      </c>
      <c r="F58" s="46"/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 t="s">
        <v>82</v>
      </c>
      <c r="F59" s="47"/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 t="s">
        <v>82</v>
      </c>
      <c r="F60" s="25"/>
    </row>
    <row r="61" spans="1:6" ht="15">
      <c r="A61" s="31" t="s">
        <v>48</v>
      </c>
      <c r="B61" s="26" t="s">
        <v>56</v>
      </c>
      <c r="C61" s="26" t="s">
        <v>63</v>
      </c>
      <c r="D61" s="27">
        <v>0</v>
      </c>
      <c r="E61" s="27" t="s">
        <v>82</v>
      </c>
      <c r="F61" s="45"/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 t="s">
        <v>82</v>
      </c>
      <c r="F62" s="46"/>
    </row>
    <row r="63" spans="1:6" ht="15">
      <c r="A63" s="10" t="s">
        <v>48</v>
      </c>
      <c r="B63" s="6" t="s">
        <v>56</v>
      </c>
      <c r="C63" s="6" t="s">
        <v>65</v>
      </c>
      <c r="D63" s="28">
        <v>0</v>
      </c>
      <c r="E63" s="28" t="s">
        <v>82</v>
      </c>
      <c r="F63" s="46"/>
    </row>
    <row r="64" spans="1:6" ht="15">
      <c r="A64" s="10" t="s">
        <v>48</v>
      </c>
      <c r="B64" s="6" t="s">
        <v>56</v>
      </c>
      <c r="C64" s="6" t="s">
        <v>66</v>
      </c>
      <c r="D64" s="28">
        <v>0</v>
      </c>
      <c r="E64" s="28" t="s">
        <v>82</v>
      </c>
      <c r="F64" s="46"/>
    </row>
    <row r="65" spans="1:6" ht="15">
      <c r="A65" s="32" t="s">
        <v>48</v>
      </c>
      <c r="B65" s="8" t="s">
        <v>56</v>
      </c>
      <c r="C65" s="8" t="s">
        <v>67</v>
      </c>
      <c r="D65" s="29">
        <v>0</v>
      </c>
      <c r="E65" s="29" t="s">
        <v>82</v>
      </c>
      <c r="F65" s="47"/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0</v>
      </c>
      <c r="E66" s="30" t="s">
        <v>82</v>
      </c>
      <c r="F66" s="25"/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 t="s">
        <v>82</v>
      </c>
      <c r="F67" s="45"/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 t="s">
        <v>82</v>
      </c>
      <c r="F68" s="46"/>
    </row>
    <row r="69" spans="1:6" ht="15">
      <c r="A69" s="10" t="s">
        <v>48</v>
      </c>
      <c r="B69" s="6" t="s">
        <v>44</v>
      </c>
      <c r="C69" s="6" t="s">
        <v>65</v>
      </c>
      <c r="D69" s="28">
        <v>0</v>
      </c>
      <c r="E69" s="28" t="s">
        <v>82</v>
      </c>
      <c r="F69" s="46"/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 t="s">
        <v>82</v>
      </c>
      <c r="F70" s="46"/>
    </row>
    <row r="71" spans="1:6" ht="15">
      <c r="A71" s="32" t="s">
        <v>48</v>
      </c>
      <c r="B71" s="8" t="s">
        <v>44</v>
      </c>
      <c r="C71" s="8" t="s">
        <v>67</v>
      </c>
      <c r="D71" s="29">
        <v>0</v>
      </c>
      <c r="E71" s="29" t="s">
        <v>82</v>
      </c>
      <c r="F71" s="47"/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0</v>
      </c>
      <c r="E72" s="30" t="s">
        <v>82</v>
      </c>
      <c r="F72" s="25"/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 t="s">
        <v>82</v>
      </c>
      <c r="F73" s="45"/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 t="s">
        <v>82</v>
      </c>
      <c r="F74" s="46"/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 t="s">
        <v>82</v>
      </c>
      <c r="F75" s="46"/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 t="s">
        <v>82</v>
      </c>
      <c r="F76" s="46"/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 t="s">
        <v>82</v>
      </c>
      <c r="F77" s="47"/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 t="s">
        <v>82</v>
      </c>
      <c r="F78" s="25"/>
    </row>
    <row r="79" spans="1:6" ht="15">
      <c r="A79" s="31" t="s">
        <v>49</v>
      </c>
      <c r="B79" s="26" t="s">
        <v>58</v>
      </c>
      <c r="C79" s="26" t="s">
        <v>63</v>
      </c>
      <c r="D79" s="27">
        <v>0</v>
      </c>
      <c r="E79" s="27" t="s">
        <v>82</v>
      </c>
      <c r="F79" s="45"/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 t="s">
        <v>82</v>
      </c>
      <c r="F80" s="46"/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 t="s">
        <v>82</v>
      </c>
      <c r="F81" s="46"/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 t="s">
        <v>82</v>
      </c>
      <c r="F82" s="46"/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 t="s">
        <v>82</v>
      </c>
      <c r="F83" s="47"/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0</v>
      </c>
      <c r="E84" s="30" t="s">
        <v>82</v>
      </c>
      <c r="F84" s="25"/>
    </row>
    <row r="85" spans="1:6" ht="15">
      <c r="A85" s="31" t="s">
        <v>49</v>
      </c>
      <c r="B85" s="26" t="s">
        <v>59</v>
      </c>
      <c r="C85" s="26" t="s">
        <v>63</v>
      </c>
      <c r="D85" s="27">
        <v>0</v>
      </c>
      <c r="E85" s="27" t="s">
        <v>82</v>
      </c>
      <c r="F85" s="45"/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 t="s">
        <v>82</v>
      </c>
      <c r="F86" s="46"/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 t="s">
        <v>82</v>
      </c>
      <c r="F87" s="46"/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 t="s">
        <v>82</v>
      </c>
      <c r="F88" s="46"/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 t="s">
        <v>82</v>
      </c>
      <c r="F89" s="47"/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0</v>
      </c>
      <c r="E90" s="30" t="s">
        <v>82</v>
      </c>
      <c r="F90" s="25"/>
    </row>
    <row r="91" spans="1:6" ht="15">
      <c r="A91" s="31" t="s">
        <v>49</v>
      </c>
      <c r="B91" s="26" t="s">
        <v>60</v>
      </c>
      <c r="C91" s="26" t="s">
        <v>63</v>
      </c>
      <c r="D91" s="27">
        <v>0</v>
      </c>
      <c r="E91" s="27" t="s">
        <v>82</v>
      </c>
      <c r="F91" s="45"/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 t="s">
        <v>82</v>
      </c>
      <c r="F92" s="46"/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 t="s">
        <v>82</v>
      </c>
      <c r="F93" s="46"/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 t="s">
        <v>82</v>
      </c>
      <c r="F94" s="46"/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 t="s">
        <v>82</v>
      </c>
      <c r="F95" s="47"/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0</v>
      </c>
      <c r="E96" s="30" t="s">
        <v>82</v>
      </c>
      <c r="F96" s="25"/>
    </row>
    <row r="97" spans="1:6" ht="15">
      <c r="A97" s="31" t="s">
        <v>48</v>
      </c>
      <c r="B97" s="26" t="s">
        <v>45</v>
      </c>
      <c r="C97" s="26" t="s">
        <v>63</v>
      </c>
      <c r="D97" s="27">
        <v>0</v>
      </c>
      <c r="E97" s="27" t="s">
        <v>82</v>
      </c>
      <c r="F97" s="45"/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 t="s">
        <v>82</v>
      </c>
      <c r="F98" s="46"/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 t="s">
        <v>82</v>
      </c>
      <c r="F99" s="46"/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 t="s">
        <v>82</v>
      </c>
      <c r="F100" s="46"/>
    </row>
    <row r="101" spans="1:6" ht="15">
      <c r="A101" s="32" t="s">
        <v>48</v>
      </c>
      <c r="B101" s="8" t="s">
        <v>45</v>
      </c>
      <c r="C101" s="8" t="s">
        <v>67</v>
      </c>
      <c r="D101" s="29">
        <v>0</v>
      </c>
      <c r="E101" s="29" t="s">
        <v>82</v>
      </c>
      <c r="F101" s="47"/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0</v>
      </c>
      <c r="E102" s="30" t="s">
        <v>82</v>
      </c>
      <c r="F102" s="25"/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 t="s">
        <v>82</v>
      </c>
      <c r="F103" s="45"/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 t="s">
        <v>82</v>
      </c>
      <c r="F104" s="46"/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 t="s">
        <v>82</v>
      </c>
      <c r="F105" s="46"/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 t="s">
        <v>82</v>
      </c>
      <c r="F106" s="46"/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 t="s">
        <v>82</v>
      </c>
      <c r="F107" s="47"/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 t="s">
        <v>82</v>
      </c>
      <c r="F108" s="25"/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 t="s">
        <v>82</v>
      </c>
      <c r="F109" s="45"/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 t="s">
        <v>82</v>
      </c>
      <c r="F110" s="46"/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 t="s">
        <v>82</v>
      </c>
      <c r="F111" s="46"/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 t="s">
        <v>82</v>
      </c>
      <c r="F112" s="46"/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 t="s">
        <v>82</v>
      </c>
      <c r="F113" s="47"/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 t="s">
        <v>82</v>
      </c>
      <c r="F114" s="25"/>
    </row>
    <row r="115" ht="15">
      <c r="A115" s="34" t="s">
        <v>69</v>
      </c>
    </row>
    <row r="116" ht="15">
      <c r="A116" s="34" t="s">
        <v>81</v>
      </c>
    </row>
    <row r="117" ht="15">
      <c r="A117" s="49" t="s">
        <v>70</v>
      </c>
    </row>
  </sheetData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91">
      <selection activeCell="P5" sqref="P5:P10"/>
    </sheetView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43" t="s">
        <v>25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77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0</v>
      </c>
      <c r="F5" s="38">
        <v>68.665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3064.452</v>
      </c>
      <c r="Q5" s="38">
        <v>0</v>
      </c>
      <c r="R5" s="38">
        <v>0</v>
      </c>
      <c r="S5" s="38">
        <v>0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0</v>
      </c>
      <c r="E7" s="28">
        <v>0</v>
      </c>
      <c r="F7" s="28">
        <v>818.72</v>
      </c>
      <c r="G7" s="28">
        <v>0</v>
      </c>
      <c r="H7" s="28">
        <v>0</v>
      </c>
      <c r="I7" s="28">
        <v>0</v>
      </c>
      <c r="J7" s="28">
        <v>353.693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0</v>
      </c>
      <c r="E8" s="28">
        <v>0</v>
      </c>
      <c r="F8" s="28">
        <v>45.992</v>
      </c>
      <c r="G8" s="28">
        <v>0</v>
      </c>
      <c r="H8" s="28">
        <v>0</v>
      </c>
      <c r="I8" s="28">
        <v>0</v>
      </c>
      <c r="J8" s="28">
        <v>0.027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0</v>
      </c>
      <c r="E9" s="29">
        <v>0</v>
      </c>
      <c r="F9" s="29">
        <v>25.754</v>
      </c>
      <c r="G9" s="29">
        <v>0</v>
      </c>
      <c r="H9" s="29">
        <v>0</v>
      </c>
      <c r="I9" s="29">
        <v>0</v>
      </c>
      <c r="J9" s="29">
        <v>1.883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</row>
    <row r="10" spans="1:20" ht="15">
      <c r="A10" s="16"/>
      <c r="C10" s="25" t="s">
        <v>68</v>
      </c>
      <c r="D10" s="30">
        <v>0</v>
      </c>
      <c r="E10" s="30">
        <v>0</v>
      </c>
      <c r="F10" s="30">
        <v>867.147</v>
      </c>
      <c r="G10" s="30">
        <v>0</v>
      </c>
      <c r="H10" s="30">
        <v>0</v>
      </c>
      <c r="I10" s="30">
        <v>0</v>
      </c>
      <c r="J10" s="30">
        <v>355.549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3064.452</v>
      </c>
      <c r="Q10" s="30">
        <v>0</v>
      </c>
      <c r="R10" s="30">
        <v>0</v>
      </c>
      <c r="S10" s="30">
        <v>0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2019</v>
      </c>
      <c r="E12" s="3">
        <v>2020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0</v>
      </c>
      <c r="E15" s="28">
        <v>0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0</v>
      </c>
      <c r="E16" s="28">
        <v>0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0</v>
      </c>
      <c r="E17" s="29">
        <v>0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0</v>
      </c>
      <c r="E18" s="30">
        <v>0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0</v>
      </c>
      <c r="E19" s="27">
        <v>0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0</v>
      </c>
      <c r="E21" s="28">
        <v>0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0</v>
      </c>
      <c r="E22" s="28">
        <v>0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0</v>
      </c>
      <c r="E23" s="29">
        <v>0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0</v>
      </c>
      <c r="E24" s="30">
        <v>0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121.02</v>
      </c>
      <c r="E25" s="27">
        <v>68.665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>
        <v>0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793.742</v>
      </c>
      <c r="E27" s="28">
        <v>818.72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78.891</v>
      </c>
      <c r="E28" s="28">
        <v>45.992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-6.714</v>
      </c>
      <c r="E29" s="29">
        <v>25.754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829.157</v>
      </c>
      <c r="E30" s="30">
        <v>867.147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0</v>
      </c>
      <c r="E33" s="28">
        <v>0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0</v>
      </c>
      <c r="E35" s="29">
        <v>0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0</v>
      </c>
      <c r="E36" s="30">
        <v>0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0</v>
      </c>
      <c r="E37" s="27">
        <v>0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0</v>
      </c>
      <c r="E39" s="28">
        <v>0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0</v>
      </c>
      <c r="E40" s="28">
        <v>0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0</v>
      </c>
      <c r="E41" s="29">
        <v>0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0</v>
      </c>
      <c r="E42" s="30">
        <v>0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0</v>
      </c>
      <c r="E45" s="28">
        <v>0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0</v>
      </c>
      <c r="E46" s="28">
        <v>0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0</v>
      </c>
      <c r="E48" s="30">
        <v>0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0</v>
      </c>
      <c r="E49" s="27">
        <v>0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359.757</v>
      </c>
      <c r="E51" s="28">
        <v>353.693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0.079</v>
      </c>
      <c r="E52" s="28">
        <v>0.027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-0.242</v>
      </c>
      <c r="E53" s="29">
        <v>1.883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359.436</v>
      </c>
      <c r="E54" s="30">
        <v>355.549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0</v>
      </c>
      <c r="E61" s="27">
        <v>0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0</v>
      </c>
      <c r="E63" s="28">
        <v>0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0</v>
      </c>
      <c r="E64" s="28">
        <v>0</v>
      </c>
      <c r="F64" s="46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0</v>
      </c>
      <c r="E65" s="29">
        <v>0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0</v>
      </c>
      <c r="E66" s="30">
        <v>0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>
        <v>0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0</v>
      </c>
      <c r="E69" s="28">
        <v>0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>
        <v>0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0</v>
      </c>
      <c r="E71" s="29">
        <v>0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0</v>
      </c>
      <c r="E72" s="30">
        <v>0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0</v>
      </c>
      <c r="E79" s="27">
        <v>0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0</v>
      </c>
      <c r="E84" s="30">
        <v>0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3610.905</v>
      </c>
      <c r="E85" s="27">
        <v>3064.452</v>
      </c>
      <c r="F85" s="45" t="s">
        <v>41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3610.905</v>
      </c>
      <c r="E90" s="30">
        <v>3064.452</v>
      </c>
      <c r="F90" s="25" t="s">
        <v>41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0</v>
      </c>
      <c r="E91" s="27">
        <v>0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0</v>
      </c>
      <c r="E96" s="30">
        <v>0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0</v>
      </c>
      <c r="E97" s="27">
        <v>0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>
        <v>0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0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0</v>
      </c>
      <c r="E101" s="29">
        <v>0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0</v>
      </c>
      <c r="E102" s="30">
        <v>0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>
        <v>0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>
        <v>0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>
        <v>0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>
        <v>0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41</v>
      </c>
    </row>
    <row r="115" ht="15">
      <c r="A115" s="34" t="s">
        <v>69</v>
      </c>
    </row>
    <row r="116" ht="15">
      <c r="A116" s="34" t="s">
        <v>81</v>
      </c>
    </row>
    <row r="117" ht="15">
      <c r="A117" s="49" t="s">
        <v>70</v>
      </c>
    </row>
  </sheetData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103">
      <selection activeCell="D10" sqref="D10:T10"/>
    </sheetView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43" t="s">
        <v>23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77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 t="s">
        <v>82</v>
      </c>
      <c r="E5" s="38" t="s">
        <v>82</v>
      </c>
      <c r="F5" s="38" t="s">
        <v>82</v>
      </c>
      <c r="G5" s="38" t="s">
        <v>82</v>
      </c>
      <c r="H5" s="38" t="s">
        <v>82</v>
      </c>
      <c r="I5" s="38" t="s">
        <v>82</v>
      </c>
      <c r="J5" s="38" t="s">
        <v>82</v>
      </c>
      <c r="K5" s="38" t="s">
        <v>82</v>
      </c>
      <c r="L5" s="38" t="s">
        <v>82</v>
      </c>
      <c r="M5" s="38" t="s">
        <v>82</v>
      </c>
      <c r="N5" s="38" t="s">
        <v>82</v>
      </c>
      <c r="O5" s="38" t="s">
        <v>82</v>
      </c>
      <c r="P5" s="38" t="s">
        <v>82</v>
      </c>
      <c r="Q5" s="38" t="s">
        <v>82</v>
      </c>
      <c r="R5" s="38" t="s">
        <v>82</v>
      </c>
      <c r="S5" s="38" t="s">
        <v>82</v>
      </c>
      <c r="T5" s="38" t="s">
        <v>82</v>
      </c>
    </row>
    <row r="6" spans="1:20" ht="15">
      <c r="A6" s="16"/>
      <c r="C6" s="6" t="s">
        <v>64</v>
      </c>
      <c r="D6" s="38" t="s">
        <v>82</v>
      </c>
      <c r="E6" s="38" t="s">
        <v>82</v>
      </c>
      <c r="F6" s="38" t="s">
        <v>82</v>
      </c>
      <c r="G6" s="38" t="s">
        <v>82</v>
      </c>
      <c r="H6" s="38" t="s">
        <v>82</v>
      </c>
      <c r="I6" s="38" t="s">
        <v>82</v>
      </c>
      <c r="J6" s="38" t="s">
        <v>82</v>
      </c>
      <c r="K6" s="38" t="s">
        <v>82</v>
      </c>
      <c r="L6" s="38" t="s">
        <v>82</v>
      </c>
      <c r="M6" s="38" t="s">
        <v>82</v>
      </c>
      <c r="N6" s="38" t="s">
        <v>82</v>
      </c>
      <c r="O6" s="38" t="s">
        <v>82</v>
      </c>
      <c r="P6" s="38" t="s">
        <v>82</v>
      </c>
      <c r="Q6" s="38" t="s">
        <v>82</v>
      </c>
      <c r="R6" s="38" t="s">
        <v>82</v>
      </c>
      <c r="S6" s="38" t="s">
        <v>82</v>
      </c>
      <c r="T6" s="38" t="s">
        <v>82</v>
      </c>
    </row>
    <row r="7" spans="1:20" ht="15">
      <c r="A7" s="16"/>
      <c r="C7" s="6" t="s">
        <v>65</v>
      </c>
      <c r="D7" s="38" t="s">
        <v>82</v>
      </c>
      <c r="E7" s="38" t="s">
        <v>82</v>
      </c>
      <c r="F7" s="38" t="s">
        <v>82</v>
      </c>
      <c r="G7" s="38" t="s">
        <v>82</v>
      </c>
      <c r="H7" s="38" t="s">
        <v>82</v>
      </c>
      <c r="I7" s="38" t="s">
        <v>82</v>
      </c>
      <c r="J7" s="38" t="s">
        <v>82</v>
      </c>
      <c r="K7" s="38" t="s">
        <v>82</v>
      </c>
      <c r="L7" s="38" t="s">
        <v>82</v>
      </c>
      <c r="M7" s="38" t="s">
        <v>82</v>
      </c>
      <c r="N7" s="38" t="s">
        <v>82</v>
      </c>
      <c r="O7" s="38" t="s">
        <v>82</v>
      </c>
      <c r="P7" s="38" t="s">
        <v>82</v>
      </c>
      <c r="Q7" s="38" t="s">
        <v>82</v>
      </c>
      <c r="R7" s="38" t="s">
        <v>82</v>
      </c>
      <c r="S7" s="38" t="s">
        <v>82</v>
      </c>
      <c r="T7" s="38" t="s">
        <v>82</v>
      </c>
    </row>
    <row r="8" spans="1:20" ht="15">
      <c r="A8" s="16"/>
      <c r="C8" s="6" t="s">
        <v>66</v>
      </c>
      <c r="D8" s="38" t="s">
        <v>82</v>
      </c>
      <c r="E8" s="38" t="s">
        <v>82</v>
      </c>
      <c r="F8" s="38" t="s">
        <v>82</v>
      </c>
      <c r="G8" s="38" t="s">
        <v>82</v>
      </c>
      <c r="H8" s="38" t="s">
        <v>82</v>
      </c>
      <c r="I8" s="38" t="s">
        <v>82</v>
      </c>
      <c r="J8" s="38" t="s">
        <v>82</v>
      </c>
      <c r="K8" s="38" t="s">
        <v>82</v>
      </c>
      <c r="L8" s="38" t="s">
        <v>82</v>
      </c>
      <c r="M8" s="38" t="s">
        <v>82</v>
      </c>
      <c r="N8" s="38" t="s">
        <v>82</v>
      </c>
      <c r="O8" s="38" t="s">
        <v>82</v>
      </c>
      <c r="P8" s="38" t="s">
        <v>82</v>
      </c>
      <c r="Q8" s="38" t="s">
        <v>82</v>
      </c>
      <c r="R8" s="38" t="s">
        <v>82</v>
      </c>
      <c r="S8" s="38" t="s">
        <v>82</v>
      </c>
      <c r="T8" s="38" t="s">
        <v>82</v>
      </c>
    </row>
    <row r="9" spans="1:20" ht="15">
      <c r="A9" s="16"/>
      <c r="C9" s="8" t="s">
        <v>67</v>
      </c>
      <c r="D9" s="38" t="s">
        <v>82</v>
      </c>
      <c r="E9" s="38" t="s">
        <v>82</v>
      </c>
      <c r="F9" s="38" t="s">
        <v>82</v>
      </c>
      <c r="G9" s="38" t="s">
        <v>82</v>
      </c>
      <c r="H9" s="38" t="s">
        <v>82</v>
      </c>
      <c r="I9" s="38" t="s">
        <v>82</v>
      </c>
      <c r="J9" s="38" t="s">
        <v>82</v>
      </c>
      <c r="K9" s="38" t="s">
        <v>82</v>
      </c>
      <c r="L9" s="38" t="s">
        <v>82</v>
      </c>
      <c r="M9" s="38" t="s">
        <v>82</v>
      </c>
      <c r="N9" s="38" t="s">
        <v>82</v>
      </c>
      <c r="O9" s="38" t="s">
        <v>82</v>
      </c>
      <c r="P9" s="38" t="s">
        <v>82</v>
      </c>
      <c r="Q9" s="38" t="s">
        <v>82</v>
      </c>
      <c r="R9" s="38" t="s">
        <v>82</v>
      </c>
      <c r="S9" s="38" t="s">
        <v>82</v>
      </c>
      <c r="T9" s="38" t="s">
        <v>82</v>
      </c>
    </row>
    <row r="10" spans="1:20" ht="15">
      <c r="A10" s="16"/>
      <c r="C10" s="25" t="s">
        <v>68</v>
      </c>
      <c r="D10" s="30" t="s">
        <v>82</v>
      </c>
      <c r="E10" s="30" t="s">
        <v>82</v>
      </c>
      <c r="F10" s="30" t="s">
        <v>82</v>
      </c>
      <c r="G10" s="30" t="s">
        <v>82</v>
      </c>
      <c r="H10" s="30" t="s">
        <v>82</v>
      </c>
      <c r="I10" s="30" t="s">
        <v>82</v>
      </c>
      <c r="J10" s="30" t="s">
        <v>82</v>
      </c>
      <c r="K10" s="30" t="s">
        <v>82</v>
      </c>
      <c r="L10" s="30" t="s">
        <v>82</v>
      </c>
      <c r="M10" s="30" t="s">
        <v>82</v>
      </c>
      <c r="N10" s="30" t="s">
        <v>82</v>
      </c>
      <c r="O10" s="30" t="s">
        <v>82</v>
      </c>
      <c r="P10" s="30" t="s">
        <v>82</v>
      </c>
      <c r="Q10" s="30" t="s">
        <v>82</v>
      </c>
      <c r="R10" s="30" t="s">
        <v>82</v>
      </c>
      <c r="S10" s="30" t="s">
        <v>82</v>
      </c>
      <c r="T10" s="30" t="s">
        <v>82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2019</v>
      </c>
      <c r="E12" s="3">
        <v>2020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 t="s">
        <v>82</v>
      </c>
      <c r="F13" s="45"/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 t="s">
        <v>82</v>
      </c>
      <c r="F14" s="46"/>
    </row>
    <row r="15" spans="1:6" ht="15">
      <c r="A15" s="10" t="s">
        <v>48</v>
      </c>
      <c r="B15" s="6" t="s">
        <v>42</v>
      </c>
      <c r="C15" s="6" t="s">
        <v>65</v>
      </c>
      <c r="D15" s="28">
        <v>0</v>
      </c>
      <c r="E15" s="28" t="s">
        <v>82</v>
      </c>
      <c r="F15" s="46"/>
    </row>
    <row r="16" spans="1:6" ht="15">
      <c r="A16" s="10" t="s">
        <v>48</v>
      </c>
      <c r="B16" s="6" t="s">
        <v>42</v>
      </c>
      <c r="C16" s="6" t="s">
        <v>66</v>
      </c>
      <c r="D16" s="28">
        <v>0</v>
      </c>
      <c r="E16" s="28" t="s">
        <v>82</v>
      </c>
      <c r="F16" s="46"/>
    </row>
    <row r="17" spans="1:6" ht="15">
      <c r="A17" s="32" t="s">
        <v>48</v>
      </c>
      <c r="B17" s="8" t="s">
        <v>42</v>
      </c>
      <c r="C17" s="8" t="s">
        <v>67</v>
      </c>
      <c r="D17" s="29">
        <v>0</v>
      </c>
      <c r="E17" s="29" t="s">
        <v>82</v>
      </c>
      <c r="F17" s="47"/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0</v>
      </c>
      <c r="E18" s="30" t="s">
        <v>82</v>
      </c>
      <c r="F18" s="25"/>
    </row>
    <row r="19" spans="1:6" ht="15">
      <c r="A19" s="31" t="s">
        <v>48</v>
      </c>
      <c r="B19" s="26" t="s">
        <v>50</v>
      </c>
      <c r="C19" s="26" t="s">
        <v>63</v>
      </c>
      <c r="D19" s="27">
        <v>0</v>
      </c>
      <c r="E19" s="27" t="s">
        <v>82</v>
      </c>
      <c r="F19" s="45"/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 t="s">
        <v>82</v>
      </c>
      <c r="F20" s="46"/>
    </row>
    <row r="21" spans="1:6" ht="15">
      <c r="A21" s="10" t="s">
        <v>48</v>
      </c>
      <c r="B21" s="6" t="s">
        <v>50</v>
      </c>
      <c r="C21" s="6" t="s">
        <v>65</v>
      </c>
      <c r="D21" s="28">
        <v>0</v>
      </c>
      <c r="E21" s="28" t="s">
        <v>82</v>
      </c>
      <c r="F21" s="46"/>
    </row>
    <row r="22" spans="1:6" ht="15">
      <c r="A22" s="10" t="s">
        <v>48</v>
      </c>
      <c r="B22" s="6" t="s">
        <v>50</v>
      </c>
      <c r="C22" s="6" t="s">
        <v>66</v>
      </c>
      <c r="D22" s="28">
        <v>0</v>
      </c>
      <c r="E22" s="28" t="s">
        <v>82</v>
      </c>
      <c r="F22" s="46"/>
    </row>
    <row r="23" spans="1:6" ht="15">
      <c r="A23" s="32" t="s">
        <v>48</v>
      </c>
      <c r="B23" s="8" t="s">
        <v>50</v>
      </c>
      <c r="C23" s="8" t="s">
        <v>67</v>
      </c>
      <c r="D23" s="29">
        <v>0</v>
      </c>
      <c r="E23" s="29" t="s">
        <v>82</v>
      </c>
      <c r="F23" s="47"/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0</v>
      </c>
      <c r="E24" s="30" t="s">
        <v>82</v>
      </c>
      <c r="F24" s="25"/>
    </row>
    <row r="25" spans="1:6" ht="15">
      <c r="A25" s="31" t="s">
        <v>48</v>
      </c>
      <c r="B25" s="26" t="s">
        <v>51</v>
      </c>
      <c r="C25" s="26" t="s">
        <v>63</v>
      </c>
      <c r="D25" s="27">
        <v>0</v>
      </c>
      <c r="E25" s="27" t="s">
        <v>82</v>
      </c>
      <c r="F25" s="45"/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 t="s">
        <v>82</v>
      </c>
      <c r="F26" s="46"/>
    </row>
    <row r="27" spans="1:6" ht="15">
      <c r="A27" s="10" t="s">
        <v>48</v>
      </c>
      <c r="B27" s="6" t="s">
        <v>51</v>
      </c>
      <c r="C27" s="6" t="s">
        <v>65</v>
      </c>
      <c r="D27" s="28">
        <v>0</v>
      </c>
      <c r="E27" s="28" t="s">
        <v>82</v>
      </c>
      <c r="F27" s="46"/>
    </row>
    <row r="28" spans="1:6" ht="15">
      <c r="A28" s="10" t="s">
        <v>48</v>
      </c>
      <c r="B28" s="6" t="s">
        <v>51</v>
      </c>
      <c r="C28" s="6" t="s">
        <v>66</v>
      </c>
      <c r="D28" s="28">
        <v>0</v>
      </c>
      <c r="E28" s="28" t="s">
        <v>82</v>
      </c>
      <c r="F28" s="46"/>
    </row>
    <row r="29" spans="1:6" ht="15">
      <c r="A29" s="32" t="s">
        <v>48</v>
      </c>
      <c r="B29" s="8" t="s">
        <v>51</v>
      </c>
      <c r="C29" s="8" t="s">
        <v>67</v>
      </c>
      <c r="D29" s="29">
        <v>0</v>
      </c>
      <c r="E29" s="29" t="s">
        <v>82</v>
      </c>
      <c r="F29" s="47"/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0</v>
      </c>
      <c r="E30" s="30" t="s">
        <v>82</v>
      </c>
      <c r="F30" s="25"/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 t="s">
        <v>82</v>
      </c>
      <c r="F31" s="45"/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 t="s">
        <v>82</v>
      </c>
      <c r="F32" s="46"/>
    </row>
    <row r="33" spans="1:6" ht="15">
      <c r="A33" s="10" t="s">
        <v>48</v>
      </c>
      <c r="B33" s="6" t="s">
        <v>52</v>
      </c>
      <c r="C33" s="6" t="s">
        <v>65</v>
      </c>
      <c r="D33" s="28">
        <v>0</v>
      </c>
      <c r="E33" s="28" t="s">
        <v>82</v>
      </c>
      <c r="F33" s="46"/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 t="s">
        <v>82</v>
      </c>
      <c r="F34" s="46"/>
    </row>
    <row r="35" spans="1:6" ht="15">
      <c r="A35" s="32" t="s">
        <v>48</v>
      </c>
      <c r="B35" s="8" t="s">
        <v>52</v>
      </c>
      <c r="C35" s="8" t="s">
        <v>67</v>
      </c>
      <c r="D35" s="29">
        <v>0</v>
      </c>
      <c r="E35" s="29" t="s">
        <v>82</v>
      </c>
      <c r="F35" s="47"/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0</v>
      </c>
      <c r="E36" s="30" t="s">
        <v>82</v>
      </c>
      <c r="F36" s="25"/>
    </row>
    <row r="37" spans="1:6" ht="15">
      <c r="A37" s="31" t="s">
        <v>48</v>
      </c>
      <c r="B37" s="26" t="s">
        <v>43</v>
      </c>
      <c r="C37" s="26" t="s">
        <v>63</v>
      </c>
      <c r="D37" s="27">
        <v>1605.2</v>
      </c>
      <c r="E37" s="27" t="s">
        <v>82</v>
      </c>
      <c r="F37" s="45"/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 t="s">
        <v>82</v>
      </c>
      <c r="F38" s="46"/>
    </row>
    <row r="39" spans="1:6" ht="15">
      <c r="A39" s="10" t="s">
        <v>48</v>
      </c>
      <c r="B39" s="6" t="s">
        <v>43</v>
      </c>
      <c r="C39" s="6" t="s">
        <v>65</v>
      </c>
      <c r="D39" s="28">
        <v>5.3</v>
      </c>
      <c r="E39" s="28" t="s">
        <v>82</v>
      </c>
      <c r="F39" s="46"/>
    </row>
    <row r="40" spans="1:6" ht="15">
      <c r="A40" s="10" t="s">
        <v>48</v>
      </c>
      <c r="B40" s="6" t="s">
        <v>43</v>
      </c>
      <c r="C40" s="6" t="s">
        <v>66</v>
      </c>
      <c r="D40" s="28">
        <v>110.7</v>
      </c>
      <c r="E40" s="28" t="s">
        <v>82</v>
      </c>
      <c r="F40" s="46"/>
    </row>
    <row r="41" spans="1:6" ht="15">
      <c r="A41" s="32" t="s">
        <v>48</v>
      </c>
      <c r="B41" s="8" t="s">
        <v>43</v>
      </c>
      <c r="C41" s="8" t="s">
        <v>67</v>
      </c>
      <c r="D41" s="29">
        <v>-5.9</v>
      </c>
      <c r="E41" s="29" t="s">
        <v>82</v>
      </c>
      <c r="F41" s="47"/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1493.9</v>
      </c>
      <c r="E42" s="30" t="s">
        <v>82</v>
      </c>
      <c r="F42" s="25"/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 t="s">
        <v>82</v>
      </c>
      <c r="F43" s="45"/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 t="s">
        <v>82</v>
      </c>
      <c r="F44" s="46"/>
    </row>
    <row r="45" spans="1:6" ht="15">
      <c r="A45" s="10" t="s">
        <v>48</v>
      </c>
      <c r="B45" s="6" t="s">
        <v>53</v>
      </c>
      <c r="C45" s="6" t="s">
        <v>65</v>
      </c>
      <c r="D45" s="28">
        <v>0</v>
      </c>
      <c r="E45" s="28" t="s">
        <v>82</v>
      </c>
      <c r="F45" s="46"/>
    </row>
    <row r="46" spans="1:6" ht="15">
      <c r="A46" s="10" t="s">
        <v>48</v>
      </c>
      <c r="B46" s="6" t="s">
        <v>53</v>
      </c>
      <c r="C46" s="6" t="s">
        <v>66</v>
      </c>
      <c r="D46" s="28">
        <v>0</v>
      </c>
      <c r="E46" s="28" t="s">
        <v>82</v>
      </c>
      <c r="F46" s="46"/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 t="s">
        <v>82</v>
      </c>
      <c r="F47" s="47"/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0</v>
      </c>
      <c r="E48" s="30" t="s">
        <v>82</v>
      </c>
      <c r="F48" s="25"/>
    </row>
    <row r="49" spans="1:6" ht="15">
      <c r="A49" s="31" t="s">
        <v>48</v>
      </c>
      <c r="B49" s="26" t="s">
        <v>54</v>
      </c>
      <c r="C49" s="26" t="s">
        <v>63</v>
      </c>
      <c r="D49" s="27">
        <v>0</v>
      </c>
      <c r="E49" s="27" t="s">
        <v>82</v>
      </c>
      <c r="F49" s="45"/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 t="s">
        <v>82</v>
      </c>
      <c r="F50" s="46"/>
    </row>
    <row r="51" spans="1:6" ht="15">
      <c r="A51" s="10" t="s">
        <v>48</v>
      </c>
      <c r="B51" s="6" t="s">
        <v>54</v>
      </c>
      <c r="C51" s="6" t="s">
        <v>65</v>
      </c>
      <c r="D51" s="28">
        <v>0</v>
      </c>
      <c r="E51" s="28" t="s">
        <v>82</v>
      </c>
      <c r="F51" s="46"/>
    </row>
    <row r="52" spans="1:6" ht="15">
      <c r="A52" s="10" t="s">
        <v>48</v>
      </c>
      <c r="B52" s="6" t="s">
        <v>54</v>
      </c>
      <c r="C52" s="6" t="s">
        <v>66</v>
      </c>
      <c r="D52" s="28">
        <v>0</v>
      </c>
      <c r="E52" s="28" t="s">
        <v>82</v>
      </c>
      <c r="F52" s="46"/>
    </row>
    <row r="53" spans="1:6" ht="15">
      <c r="A53" s="32" t="s">
        <v>48</v>
      </c>
      <c r="B53" s="8" t="s">
        <v>54</v>
      </c>
      <c r="C53" s="8" t="s">
        <v>67</v>
      </c>
      <c r="D53" s="29">
        <v>0</v>
      </c>
      <c r="E53" s="29" t="s">
        <v>82</v>
      </c>
      <c r="F53" s="47"/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0</v>
      </c>
      <c r="E54" s="30" t="s">
        <v>82</v>
      </c>
      <c r="F54" s="25"/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 t="s">
        <v>82</v>
      </c>
      <c r="F55" s="45"/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 t="s">
        <v>82</v>
      </c>
      <c r="F56" s="46"/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 t="s">
        <v>82</v>
      </c>
      <c r="F57" s="46"/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 t="s">
        <v>82</v>
      </c>
      <c r="F58" s="46"/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 t="s">
        <v>82</v>
      </c>
      <c r="F59" s="47"/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 t="s">
        <v>82</v>
      </c>
      <c r="F60" s="25"/>
    </row>
    <row r="61" spans="1:6" ht="15">
      <c r="A61" s="31" t="s">
        <v>48</v>
      </c>
      <c r="B61" s="26" t="s">
        <v>56</v>
      </c>
      <c r="C61" s="26" t="s">
        <v>63</v>
      </c>
      <c r="D61" s="27">
        <v>0</v>
      </c>
      <c r="E61" s="27" t="s">
        <v>82</v>
      </c>
      <c r="F61" s="45"/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 t="s">
        <v>82</v>
      </c>
      <c r="F62" s="46"/>
    </row>
    <row r="63" spans="1:6" ht="15">
      <c r="A63" s="10" t="s">
        <v>48</v>
      </c>
      <c r="B63" s="6" t="s">
        <v>56</v>
      </c>
      <c r="C63" s="6" t="s">
        <v>65</v>
      </c>
      <c r="D63" s="28">
        <v>0</v>
      </c>
      <c r="E63" s="28" t="s">
        <v>82</v>
      </c>
      <c r="F63" s="46"/>
    </row>
    <row r="64" spans="1:6" ht="15">
      <c r="A64" s="10" t="s">
        <v>48</v>
      </c>
      <c r="B64" s="6" t="s">
        <v>56</v>
      </c>
      <c r="C64" s="6" t="s">
        <v>66</v>
      </c>
      <c r="D64" s="28">
        <v>0</v>
      </c>
      <c r="E64" s="28" t="s">
        <v>82</v>
      </c>
      <c r="F64" s="46"/>
    </row>
    <row r="65" spans="1:6" ht="15">
      <c r="A65" s="32" t="s">
        <v>48</v>
      </c>
      <c r="B65" s="8" t="s">
        <v>56</v>
      </c>
      <c r="C65" s="8" t="s">
        <v>67</v>
      </c>
      <c r="D65" s="29">
        <v>0</v>
      </c>
      <c r="E65" s="29" t="s">
        <v>82</v>
      </c>
      <c r="F65" s="47"/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0</v>
      </c>
      <c r="E66" s="30" t="s">
        <v>82</v>
      </c>
      <c r="F66" s="25"/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 t="s">
        <v>82</v>
      </c>
      <c r="F67" s="45"/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 t="s">
        <v>82</v>
      </c>
      <c r="F68" s="46"/>
    </row>
    <row r="69" spans="1:6" ht="15">
      <c r="A69" s="10" t="s">
        <v>48</v>
      </c>
      <c r="B69" s="6" t="s">
        <v>44</v>
      </c>
      <c r="C69" s="6" t="s">
        <v>65</v>
      </c>
      <c r="D69" s="28">
        <v>0</v>
      </c>
      <c r="E69" s="28" t="s">
        <v>82</v>
      </c>
      <c r="F69" s="46"/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 t="s">
        <v>82</v>
      </c>
      <c r="F70" s="46"/>
    </row>
    <row r="71" spans="1:6" ht="15">
      <c r="A71" s="32" t="s">
        <v>48</v>
      </c>
      <c r="B71" s="8" t="s">
        <v>44</v>
      </c>
      <c r="C71" s="8" t="s">
        <v>67</v>
      </c>
      <c r="D71" s="29">
        <v>0</v>
      </c>
      <c r="E71" s="29" t="s">
        <v>82</v>
      </c>
      <c r="F71" s="47"/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0</v>
      </c>
      <c r="E72" s="30" t="s">
        <v>82</v>
      </c>
      <c r="F72" s="25"/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 t="s">
        <v>82</v>
      </c>
      <c r="F73" s="45"/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 t="s">
        <v>82</v>
      </c>
      <c r="F74" s="46"/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 t="s">
        <v>82</v>
      </c>
      <c r="F75" s="46"/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 t="s">
        <v>82</v>
      </c>
      <c r="F76" s="46"/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 t="s">
        <v>82</v>
      </c>
      <c r="F77" s="47"/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 t="s">
        <v>82</v>
      </c>
      <c r="F78" s="25"/>
    </row>
    <row r="79" spans="1:6" ht="15">
      <c r="A79" s="31" t="s">
        <v>49</v>
      </c>
      <c r="B79" s="26" t="s">
        <v>58</v>
      </c>
      <c r="C79" s="26" t="s">
        <v>63</v>
      </c>
      <c r="D79" s="27">
        <v>0</v>
      </c>
      <c r="E79" s="27" t="s">
        <v>82</v>
      </c>
      <c r="F79" s="45"/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 t="s">
        <v>82</v>
      </c>
      <c r="F80" s="46"/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 t="s">
        <v>82</v>
      </c>
      <c r="F81" s="46"/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 t="s">
        <v>82</v>
      </c>
      <c r="F82" s="46"/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 t="s">
        <v>82</v>
      </c>
      <c r="F83" s="47"/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0</v>
      </c>
      <c r="E84" s="30" t="s">
        <v>82</v>
      </c>
      <c r="F84" s="25"/>
    </row>
    <row r="85" spans="1:6" ht="15">
      <c r="A85" s="31" t="s">
        <v>49</v>
      </c>
      <c r="B85" s="26" t="s">
        <v>59</v>
      </c>
      <c r="C85" s="26" t="s">
        <v>63</v>
      </c>
      <c r="D85" s="27">
        <v>0</v>
      </c>
      <c r="E85" s="27" t="s">
        <v>82</v>
      </c>
      <c r="F85" s="45"/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 t="s">
        <v>82</v>
      </c>
      <c r="F86" s="46"/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 t="s">
        <v>82</v>
      </c>
      <c r="F87" s="46"/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 t="s">
        <v>82</v>
      </c>
      <c r="F88" s="46"/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 t="s">
        <v>82</v>
      </c>
      <c r="F89" s="47"/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0</v>
      </c>
      <c r="E90" s="30" t="s">
        <v>82</v>
      </c>
      <c r="F90" s="25"/>
    </row>
    <row r="91" spans="1:6" ht="15">
      <c r="A91" s="31" t="s">
        <v>49</v>
      </c>
      <c r="B91" s="26" t="s">
        <v>60</v>
      </c>
      <c r="C91" s="26" t="s">
        <v>63</v>
      </c>
      <c r="D91" s="27">
        <v>0</v>
      </c>
      <c r="E91" s="27" t="s">
        <v>82</v>
      </c>
      <c r="F91" s="45"/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 t="s">
        <v>82</v>
      </c>
      <c r="F92" s="46"/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 t="s">
        <v>82</v>
      </c>
      <c r="F93" s="46"/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 t="s">
        <v>82</v>
      </c>
      <c r="F94" s="46"/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 t="s">
        <v>82</v>
      </c>
      <c r="F95" s="47"/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0</v>
      </c>
      <c r="E96" s="30" t="s">
        <v>82</v>
      </c>
      <c r="F96" s="25"/>
    </row>
    <row r="97" spans="1:6" ht="15">
      <c r="A97" s="31" t="s">
        <v>48</v>
      </c>
      <c r="B97" s="26" t="s">
        <v>45</v>
      </c>
      <c r="C97" s="26" t="s">
        <v>63</v>
      </c>
      <c r="D97" s="27">
        <v>0</v>
      </c>
      <c r="E97" s="27" t="s">
        <v>82</v>
      </c>
      <c r="F97" s="45"/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 t="s">
        <v>82</v>
      </c>
      <c r="F98" s="46"/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 t="s">
        <v>82</v>
      </c>
      <c r="F99" s="46"/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 t="s">
        <v>82</v>
      </c>
      <c r="F100" s="46"/>
    </row>
    <row r="101" spans="1:6" ht="15">
      <c r="A101" s="32" t="s">
        <v>48</v>
      </c>
      <c r="B101" s="8" t="s">
        <v>45</v>
      </c>
      <c r="C101" s="8" t="s">
        <v>67</v>
      </c>
      <c r="D101" s="29">
        <v>0</v>
      </c>
      <c r="E101" s="29" t="s">
        <v>82</v>
      </c>
      <c r="F101" s="47"/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0</v>
      </c>
      <c r="E102" s="30" t="s">
        <v>82</v>
      </c>
      <c r="F102" s="25"/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 t="s">
        <v>82</v>
      </c>
      <c r="F103" s="45"/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 t="s">
        <v>82</v>
      </c>
      <c r="F104" s="46"/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 t="s">
        <v>82</v>
      </c>
      <c r="F105" s="46"/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 t="s">
        <v>82</v>
      </c>
      <c r="F106" s="46"/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 t="s">
        <v>82</v>
      </c>
      <c r="F107" s="47"/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 t="s">
        <v>82</v>
      </c>
      <c r="F108" s="25"/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 t="s">
        <v>82</v>
      </c>
      <c r="F109" s="45"/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 t="s">
        <v>82</v>
      </c>
      <c r="F110" s="46"/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 t="s">
        <v>82</v>
      </c>
      <c r="F111" s="46"/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 t="s">
        <v>82</v>
      </c>
      <c r="F112" s="46"/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 t="s">
        <v>82</v>
      </c>
      <c r="F113" s="47"/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 t="s">
        <v>82</v>
      </c>
      <c r="F114" s="25"/>
    </row>
    <row r="115" ht="15">
      <c r="A115" s="34" t="s">
        <v>69</v>
      </c>
    </row>
    <row r="116" ht="15">
      <c r="A116" s="34" t="s">
        <v>81</v>
      </c>
    </row>
    <row r="117" ht="15">
      <c r="A117" s="49" t="s">
        <v>70</v>
      </c>
    </row>
  </sheetData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C1">
      <selection activeCell="J112" sqref="J112"/>
    </sheetView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43" t="s">
        <v>10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77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0</v>
      </c>
      <c r="F5" s="38">
        <v>0</v>
      </c>
      <c r="G5" s="38">
        <v>0</v>
      </c>
      <c r="H5" s="38">
        <v>5026.211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0.31</v>
      </c>
      <c r="E7" s="28">
        <v>0</v>
      </c>
      <c r="F7" s="28">
        <v>0.7</v>
      </c>
      <c r="G7" s="28">
        <v>141.275</v>
      </c>
      <c r="H7" s="28">
        <v>32.418</v>
      </c>
      <c r="I7" s="28">
        <v>0</v>
      </c>
      <c r="J7" s="28">
        <v>0.771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0.05</v>
      </c>
      <c r="E8" s="28">
        <v>0</v>
      </c>
      <c r="F8" s="28">
        <v>0</v>
      </c>
      <c r="G8" s="28">
        <v>0.486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1.088</v>
      </c>
      <c r="E9" s="29">
        <v>0</v>
      </c>
      <c r="F9" s="29">
        <v>6.064</v>
      </c>
      <c r="G9" s="29">
        <v>-36.472</v>
      </c>
      <c r="H9" s="29">
        <v>39.521</v>
      </c>
      <c r="I9" s="29">
        <v>0</v>
      </c>
      <c r="J9" s="29">
        <v>-0.033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</row>
    <row r="10" spans="1:20" ht="15">
      <c r="A10" s="16"/>
      <c r="C10" s="25" t="s">
        <v>68</v>
      </c>
      <c r="D10" s="30">
        <v>1.348</v>
      </c>
      <c r="E10" s="30">
        <v>0</v>
      </c>
      <c r="F10" s="30">
        <v>6.764</v>
      </c>
      <c r="G10" s="30">
        <v>104.317</v>
      </c>
      <c r="H10" s="30">
        <v>5098.15</v>
      </c>
      <c r="I10" s="30">
        <v>0</v>
      </c>
      <c r="J10" s="30">
        <v>0.738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2019</v>
      </c>
      <c r="E12" s="3">
        <v>2020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1.103</v>
      </c>
      <c r="E15" s="28">
        <v>0.31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0.113</v>
      </c>
      <c r="E16" s="28">
        <v>0.05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0.003</v>
      </c>
      <c r="E17" s="29">
        <v>1.088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0.993</v>
      </c>
      <c r="E18" s="30">
        <v>1.348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0</v>
      </c>
      <c r="E19" s="27">
        <v>0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0</v>
      </c>
      <c r="E21" s="28">
        <v>0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0</v>
      </c>
      <c r="E22" s="28">
        <v>0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0</v>
      </c>
      <c r="E23" s="29">
        <v>0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0</v>
      </c>
      <c r="E24" s="30">
        <v>0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0</v>
      </c>
      <c r="E25" s="27">
        <v>0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>
        <v>0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80.378</v>
      </c>
      <c r="E27" s="28">
        <v>0.7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0</v>
      </c>
      <c r="E28" s="28">
        <v>0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2.347</v>
      </c>
      <c r="E29" s="29">
        <v>6.064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82.725</v>
      </c>
      <c r="E30" s="30">
        <v>6.764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124.865</v>
      </c>
      <c r="E33" s="28">
        <v>141.275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0.762</v>
      </c>
      <c r="E34" s="28">
        <v>0.486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-2.441</v>
      </c>
      <c r="E35" s="29">
        <v>-36.472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121.662</v>
      </c>
      <c r="E36" s="30">
        <v>104.317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5477.47</v>
      </c>
      <c r="E37" s="27">
        <v>5026.211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21.582</v>
      </c>
      <c r="E39" s="28">
        <v>32.418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0.021</v>
      </c>
      <c r="E40" s="28">
        <v>0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279.244</v>
      </c>
      <c r="E41" s="29">
        <v>39.521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5778.275</v>
      </c>
      <c r="E42" s="30">
        <v>5098.15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0</v>
      </c>
      <c r="E45" s="28">
        <v>0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0</v>
      </c>
      <c r="E46" s="28">
        <v>0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0</v>
      </c>
      <c r="E48" s="30">
        <v>0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0</v>
      </c>
      <c r="E49" s="27">
        <v>0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0.536</v>
      </c>
      <c r="E51" s="28">
        <v>0.771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0</v>
      </c>
      <c r="E52" s="28">
        <v>0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0.108</v>
      </c>
      <c r="E53" s="29">
        <v>-0.033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0.644</v>
      </c>
      <c r="E54" s="30">
        <v>0.738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0</v>
      </c>
      <c r="E61" s="27">
        <v>0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0</v>
      </c>
      <c r="E63" s="28">
        <v>0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0</v>
      </c>
      <c r="E64" s="28">
        <v>0</v>
      </c>
      <c r="F64" s="46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0</v>
      </c>
      <c r="E65" s="29">
        <v>0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0</v>
      </c>
      <c r="E66" s="30">
        <v>0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>
        <v>0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0</v>
      </c>
      <c r="E69" s="28">
        <v>0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>
        <v>0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0</v>
      </c>
      <c r="E71" s="29">
        <v>0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0</v>
      </c>
      <c r="E72" s="30">
        <v>0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0</v>
      </c>
      <c r="E79" s="27">
        <v>0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0</v>
      </c>
      <c r="E84" s="30">
        <v>0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0</v>
      </c>
      <c r="E85" s="27">
        <v>0</v>
      </c>
      <c r="F85" s="45" t="s">
        <v>41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0</v>
      </c>
      <c r="E90" s="30">
        <v>0</v>
      </c>
      <c r="F90" s="25" t="s">
        <v>41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0</v>
      </c>
      <c r="E91" s="27">
        <v>0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0</v>
      </c>
      <c r="E96" s="30">
        <v>0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0</v>
      </c>
      <c r="E97" s="27">
        <v>0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>
        <v>0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0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0</v>
      </c>
      <c r="E101" s="29">
        <v>0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0</v>
      </c>
      <c r="E102" s="30">
        <v>0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>
        <v>0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>
        <v>0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>
        <v>0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>
        <v>0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41</v>
      </c>
    </row>
    <row r="115" ht="15">
      <c r="A115" s="34" t="s">
        <v>69</v>
      </c>
    </row>
    <row r="116" ht="15">
      <c r="A116" s="34" t="s">
        <v>84</v>
      </c>
    </row>
    <row r="117" ht="15">
      <c r="A117" s="49" t="s">
        <v>70</v>
      </c>
    </row>
  </sheetData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zoomScale="115" zoomScaleNormal="115" workbookViewId="0" topLeftCell="A1">
      <selection activeCell="F95" sqref="F95"/>
    </sheetView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43" t="s">
        <v>0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77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0</v>
      </c>
      <c r="F5" s="38">
        <v>127.446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137.43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</row>
    <row r="10" spans="1:20" ht="15">
      <c r="A10" s="16"/>
      <c r="C10" s="25" t="s">
        <v>68</v>
      </c>
      <c r="D10" s="30">
        <v>137.43</v>
      </c>
      <c r="E10" s="30">
        <v>0</v>
      </c>
      <c r="F10" s="30">
        <v>127.446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2019</v>
      </c>
      <c r="E12" s="3">
        <v>2020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121.025</v>
      </c>
      <c r="E15" s="28">
        <v>137.43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0</v>
      </c>
      <c r="E16" s="28">
        <v>0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0</v>
      </c>
      <c r="E17" s="29">
        <v>0</v>
      </c>
      <c r="F17" s="68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121.025</v>
      </c>
      <c r="E18" s="30">
        <v>137.43</v>
      </c>
      <c r="F18" s="69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0</v>
      </c>
      <c r="E19" s="27">
        <v>0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0</v>
      </c>
      <c r="E21" s="28">
        <v>0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0</v>
      </c>
      <c r="E22" s="28">
        <v>0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0</v>
      </c>
      <c r="E23" s="29">
        <v>0</v>
      </c>
      <c r="F23" s="68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0</v>
      </c>
      <c r="E24" s="30">
        <v>0</v>
      </c>
      <c r="F24" s="69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95.381</v>
      </c>
      <c r="E25" s="27">
        <v>127.446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>
        <v>0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0</v>
      </c>
      <c r="E27" s="28">
        <v>0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0</v>
      </c>
      <c r="E28" s="28">
        <v>0</v>
      </c>
      <c r="F28" s="65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0</v>
      </c>
      <c r="E29" s="29">
        <v>0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95.381</v>
      </c>
      <c r="E30" s="30">
        <v>127.446</v>
      </c>
      <c r="F30" s="69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0</v>
      </c>
      <c r="E33" s="28">
        <v>0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65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0</v>
      </c>
      <c r="E35" s="29">
        <v>0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0</v>
      </c>
      <c r="E36" s="30">
        <v>0</v>
      </c>
      <c r="F36" s="69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0</v>
      </c>
      <c r="E37" s="27">
        <v>0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0</v>
      </c>
      <c r="E39" s="28">
        <v>0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0</v>
      </c>
      <c r="E40" s="28">
        <v>0</v>
      </c>
      <c r="F40" s="65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0</v>
      </c>
      <c r="E41" s="29">
        <v>0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0</v>
      </c>
      <c r="E42" s="30">
        <v>0</v>
      </c>
      <c r="F42" s="69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0</v>
      </c>
      <c r="E45" s="28">
        <v>0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0</v>
      </c>
      <c r="E46" s="28">
        <v>0</v>
      </c>
      <c r="F46" s="65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0</v>
      </c>
      <c r="E48" s="30">
        <v>0</v>
      </c>
      <c r="F48" s="69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0</v>
      </c>
      <c r="E49" s="27">
        <v>0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0</v>
      </c>
      <c r="E51" s="28">
        <v>0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0</v>
      </c>
      <c r="E52" s="28">
        <v>0</v>
      </c>
      <c r="F52" s="65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0</v>
      </c>
      <c r="E53" s="29">
        <v>0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0</v>
      </c>
      <c r="E54" s="30">
        <v>0</v>
      </c>
      <c r="F54" s="69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65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69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0</v>
      </c>
      <c r="E61" s="27">
        <v>0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0</v>
      </c>
      <c r="E63" s="28">
        <v>0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0</v>
      </c>
      <c r="E64" s="28">
        <v>0</v>
      </c>
      <c r="F64" s="65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0</v>
      </c>
      <c r="E65" s="29">
        <v>0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0</v>
      </c>
      <c r="E66" s="30">
        <v>0</v>
      </c>
      <c r="F66" s="69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>
        <v>0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0</v>
      </c>
      <c r="E69" s="28">
        <v>0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>
        <v>0</v>
      </c>
      <c r="F70" s="65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0</v>
      </c>
      <c r="E71" s="29">
        <v>0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0</v>
      </c>
      <c r="E72" s="30">
        <v>0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0</v>
      </c>
      <c r="E79" s="27">
        <v>0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0</v>
      </c>
      <c r="E84" s="30">
        <v>0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0</v>
      </c>
      <c r="E85" s="27">
        <v>0</v>
      </c>
      <c r="F85" s="45" t="s">
        <v>41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0</v>
      </c>
      <c r="E90" s="30">
        <v>0</v>
      </c>
      <c r="F90" s="25" t="s">
        <v>41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0</v>
      </c>
      <c r="E91" s="27">
        <v>0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0</v>
      </c>
      <c r="E96" s="30">
        <v>0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0</v>
      </c>
      <c r="E97" s="27">
        <v>0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>
        <v>0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0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0</v>
      </c>
      <c r="E101" s="29">
        <v>0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0</v>
      </c>
      <c r="E102" s="30">
        <v>0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>
        <v>0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>
        <v>0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>
        <v>0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>
        <v>0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41</v>
      </c>
    </row>
    <row r="115" ht="15">
      <c r="A115" s="34" t="s">
        <v>69</v>
      </c>
    </row>
    <row r="116" ht="15">
      <c r="A116" s="34" t="s">
        <v>84</v>
      </c>
    </row>
    <row r="117" ht="15">
      <c r="A117" s="49" t="s">
        <v>70</v>
      </c>
    </row>
  </sheetData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1">
      <selection activeCell="P5" sqref="P5:P10"/>
    </sheetView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43" t="s">
        <v>29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77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0</v>
      </c>
      <c r="F5" s="38">
        <v>0</v>
      </c>
      <c r="G5" s="38">
        <v>0</v>
      </c>
      <c r="H5" s="38">
        <v>39673.067</v>
      </c>
      <c r="I5" s="38">
        <v>0</v>
      </c>
      <c r="J5" s="38">
        <v>0</v>
      </c>
      <c r="K5" s="38">
        <v>0</v>
      </c>
      <c r="L5" s="38">
        <v>0</v>
      </c>
      <c r="M5" s="38">
        <v>398.623</v>
      </c>
      <c r="N5" s="38">
        <v>0</v>
      </c>
      <c r="O5" s="38">
        <v>0</v>
      </c>
      <c r="P5" s="38">
        <v>8309.584</v>
      </c>
      <c r="Q5" s="38">
        <v>0</v>
      </c>
      <c r="R5" s="38">
        <v>0</v>
      </c>
      <c r="S5" s="38">
        <v>0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2.231</v>
      </c>
      <c r="E7" s="28">
        <v>0</v>
      </c>
      <c r="F7" s="28">
        <v>211.967</v>
      </c>
      <c r="G7" s="28">
        <v>0</v>
      </c>
      <c r="H7" s="28">
        <v>491.294</v>
      </c>
      <c r="I7" s="28">
        <v>0</v>
      </c>
      <c r="J7" s="28">
        <v>467.318</v>
      </c>
      <c r="K7" s="28">
        <v>0</v>
      </c>
      <c r="L7" s="28">
        <v>0</v>
      </c>
      <c r="M7" s="28">
        <v>0.572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0</v>
      </c>
      <c r="E8" s="28">
        <v>0</v>
      </c>
      <c r="F8" s="28">
        <v>0.848</v>
      </c>
      <c r="G8" s="28">
        <v>0</v>
      </c>
      <c r="H8" s="28">
        <v>72.25</v>
      </c>
      <c r="I8" s="28">
        <v>0</v>
      </c>
      <c r="J8" s="28">
        <v>0.085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0.163</v>
      </c>
      <c r="E9" s="29">
        <v>0</v>
      </c>
      <c r="F9" s="29">
        <v>8.447</v>
      </c>
      <c r="G9" s="29">
        <v>0</v>
      </c>
      <c r="H9" s="29">
        <v>18.588</v>
      </c>
      <c r="I9" s="29">
        <v>0</v>
      </c>
      <c r="J9" s="29">
        <v>30.23</v>
      </c>
      <c r="K9" s="29">
        <v>0</v>
      </c>
      <c r="L9" s="29">
        <v>0</v>
      </c>
      <c r="M9" s="29">
        <v>10.392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</row>
    <row r="10" spans="1:20" ht="15">
      <c r="A10" s="16"/>
      <c r="C10" s="25" t="s">
        <v>68</v>
      </c>
      <c r="D10" s="30">
        <v>2.394</v>
      </c>
      <c r="E10" s="30">
        <v>0</v>
      </c>
      <c r="F10" s="30">
        <v>219.566</v>
      </c>
      <c r="G10" s="30">
        <v>0</v>
      </c>
      <c r="H10" s="30">
        <v>40110.699</v>
      </c>
      <c r="I10" s="30">
        <v>0</v>
      </c>
      <c r="J10" s="30">
        <v>497.463</v>
      </c>
      <c r="K10" s="30">
        <v>0</v>
      </c>
      <c r="L10" s="30">
        <v>0</v>
      </c>
      <c r="M10" s="30">
        <v>409.587</v>
      </c>
      <c r="N10" s="30">
        <v>0</v>
      </c>
      <c r="O10" s="30">
        <v>0</v>
      </c>
      <c r="P10" s="30">
        <v>8309.584</v>
      </c>
      <c r="Q10" s="30">
        <v>0</v>
      </c>
      <c r="R10" s="30">
        <v>0</v>
      </c>
      <c r="S10" s="30">
        <v>0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2018</v>
      </c>
      <c r="E12" s="3">
        <v>2019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13.686</v>
      </c>
      <c r="E15" s="28">
        <v>2.231</v>
      </c>
      <c r="F15" s="46" t="s">
        <v>46</v>
      </c>
    </row>
    <row r="16" spans="1:6" ht="15">
      <c r="A16" s="10" t="s">
        <v>48</v>
      </c>
      <c r="B16" s="6" t="s">
        <v>42</v>
      </c>
      <c r="C16" s="6" t="s">
        <v>66</v>
      </c>
      <c r="D16" s="28">
        <v>0</v>
      </c>
      <c r="E16" s="28">
        <v>0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0.998</v>
      </c>
      <c r="E17" s="29">
        <v>0.163</v>
      </c>
      <c r="F17" s="47" t="s">
        <v>46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14.684</v>
      </c>
      <c r="E18" s="30">
        <v>2.394</v>
      </c>
      <c r="F18" s="25" t="s">
        <v>46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0</v>
      </c>
      <c r="E19" s="27">
        <v>0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0</v>
      </c>
      <c r="E21" s="28">
        <v>0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0</v>
      </c>
      <c r="E22" s="28">
        <v>0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0</v>
      </c>
      <c r="E23" s="29">
        <v>0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0</v>
      </c>
      <c r="E24" s="30">
        <v>0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0</v>
      </c>
      <c r="E25" s="27">
        <v>0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>
        <v>0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239.045</v>
      </c>
      <c r="E27" s="28">
        <v>211.967</v>
      </c>
      <c r="F27" s="46" t="s">
        <v>46</v>
      </c>
    </row>
    <row r="28" spans="1:6" ht="15">
      <c r="A28" s="10" t="s">
        <v>48</v>
      </c>
      <c r="B28" s="6" t="s">
        <v>51</v>
      </c>
      <c r="C28" s="6" t="s">
        <v>66</v>
      </c>
      <c r="D28" s="28">
        <v>0</v>
      </c>
      <c r="E28" s="28">
        <v>0.848</v>
      </c>
      <c r="F28" s="46" t="s">
        <v>46</v>
      </c>
    </row>
    <row r="29" spans="1:6" ht="15">
      <c r="A29" s="32" t="s">
        <v>48</v>
      </c>
      <c r="B29" s="8" t="s">
        <v>51</v>
      </c>
      <c r="C29" s="8" t="s">
        <v>67</v>
      </c>
      <c r="D29" s="29">
        <v>2.756</v>
      </c>
      <c r="E29" s="29">
        <v>8.447</v>
      </c>
      <c r="F29" s="47" t="s">
        <v>46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241.801</v>
      </c>
      <c r="E30" s="30">
        <v>219.566</v>
      </c>
      <c r="F30" s="25" t="s">
        <v>46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0</v>
      </c>
      <c r="E33" s="28">
        <v>0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0</v>
      </c>
      <c r="E35" s="29">
        <v>0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0</v>
      </c>
      <c r="E36" s="30">
        <v>0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38880.52</v>
      </c>
      <c r="E37" s="27">
        <v>39673.067</v>
      </c>
      <c r="F37" s="45" t="s">
        <v>46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377.941</v>
      </c>
      <c r="E39" s="28">
        <v>491.294</v>
      </c>
      <c r="F39" s="46" t="s">
        <v>46</v>
      </c>
    </row>
    <row r="40" spans="1:6" ht="15">
      <c r="A40" s="10" t="s">
        <v>48</v>
      </c>
      <c r="B40" s="6" t="s">
        <v>43</v>
      </c>
      <c r="C40" s="6" t="s">
        <v>66</v>
      </c>
      <c r="D40" s="28">
        <v>93.66</v>
      </c>
      <c r="E40" s="28">
        <v>72.25</v>
      </c>
      <c r="F40" s="46" t="s">
        <v>46</v>
      </c>
    </row>
    <row r="41" spans="1:6" ht="15">
      <c r="A41" s="32" t="s">
        <v>48</v>
      </c>
      <c r="B41" s="8" t="s">
        <v>43</v>
      </c>
      <c r="C41" s="8" t="s">
        <v>67</v>
      </c>
      <c r="D41" s="29">
        <v>-516.868</v>
      </c>
      <c r="E41" s="29">
        <v>18.588</v>
      </c>
      <c r="F41" s="47" t="s">
        <v>46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38647.933</v>
      </c>
      <c r="E42" s="30">
        <v>40110.699</v>
      </c>
      <c r="F42" s="25" t="s">
        <v>46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0</v>
      </c>
      <c r="E45" s="28">
        <v>0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0</v>
      </c>
      <c r="E46" s="28">
        <v>0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0</v>
      </c>
      <c r="E48" s="30">
        <v>0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0</v>
      </c>
      <c r="E49" s="27">
        <v>0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812.093</v>
      </c>
      <c r="E51" s="28">
        <v>467.318</v>
      </c>
      <c r="F51" s="46" t="s">
        <v>46</v>
      </c>
    </row>
    <row r="52" spans="1:6" ht="15">
      <c r="A52" s="10" t="s">
        <v>48</v>
      </c>
      <c r="B52" s="6" t="s">
        <v>54</v>
      </c>
      <c r="C52" s="6" t="s">
        <v>66</v>
      </c>
      <c r="D52" s="28">
        <v>0</v>
      </c>
      <c r="E52" s="28">
        <v>0.085</v>
      </c>
      <c r="F52" s="46" t="s">
        <v>46</v>
      </c>
    </row>
    <row r="53" spans="1:6" ht="15">
      <c r="A53" s="32" t="s">
        <v>48</v>
      </c>
      <c r="B53" s="8" t="s">
        <v>54</v>
      </c>
      <c r="C53" s="8" t="s">
        <v>67</v>
      </c>
      <c r="D53" s="29">
        <v>-31.934</v>
      </c>
      <c r="E53" s="29">
        <v>30.23</v>
      </c>
      <c r="F53" s="47" t="s">
        <v>46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780.159</v>
      </c>
      <c r="E54" s="30">
        <v>497.463</v>
      </c>
      <c r="F54" s="25" t="s">
        <v>46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0</v>
      </c>
      <c r="E61" s="27">
        <v>0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0.005</v>
      </c>
      <c r="E63" s="28">
        <v>0.007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0</v>
      </c>
      <c r="E64" s="28">
        <v>0</v>
      </c>
      <c r="F64" s="46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0</v>
      </c>
      <c r="E65" s="29">
        <v>0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0.005</v>
      </c>
      <c r="E66" s="30">
        <v>0.007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360.133</v>
      </c>
      <c r="E67" s="27">
        <v>398.623</v>
      </c>
      <c r="F67" s="45" t="s">
        <v>46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2.528</v>
      </c>
      <c r="E69" s="28">
        <v>0.572</v>
      </c>
      <c r="F69" s="46" t="s">
        <v>46</v>
      </c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>
        <v>0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44.525</v>
      </c>
      <c r="E71" s="29">
        <v>10.392</v>
      </c>
      <c r="F71" s="47" t="s">
        <v>46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407.186</v>
      </c>
      <c r="E72" s="30">
        <v>409.587</v>
      </c>
      <c r="F72" s="25" t="s">
        <v>46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0</v>
      </c>
      <c r="E79" s="27">
        <v>0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0</v>
      </c>
      <c r="E84" s="30">
        <v>0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12231.277</v>
      </c>
      <c r="E85" s="27">
        <v>8309.584</v>
      </c>
      <c r="F85" s="45" t="s">
        <v>46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12231.277</v>
      </c>
      <c r="E90" s="30">
        <v>8309.584</v>
      </c>
      <c r="F90" s="25" t="s">
        <v>46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0</v>
      </c>
      <c r="E91" s="27">
        <v>0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0</v>
      </c>
      <c r="E96" s="30">
        <v>0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0</v>
      </c>
      <c r="E97" s="27">
        <v>0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>
        <v>0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0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0</v>
      </c>
      <c r="E101" s="29">
        <v>0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0</v>
      </c>
      <c r="E102" s="30">
        <v>0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>
        <v>0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>
        <v>0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>
        <v>0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>
        <v>0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41</v>
      </c>
    </row>
    <row r="115" ht="15">
      <c r="A115" s="34" t="s">
        <v>69</v>
      </c>
    </row>
    <row r="116" ht="15">
      <c r="A116" s="34" t="s">
        <v>84</v>
      </c>
    </row>
    <row r="117" ht="15">
      <c r="A117" s="49" t="s">
        <v>70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16">
      <selection activeCell="P10" sqref="P10"/>
    </sheetView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43" t="s">
        <v>33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77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601</v>
      </c>
      <c r="F5" s="38">
        <v>476</v>
      </c>
      <c r="G5" s="38" t="s">
        <v>82</v>
      </c>
      <c r="H5" s="38">
        <v>71239.433</v>
      </c>
      <c r="I5" s="38">
        <v>0</v>
      </c>
      <c r="J5" s="38">
        <v>4422</v>
      </c>
      <c r="K5" s="38">
        <v>0</v>
      </c>
      <c r="L5" s="38">
        <v>160</v>
      </c>
      <c r="M5" s="38">
        <v>0</v>
      </c>
      <c r="N5" s="38">
        <v>0</v>
      </c>
      <c r="O5" s="38" t="s">
        <v>82</v>
      </c>
      <c r="P5" s="38" t="s">
        <v>82</v>
      </c>
      <c r="Q5" s="38">
        <v>0</v>
      </c>
      <c r="R5" s="38">
        <v>0</v>
      </c>
      <c r="S5" s="38">
        <v>0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0</v>
      </c>
      <c r="E7" s="28">
        <v>6157.022</v>
      </c>
      <c r="F7" s="28">
        <v>33949.155</v>
      </c>
      <c r="G7" s="28">
        <v>0</v>
      </c>
      <c r="H7" s="28">
        <v>0</v>
      </c>
      <c r="I7" s="28">
        <v>0</v>
      </c>
      <c r="J7" s="28">
        <v>652.8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0</v>
      </c>
      <c r="E8" s="28">
        <v>6</v>
      </c>
      <c r="F8" s="28">
        <v>117</v>
      </c>
      <c r="G8" s="28">
        <v>0</v>
      </c>
      <c r="H8" s="28">
        <v>4</v>
      </c>
      <c r="I8" s="28">
        <v>0</v>
      </c>
      <c r="J8" s="28">
        <v>1</v>
      </c>
      <c r="K8" s="28">
        <v>0</v>
      </c>
      <c r="L8" s="28">
        <v>150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0</v>
      </c>
      <c r="E9" s="29">
        <v>-150</v>
      </c>
      <c r="F9" s="29">
        <v>244</v>
      </c>
      <c r="G9" s="29">
        <v>0</v>
      </c>
      <c r="H9" s="29">
        <v>-1466.116</v>
      </c>
      <c r="I9" s="29">
        <v>0</v>
      </c>
      <c r="J9" s="29">
        <v>49.8</v>
      </c>
      <c r="K9" s="29">
        <v>0</v>
      </c>
      <c r="L9" s="29">
        <v>10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</row>
    <row r="10" spans="1:20" ht="15">
      <c r="A10" s="16"/>
      <c r="C10" s="25" t="s">
        <v>68</v>
      </c>
      <c r="D10" s="30">
        <v>0</v>
      </c>
      <c r="E10" s="30">
        <v>6602.022</v>
      </c>
      <c r="F10" s="30">
        <v>34552.155</v>
      </c>
      <c r="G10" s="30" t="s">
        <v>82</v>
      </c>
      <c r="H10" s="30">
        <v>69769.317</v>
      </c>
      <c r="I10" s="30">
        <v>0</v>
      </c>
      <c r="J10" s="30">
        <v>5123.6</v>
      </c>
      <c r="K10" s="30">
        <v>0</v>
      </c>
      <c r="L10" s="30">
        <v>20</v>
      </c>
      <c r="M10" s="30">
        <v>0</v>
      </c>
      <c r="N10" s="30">
        <v>0</v>
      </c>
      <c r="O10" s="30" t="s">
        <v>82</v>
      </c>
      <c r="P10" s="30" t="s">
        <v>82</v>
      </c>
      <c r="Q10" s="30">
        <v>0</v>
      </c>
      <c r="R10" s="30">
        <v>0</v>
      </c>
      <c r="S10" s="30">
        <v>0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2019</v>
      </c>
      <c r="E12" s="3">
        <v>2020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0</v>
      </c>
      <c r="E15" s="28">
        <v>0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0</v>
      </c>
      <c r="E16" s="28">
        <v>0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0</v>
      </c>
      <c r="E17" s="29">
        <v>0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0</v>
      </c>
      <c r="E18" s="30">
        <v>0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698.87</v>
      </c>
      <c r="E19" s="27">
        <v>601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6409.75</v>
      </c>
      <c r="E21" s="28">
        <v>6157.022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9.46</v>
      </c>
      <c r="E22" s="28">
        <v>6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-680.15</v>
      </c>
      <c r="E23" s="29">
        <v>-150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6419.01</v>
      </c>
      <c r="E24" s="30">
        <v>6602.022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507.628</v>
      </c>
      <c r="E25" s="27">
        <v>476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>
        <v>0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31730.835</v>
      </c>
      <c r="E27" s="28">
        <v>33949.155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47.387</v>
      </c>
      <c r="E28" s="28">
        <v>117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1677.6</v>
      </c>
      <c r="E29" s="29">
        <v>244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33868.676</v>
      </c>
      <c r="E30" s="30">
        <v>34552.155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2188</v>
      </c>
      <c r="E31" s="27" t="s">
        <v>82</v>
      </c>
      <c r="F31" s="45"/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0</v>
      </c>
      <c r="E33" s="28">
        <v>0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0</v>
      </c>
      <c r="E35" s="29">
        <v>0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2188</v>
      </c>
      <c r="E36" s="30" t="s">
        <v>82</v>
      </c>
      <c r="F36" s="25"/>
    </row>
    <row r="37" spans="1:6" ht="15">
      <c r="A37" s="31" t="s">
        <v>48</v>
      </c>
      <c r="B37" s="26" t="s">
        <v>43</v>
      </c>
      <c r="C37" s="26" t="s">
        <v>63</v>
      </c>
      <c r="D37" s="27">
        <v>83694.6</v>
      </c>
      <c r="E37" s="27">
        <v>71239.433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0</v>
      </c>
      <c r="E39" s="28">
        <v>0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1</v>
      </c>
      <c r="E40" s="28">
        <v>4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-811</v>
      </c>
      <c r="E41" s="29">
        <v>-1466.116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82882.6</v>
      </c>
      <c r="E42" s="30">
        <v>69769.317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0</v>
      </c>
      <c r="E45" s="28">
        <v>0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0</v>
      </c>
      <c r="E46" s="28">
        <v>0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0</v>
      </c>
      <c r="E48" s="30">
        <v>0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4279</v>
      </c>
      <c r="E49" s="27">
        <v>4422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653</v>
      </c>
      <c r="E51" s="28">
        <v>652.8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1</v>
      </c>
      <c r="E52" s="28">
        <v>1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-131</v>
      </c>
      <c r="E53" s="29">
        <v>49.8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4800</v>
      </c>
      <c r="E54" s="30">
        <v>5123.6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143</v>
      </c>
      <c r="E61" s="27">
        <v>160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13</v>
      </c>
      <c r="E63" s="28">
        <v>0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140</v>
      </c>
      <c r="E64" s="28">
        <v>150</v>
      </c>
      <c r="F64" s="46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20</v>
      </c>
      <c r="E65" s="29">
        <v>10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36</v>
      </c>
      <c r="E66" s="30">
        <v>20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>
        <v>0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0</v>
      </c>
      <c r="E69" s="28">
        <v>0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>
        <v>0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0</v>
      </c>
      <c r="E71" s="29">
        <v>0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0</v>
      </c>
      <c r="E72" s="30">
        <v>0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35545.932</v>
      </c>
      <c r="E79" s="27" t="s">
        <v>82</v>
      </c>
      <c r="F79" s="45"/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35545.932</v>
      </c>
      <c r="E84" s="30" t="s">
        <v>82</v>
      </c>
      <c r="F84" s="25"/>
    </row>
    <row r="85" spans="1:6" ht="15">
      <c r="A85" s="31" t="s">
        <v>49</v>
      </c>
      <c r="B85" s="26" t="s">
        <v>59</v>
      </c>
      <c r="C85" s="26" t="s">
        <v>63</v>
      </c>
      <c r="D85" s="27">
        <v>49864.788</v>
      </c>
      <c r="E85" s="27" t="s">
        <v>82</v>
      </c>
      <c r="F85" s="45"/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49864.788</v>
      </c>
      <c r="E90" s="30" t="s">
        <v>82</v>
      </c>
      <c r="F90" s="25"/>
    </row>
    <row r="91" spans="1:6" ht="15">
      <c r="A91" s="31" t="s">
        <v>49</v>
      </c>
      <c r="B91" s="26" t="s">
        <v>60</v>
      </c>
      <c r="C91" s="26" t="s">
        <v>63</v>
      </c>
      <c r="D91" s="27">
        <v>0</v>
      </c>
      <c r="E91" s="27">
        <v>0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0</v>
      </c>
      <c r="E96" s="30">
        <v>0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0</v>
      </c>
      <c r="E97" s="27">
        <v>0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>
        <v>0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0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0</v>
      </c>
      <c r="E101" s="29">
        <v>0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0</v>
      </c>
      <c r="E102" s="30">
        <v>0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>
        <v>0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>
        <v>0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>
        <v>0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>
        <v>0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41</v>
      </c>
    </row>
    <row r="115" ht="15">
      <c r="A115" s="34" t="s">
        <v>69</v>
      </c>
    </row>
    <row r="116" ht="15">
      <c r="A116" s="34" t="s">
        <v>84</v>
      </c>
    </row>
    <row r="117" ht="15">
      <c r="A117" s="49" t="s">
        <v>70</v>
      </c>
    </row>
  </sheetData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91">
      <selection activeCell="P5" sqref="P5:P10"/>
    </sheetView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43" t="s">
        <v>38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77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0</v>
      </c>
      <c r="F5" s="38">
        <v>0</v>
      </c>
      <c r="G5" s="38">
        <v>0</v>
      </c>
      <c r="H5" s="38">
        <v>13582</v>
      </c>
      <c r="I5" s="38">
        <v>0</v>
      </c>
      <c r="J5" s="38">
        <v>785</v>
      </c>
      <c r="K5" s="38">
        <v>0</v>
      </c>
      <c r="L5" s="38">
        <v>0</v>
      </c>
      <c r="M5" s="38">
        <v>0</v>
      </c>
      <c r="N5" s="38">
        <v>0</v>
      </c>
      <c r="O5" s="38">
        <v>6529</v>
      </c>
      <c r="P5" s="38">
        <v>5111</v>
      </c>
      <c r="Q5" s="38">
        <v>0</v>
      </c>
      <c r="R5" s="38">
        <v>0</v>
      </c>
      <c r="S5" s="38">
        <v>0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0</v>
      </c>
      <c r="E7" s="28">
        <v>1157</v>
      </c>
      <c r="F7" s="28">
        <v>0</v>
      </c>
      <c r="G7" s="28">
        <v>0</v>
      </c>
      <c r="H7" s="28">
        <v>86</v>
      </c>
      <c r="I7" s="28">
        <v>0</v>
      </c>
      <c r="J7" s="28">
        <v>29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0</v>
      </c>
      <c r="E8" s="28">
        <v>0</v>
      </c>
      <c r="F8" s="28">
        <v>0</v>
      </c>
      <c r="G8" s="28">
        <v>0</v>
      </c>
      <c r="H8" s="28">
        <v>150</v>
      </c>
      <c r="I8" s="28">
        <v>0</v>
      </c>
      <c r="J8" s="28">
        <v>361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0</v>
      </c>
      <c r="E9" s="29">
        <v>27</v>
      </c>
      <c r="F9" s="29">
        <v>0</v>
      </c>
      <c r="G9" s="29">
        <v>0</v>
      </c>
      <c r="H9" s="29">
        <v>-327</v>
      </c>
      <c r="I9" s="29">
        <v>0</v>
      </c>
      <c r="J9" s="29">
        <v>22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</row>
    <row r="10" spans="1:20" ht="15">
      <c r="A10" s="16"/>
      <c r="C10" s="25" t="s">
        <v>68</v>
      </c>
      <c r="D10" s="30">
        <v>0</v>
      </c>
      <c r="E10" s="30">
        <v>1184</v>
      </c>
      <c r="F10" s="30">
        <v>0</v>
      </c>
      <c r="G10" s="30">
        <v>0</v>
      </c>
      <c r="H10" s="30">
        <v>13191</v>
      </c>
      <c r="I10" s="30">
        <v>0</v>
      </c>
      <c r="J10" s="30">
        <v>475</v>
      </c>
      <c r="K10" s="30">
        <v>0</v>
      </c>
      <c r="L10" s="30">
        <v>0</v>
      </c>
      <c r="M10" s="30">
        <v>0</v>
      </c>
      <c r="N10" s="30">
        <v>0</v>
      </c>
      <c r="O10" s="30">
        <v>6529</v>
      </c>
      <c r="P10" s="30">
        <v>5111</v>
      </c>
      <c r="Q10" s="30">
        <v>0</v>
      </c>
      <c r="R10" s="30">
        <v>0</v>
      </c>
      <c r="S10" s="30">
        <v>0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2019</v>
      </c>
      <c r="E12" s="3">
        <v>2020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0</v>
      </c>
      <c r="E15" s="28">
        <v>0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0</v>
      </c>
      <c r="E16" s="28">
        <v>0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0</v>
      </c>
      <c r="E17" s="29">
        <v>0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0</v>
      </c>
      <c r="E18" s="30">
        <v>0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0</v>
      </c>
      <c r="E19" s="27">
        <v>0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1531.177</v>
      </c>
      <c r="E21" s="28">
        <v>1157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0</v>
      </c>
      <c r="E22" s="28">
        <v>0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-179.94</v>
      </c>
      <c r="E23" s="29">
        <v>27</v>
      </c>
      <c r="F23" s="47" t="s">
        <v>46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1351.237</v>
      </c>
      <c r="E24" s="30">
        <v>1184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0</v>
      </c>
      <c r="E25" s="27">
        <v>0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>
        <v>0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0</v>
      </c>
      <c r="E27" s="28">
        <v>0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0</v>
      </c>
      <c r="E28" s="28">
        <v>0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0</v>
      </c>
      <c r="E29" s="29">
        <v>0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0</v>
      </c>
      <c r="E30" s="30">
        <v>0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0</v>
      </c>
      <c r="E33" s="28">
        <v>0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0</v>
      </c>
      <c r="E35" s="29">
        <v>0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0</v>
      </c>
      <c r="E36" s="30">
        <v>0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13376.65</v>
      </c>
      <c r="E37" s="27">
        <v>13582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116.522</v>
      </c>
      <c r="E39" s="28">
        <v>86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163.172</v>
      </c>
      <c r="E40" s="28">
        <v>150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-488.729</v>
      </c>
      <c r="E41" s="29">
        <v>-327</v>
      </c>
      <c r="F41" s="47" t="s">
        <v>46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12841.271</v>
      </c>
      <c r="E42" s="30">
        <v>13191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0</v>
      </c>
      <c r="E45" s="28">
        <v>0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0</v>
      </c>
      <c r="E46" s="28">
        <v>0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0</v>
      </c>
      <c r="E48" s="30">
        <v>0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907.098</v>
      </c>
      <c r="E49" s="27">
        <v>785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46.07</v>
      </c>
      <c r="E51" s="28">
        <v>29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454.673</v>
      </c>
      <c r="E52" s="28">
        <v>361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-26.216</v>
      </c>
      <c r="E53" s="29">
        <v>22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472.279</v>
      </c>
      <c r="E54" s="30">
        <v>475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0</v>
      </c>
      <c r="E61" s="27">
        <v>0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0</v>
      </c>
      <c r="E63" s="28">
        <v>0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0</v>
      </c>
      <c r="E64" s="28">
        <v>0</v>
      </c>
      <c r="F64" s="46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0</v>
      </c>
      <c r="E65" s="29">
        <v>0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0</v>
      </c>
      <c r="E66" s="30">
        <v>0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>
        <v>0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0</v>
      </c>
      <c r="E69" s="28">
        <v>0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>
        <v>0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0</v>
      </c>
      <c r="E71" s="29">
        <v>0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0</v>
      </c>
      <c r="E72" s="30">
        <v>0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6977.7</v>
      </c>
      <c r="E79" s="27">
        <v>6529</v>
      </c>
      <c r="F79" s="45" t="s">
        <v>46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6977.7</v>
      </c>
      <c r="E84" s="30">
        <v>6529</v>
      </c>
      <c r="F84" s="25" t="s">
        <v>46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5082.5</v>
      </c>
      <c r="E85" s="27">
        <v>5111</v>
      </c>
      <c r="F85" s="45" t="s">
        <v>46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5082.5</v>
      </c>
      <c r="E90" s="30">
        <v>5111</v>
      </c>
      <c r="F90" s="25" t="s">
        <v>46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0</v>
      </c>
      <c r="E91" s="27">
        <v>0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0</v>
      </c>
      <c r="E96" s="30">
        <v>0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0</v>
      </c>
      <c r="E97" s="27">
        <v>0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>
        <v>0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0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0</v>
      </c>
      <c r="E101" s="29">
        <v>0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0</v>
      </c>
      <c r="E102" s="30">
        <v>0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>
        <v>0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>
        <v>0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>
        <v>0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>
        <v>0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41</v>
      </c>
    </row>
    <row r="115" ht="15">
      <c r="A115" s="34" t="s">
        <v>69</v>
      </c>
    </row>
    <row r="116" ht="15">
      <c r="A116" s="34" t="s">
        <v>84</v>
      </c>
    </row>
    <row r="117" ht="15">
      <c r="A117" s="49" t="s">
        <v>70</v>
      </c>
    </row>
  </sheetData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H1">
      <selection activeCell="H5" sqref="H5:H10"/>
    </sheetView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43" t="s">
        <v>39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77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0</v>
      </c>
      <c r="F5" s="38">
        <v>0</v>
      </c>
      <c r="G5" s="38">
        <v>0</v>
      </c>
      <c r="H5" s="38">
        <v>8537.948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0.051</v>
      </c>
      <c r="E7" s="28">
        <v>0</v>
      </c>
      <c r="F7" s="28">
        <v>0.527</v>
      </c>
      <c r="G7" s="28">
        <v>0</v>
      </c>
      <c r="H7" s="28">
        <v>14.207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0</v>
      </c>
      <c r="E8" s="28">
        <v>0</v>
      </c>
      <c r="F8" s="28">
        <v>0</v>
      </c>
      <c r="G8" s="28">
        <v>0</v>
      </c>
      <c r="H8" s="28">
        <v>8.728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0</v>
      </c>
      <c r="E9" s="29">
        <v>0</v>
      </c>
      <c r="F9" s="29">
        <v>0</v>
      </c>
      <c r="G9" s="29">
        <v>0</v>
      </c>
      <c r="H9" s="29">
        <v>-45.47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</row>
    <row r="10" spans="1:20" ht="15">
      <c r="A10" s="16"/>
      <c r="C10" s="25" t="s">
        <v>68</v>
      </c>
      <c r="D10" s="30">
        <v>0.051</v>
      </c>
      <c r="E10" s="30">
        <v>0</v>
      </c>
      <c r="F10" s="30">
        <v>0.527</v>
      </c>
      <c r="G10" s="30">
        <v>0</v>
      </c>
      <c r="H10" s="30">
        <v>8497.956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2019</v>
      </c>
      <c r="E12" s="3">
        <v>2020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0.05</v>
      </c>
      <c r="E15" s="28">
        <v>0.051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0</v>
      </c>
      <c r="E16" s="28">
        <v>0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0</v>
      </c>
      <c r="E17" s="29">
        <v>0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0.05</v>
      </c>
      <c r="E18" s="30">
        <v>0.051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0</v>
      </c>
      <c r="E19" s="27">
        <v>0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0</v>
      </c>
      <c r="E21" s="28">
        <v>0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0</v>
      </c>
      <c r="E22" s="28">
        <v>0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0</v>
      </c>
      <c r="E23" s="29">
        <v>0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0</v>
      </c>
      <c r="E24" s="30">
        <v>0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0</v>
      </c>
      <c r="E25" s="27">
        <v>0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>
        <v>0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0.487</v>
      </c>
      <c r="E27" s="28">
        <v>0.527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0</v>
      </c>
      <c r="E28" s="28">
        <v>0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0</v>
      </c>
      <c r="E29" s="29">
        <v>0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0.487</v>
      </c>
      <c r="E30" s="30">
        <v>0.527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0</v>
      </c>
      <c r="E33" s="28">
        <v>0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0</v>
      </c>
      <c r="E35" s="29">
        <v>0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0</v>
      </c>
      <c r="E36" s="30">
        <v>0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8063.051</v>
      </c>
      <c r="E37" s="27">
        <v>8537.948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10.808</v>
      </c>
      <c r="E39" s="28">
        <v>14.207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27.23</v>
      </c>
      <c r="E40" s="28">
        <v>8.728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26.142</v>
      </c>
      <c r="E41" s="29">
        <v>-45.47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8072.771</v>
      </c>
      <c r="E42" s="30">
        <v>8497.956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0</v>
      </c>
      <c r="E45" s="28">
        <v>0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0</v>
      </c>
      <c r="E46" s="28">
        <v>0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0</v>
      </c>
      <c r="E48" s="30">
        <v>0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0</v>
      </c>
      <c r="E49" s="27">
        <v>0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0.004</v>
      </c>
      <c r="E51" s="28">
        <v>0.004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0</v>
      </c>
      <c r="E52" s="28">
        <v>0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0</v>
      </c>
      <c r="E53" s="29">
        <v>0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0.004</v>
      </c>
      <c r="E54" s="30">
        <v>0.004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0</v>
      </c>
      <c r="E61" s="27">
        <v>0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0</v>
      </c>
      <c r="E63" s="28">
        <v>0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0</v>
      </c>
      <c r="E64" s="28">
        <v>0</v>
      </c>
      <c r="F64" s="46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0</v>
      </c>
      <c r="E65" s="29">
        <v>0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0</v>
      </c>
      <c r="E66" s="30">
        <v>0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>
        <v>0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0</v>
      </c>
      <c r="E69" s="28">
        <v>0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>
        <v>0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0</v>
      </c>
      <c r="E71" s="29">
        <v>0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0</v>
      </c>
      <c r="E72" s="30">
        <v>0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0</v>
      </c>
      <c r="E79" s="27">
        <v>0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0</v>
      </c>
      <c r="E84" s="30">
        <v>0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0</v>
      </c>
      <c r="E85" s="27">
        <v>0</v>
      </c>
      <c r="F85" s="45" t="s">
        <v>41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0</v>
      </c>
      <c r="E90" s="30">
        <v>0</v>
      </c>
      <c r="F90" s="25" t="s">
        <v>41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0</v>
      </c>
      <c r="E91" s="27">
        <v>0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0</v>
      </c>
      <c r="E96" s="30">
        <v>0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0</v>
      </c>
      <c r="E97" s="27">
        <v>0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>
        <v>0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0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0</v>
      </c>
      <c r="E101" s="29">
        <v>0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0</v>
      </c>
      <c r="E102" s="30">
        <v>0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>
        <v>0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>
        <v>0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>
        <v>0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>
        <v>0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41</v>
      </c>
    </row>
    <row r="115" ht="15">
      <c r="A115" s="34" t="s">
        <v>69</v>
      </c>
    </row>
    <row r="116" ht="15">
      <c r="A116" s="34" t="s">
        <v>84</v>
      </c>
    </row>
    <row r="117" ht="15">
      <c r="A117" s="49" t="s">
        <v>70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H1">
      <selection activeCell="T5" sqref="T5:T10"/>
    </sheetView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43" t="s">
        <v>3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77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0</v>
      </c>
      <c r="F5" s="38">
        <v>0</v>
      </c>
      <c r="G5" s="38">
        <v>0</v>
      </c>
      <c r="H5" s="38">
        <v>22298.481</v>
      </c>
      <c r="I5" s="38">
        <v>0</v>
      </c>
      <c r="J5" s="38">
        <v>0</v>
      </c>
      <c r="K5" s="38">
        <v>0</v>
      </c>
      <c r="L5" s="38">
        <v>0</v>
      </c>
      <c r="M5" s="38">
        <v>756.632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43.613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244.922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237.021</v>
      </c>
      <c r="E7" s="28">
        <v>0</v>
      </c>
      <c r="F7" s="28">
        <v>353.634</v>
      </c>
      <c r="G7" s="28">
        <v>0</v>
      </c>
      <c r="H7" s="28">
        <v>0</v>
      </c>
      <c r="I7" s="28">
        <v>0</v>
      </c>
      <c r="J7" s="28">
        <v>70.379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0</v>
      </c>
      <c r="E8" s="28">
        <v>0</v>
      </c>
      <c r="F8" s="28">
        <v>0</v>
      </c>
      <c r="G8" s="28">
        <v>0</v>
      </c>
      <c r="H8" s="28">
        <v>27.796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-100.194</v>
      </c>
      <c r="E9" s="29">
        <v>0</v>
      </c>
      <c r="F9" s="29">
        <v>129.541</v>
      </c>
      <c r="G9" s="29">
        <v>0</v>
      </c>
      <c r="H9" s="29">
        <v>14.256</v>
      </c>
      <c r="I9" s="29">
        <v>0</v>
      </c>
      <c r="J9" s="29">
        <v>-7.098</v>
      </c>
      <c r="K9" s="29">
        <v>0</v>
      </c>
      <c r="L9" s="29">
        <v>0</v>
      </c>
      <c r="M9" s="29">
        <v>-15.352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0.728</v>
      </c>
    </row>
    <row r="10" spans="1:20" ht="15">
      <c r="A10" s="16"/>
      <c r="C10" s="25" t="s">
        <v>68</v>
      </c>
      <c r="D10" s="30">
        <v>136.827</v>
      </c>
      <c r="E10" s="30">
        <v>0</v>
      </c>
      <c r="F10" s="30">
        <v>728.097</v>
      </c>
      <c r="G10" s="30">
        <v>0</v>
      </c>
      <c r="H10" s="30">
        <v>22284.941</v>
      </c>
      <c r="I10" s="30">
        <v>0</v>
      </c>
      <c r="J10" s="30">
        <v>63.281</v>
      </c>
      <c r="K10" s="30">
        <v>0</v>
      </c>
      <c r="L10" s="30">
        <v>0</v>
      </c>
      <c r="M10" s="30">
        <v>741.28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44.341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2019</v>
      </c>
      <c r="E12" s="3">
        <v>2020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186.534</v>
      </c>
      <c r="E15" s="28">
        <v>237.021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0</v>
      </c>
      <c r="E16" s="28">
        <v>0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-22.665</v>
      </c>
      <c r="E17" s="29">
        <v>-100.194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163.869</v>
      </c>
      <c r="E18" s="30">
        <v>136.827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0</v>
      </c>
      <c r="E19" s="27">
        <v>0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0</v>
      </c>
      <c r="E21" s="28">
        <v>0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0</v>
      </c>
      <c r="E22" s="28">
        <v>0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0</v>
      </c>
      <c r="E23" s="29">
        <v>0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0</v>
      </c>
      <c r="E24" s="30">
        <v>0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0</v>
      </c>
      <c r="E25" s="27">
        <v>0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303.479</v>
      </c>
      <c r="E26" s="28">
        <v>244.922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371.72</v>
      </c>
      <c r="E27" s="28">
        <v>353.634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0</v>
      </c>
      <c r="E28" s="28">
        <v>0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118.681</v>
      </c>
      <c r="E29" s="29">
        <v>129.541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793.88</v>
      </c>
      <c r="E30" s="30">
        <v>728.097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0</v>
      </c>
      <c r="E33" s="28">
        <v>0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0</v>
      </c>
      <c r="E35" s="29">
        <v>0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0</v>
      </c>
      <c r="E36" s="30">
        <v>0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28000.644</v>
      </c>
      <c r="E37" s="27">
        <v>22298.481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0</v>
      </c>
      <c r="E39" s="28">
        <v>0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50.27</v>
      </c>
      <c r="E40" s="28">
        <v>27.796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-74.792</v>
      </c>
      <c r="E41" s="29">
        <v>14.256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27875.582</v>
      </c>
      <c r="E42" s="30">
        <v>22284.941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0</v>
      </c>
      <c r="E45" s="28">
        <v>0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0</v>
      </c>
      <c r="E46" s="28">
        <v>0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0</v>
      </c>
      <c r="E48" s="30">
        <v>0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0</v>
      </c>
      <c r="E49" s="27">
        <v>0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62.027</v>
      </c>
      <c r="E51" s="28">
        <v>70.379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0</v>
      </c>
      <c r="E52" s="28">
        <v>0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0.299</v>
      </c>
      <c r="E53" s="29">
        <v>-7.098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62.326</v>
      </c>
      <c r="E54" s="30">
        <v>63.281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0</v>
      </c>
      <c r="E61" s="27">
        <v>0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0</v>
      </c>
      <c r="E63" s="28">
        <v>0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0</v>
      </c>
      <c r="E64" s="28">
        <v>0</v>
      </c>
      <c r="F64" s="46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0</v>
      </c>
      <c r="E65" s="29">
        <v>0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0</v>
      </c>
      <c r="E66" s="30">
        <v>0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748.913</v>
      </c>
      <c r="E67" s="27">
        <v>756.632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0</v>
      </c>
      <c r="E69" s="28">
        <v>0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>
        <v>0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-133.946</v>
      </c>
      <c r="E71" s="29">
        <v>-15.352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614.967</v>
      </c>
      <c r="E72" s="30">
        <v>741.28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0</v>
      </c>
      <c r="E79" s="27">
        <v>0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0</v>
      </c>
      <c r="E84" s="30">
        <v>0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0</v>
      </c>
      <c r="E85" s="27">
        <v>0</v>
      </c>
      <c r="F85" s="45" t="s">
        <v>41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0</v>
      </c>
      <c r="E90" s="30">
        <v>0</v>
      </c>
      <c r="F90" s="25" t="s">
        <v>41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0</v>
      </c>
      <c r="E91" s="27">
        <v>0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0</v>
      </c>
      <c r="E96" s="30">
        <v>0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0</v>
      </c>
      <c r="E97" s="27">
        <v>0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>
        <v>0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0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0</v>
      </c>
      <c r="E101" s="29">
        <v>0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0</v>
      </c>
      <c r="E102" s="30">
        <v>0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>
        <v>0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>
        <v>0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>
        <v>0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>
        <v>0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39.818</v>
      </c>
      <c r="E109" s="27">
        <v>43.613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-1.307</v>
      </c>
      <c r="E113" s="29">
        <v>0.728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38.511</v>
      </c>
      <c r="E114" s="30">
        <v>44.341</v>
      </c>
      <c r="F114" s="25" t="s">
        <v>41</v>
      </c>
    </row>
    <row r="115" ht="15">
      <c r="A115" s="34" t="s">
        <v>69</v>
      </c>
    </row>
    <row r="116" ht="15">
      <c r="A116" s="34" t="s">
        <v>78</v>
      </c>
    </row>
    <row r="117" ht="15">
      <c r="A117" s="49" t="s">
        <v>70</v>
      </c>
    </row>
  </sheetData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97">
      <selection activeCell="F5" sqref="F5:F10"/>
    </sheetView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43" t="s">
        <v>22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77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102.2</v>
      </c>
      <c r="E7" s="28">
        <v>0</v>
      </c>
      <c r="F7" s="28">
        <v>27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-11.5</v>
      </c>
      <c r="E9" s="29">
        <v>0</v>
      </c>
      <c r="F9" s="29">
        <v>7.9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</row>
    <row r="10" spans="1:20" ht="15">
      <c r="A10" s="16"/>
      <c r="C10" s="25" t="s">
        <v>68</v>
      </c>
      <c r="D10" s="30">
        <v>90.7</v>
      </c>
      <c r="E10" s="30">
        <v>0</v>
      </c>
      <c r="F10" s="30">
        <v>34.9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2019</v>
      </c>
      <c r="E12" s="3">
        <v>2020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109</v>
      </c>
      <c r="E15" s="28">
        <v>102.2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0</v>
      </c>
      <c r="E16" s="28">
        <v>0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13</v>
      </c>
      <c r="E17" s="29">
        <v>-11.5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122</v>
      </c>
      <c r="E18" s="30">
        <v>90.7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0</v>
      </c>
      <c r="E19" s="27">
        <v>0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1</v>
      </c>
      <c r="E21" s="28">
        <v>0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0</v>
      </c>
      <c r="E22" s="28">
        <v>0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0</v>
      </c>
      <c r="E23" s="29">
        <v>0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1</v>
      </c>
      <c r="E24" s="30">
        <v>0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0</v>
      </c>
      <c r="E25" s="27">
        <v>0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>
        <v>0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37</v>
      </c>
      <c r="E27" s="28">
        <v>27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0</v>
      </c>
      <c r="E28" s="28">
        <v>0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3</v>
      </c>
      <c r="E29" s="29">
        <v>7.9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40</v>
      </c>
      <c r="E30" s="30">
        <v>34.9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0</v>
      </c>
      <c r="E33" s="28">
        <v>0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0</v>
      </c>
      <c r="E35" s="29">
        <v>0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0</v>
      </c>
      <c r="E36" s="30">
        <v>0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0</v>
      </c>
      <c r="E37" s="27">
        <v>0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0</v>
      </c>
      <c r="E39" s="28">
        <v>0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0</v>
      </c>
      <c r="E40" s="28">
        <v>0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0</v>
      </c>
      <c r="E41" s="29">
        <v>0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0</v>
      </c>
      <c r="E42" s="30">
        <v>0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0</v>
      </c>
      <c r="E45" s="28">
        <v>0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0</v>
      </c>
      <c r="E46" s="28">
        <v>0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0</v>
      </c>
      <c r="E48" s="30">
        <v>0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0</v>
      </c>
      <c r="E49" s="27">
        <v>0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0</v>
      </c>
      <c r="E51" s="28">
        <v>0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0</v>
      </c>
      <c r="E52" s="28">
        <v>0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0</v>
      </c>
      <c r="E53" s="29">
        <v>0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0</v>
      </c>
      <c r="E54" s="30">
        <v>0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0</v>
      </c>
      <c r="E61" s="27">
        <v>0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0</v>
      </c>
      <c r="E63" s="28">
        <v>0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0</v>
      </c>
      <c r="E64" s="28">
        <v>0</v>
      </c>
      <c r="F64" s="46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0</v>
      </c>
      <c r="E65" s="29">
        <v>0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0</v>
      </c>
      <c r="E66" s="30">
        <v>0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>
        <v>0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0</v>
      </c>
      <c r="E69" s="28">
        <v>0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>
        <v>0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0</v>
      </c>
      <c r="E71" s="29">
        <v>0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0</v>
      </c>
      <c r="E72" s="30">
        <v>0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0</v>
      </c>
      <c r="E79" s="27">
        <v>0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0</v>
      </c>
      <c r="E84" s="30">
        <v>0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0</v>
      </c>
      <c r="E85" s="27">
        <v>0</v>
      </c>
      <c r="F85" s="45" t="s">
        <v>41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0</v>
      </c>
      <c r="E90" s="30">
        <v>0</v>
      </c>
      <c r="F90" s="25" t="s">
        <v>41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0</v>
      </c>
      <c r="E91" s="27">
        <v>0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0</v>
      </c>
      <c r="E96" s="30">
        <v>0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0</v>
      </c>
      <c r="E97" s="27">
        <v>0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>
        <v>0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0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0</v>
      </c>
      <c r="E101" s="29">
        <v>0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0</v>
      </c>
      <c r="E102" s="30">
        <v>0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>
        <v>0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>
        <v>0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>
        <v>0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>
        <v>0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41</v>
      </c>
    </row>
    <row r="115" ht="15">
      <c r="A115" s="34" t="s">
        <v>69</v>
      </c>
    </row>
    <row r="116" ht="15">
      <c r="A116" s="34" t="s">
        <v>84</v>
      </c>
    </row>
    <row r="117" ht="15">
      <c r="A117" s="49" t="s">
        <v>70</v>
      </c>
    </row>
  </sheetData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1">
      <selection activeCell="E10" sqref="E10"/>
    </sheetView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43" t="s">
        <v>34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77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5762.8</v>
      </c>
      <c r="F5" s="38">
        <v>18852.4</v>
      </c>
      <c r="G5" s="38">
        <v>928.9</v>
      </c>
      <c r="H5" s="38">
        <v>0</v>
      </c>
      <c r="I5" s="38">
        <v>0</v>
      </c>
      <c r="J5" s="38">
        <v>10055.6</v>
      </c>
      <c r="K5" s="38">
        <v>0</v>
      </c>
      <c r="L5" s="38">
        <v>445.2</v>
      </c>
      <c r="M5" s="38">
        <v>0</v>
      </c>
      <c r="N5" s="38">
        <v>0</v>
      </c>
      <c r="O5" s="38">
        <v>81585.2</v>
      </c>
      <c r="P5" s="38">
        <v>78352.8</v>
      </c>
      <c r="Q5" s="38">
        <v>0</v>
      </c>
      <c r="R5" s="38">
        <v>511.7</v>
      </c>
      <c r="S5" s="38">
        <v>257.8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3941</v>
      </c>
      <c r="E7" s="28">
        <v>11806</v>
      </c>
      <c r="F7" s="28">
        <v>5335</v>
      </c>
      <c r="G7" s="28">
        <v>0</v>
      </c>
      <c r="H7" s="28">
        <v>0</v>
      </c>
      <c r="I7" s="28">
        <v>0</v>
      </c>
      <c r="J7" s="28">
        <v>877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35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0</v>
      </c>
      <c r="E8" s="28">
        <v>0</v>
      </c>
      <c r="F8" s="28">
        <v>14</v>
      </c>
      <c r="G8" s="28">
        <v>0</v>
      </c>
      <c r="H8" s="28">
        <v>0</v>
      </c>
      <c r="I8" s="28">
        <v>0</v>
      </c>
      <c r="J8" s="28">
        <v>14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9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</row>
    <row r="10" spans="1:20" ht="15">
      <c r="A10" s="16"/>
      <c r="C10" s="25" t="s">
        <v>68</v>
      </c>
      <c r="D10" s="30">
        <v>3941</v>
      </c>
      <c r="E10" s="30">
        <v>17568.8</v>
      </c>
      <c r="F10" s="30">
        <v>24173.4</v>
      </c>
      <c r="G10" s="30">
        <v>928.9</v>
      </c>
      <c r="H10" s="30">
        <v>0</v>
      </c>
      <c r="I10" s="30">
        <v>0</v>
      </c>
      <c r="J10" s="30">
        <v>10918.6</v>
      </c>
      <c r="K10" s="30">
        <v>0</v>
      </c>
      <c r="L10" s="30">
        <v>445.2</v>
      </c>
      <c r="M10" s="30">
        <v>0</v>
      </c>
      <c r="N10" s="30">
        <v>0</v>
      </c>
      <c r="O10" s="30">
        <v>81585.2</v>
      </c>
      <c r="P10" s="30">
        <v>78352.8</v>
      </c>
      <c r="Q10" s="30">
        <v>0</v>
      </c>
      <c r="R10" s="30">
        <v>537.7</v>
      </c>
      <c r="S10" s="30">
        <v>257.8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2019</v>
      </c>
      <c r="E12" s="3">
        <v>2020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 t="s">
        <v>82</v>
      </c>
      <c r="F13" s="45"/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 t="s">
        <v>82</v>
      </c>
      <c r="F14" s="46"/>
    </row>
    <row r="15" spans="1:6" ht="15">
      <c r="A15" s="10" t="s">
        <v>48</v>
      </c>
      <c r="B15" s="6" t="s">
        <v>42</v>
      </c>
      <c r="C15" s="6" t="s">
        <v>65</v>
      </c>
      <c r="D15" s="28">
        <v>3941.2</v>
      </c>
      <c r="E15" s="28" t="s">
        <v>82</v>
      </c>
      <c r="F15" s="46"/>
    </row>
    <row r="16" spans="1:6" ht="15">
      <c r="A16" s="10" t="s">
        <v>48</v>
      </c>
      <c r="B16" s="6" t="s">
        <v>42</v>
      </c>
      <c r="C16" s="6" t="s">
        <v>66</v>
      </c>
      <c r="D16" s="28">
        <v>32</v>
      </c>
      <c r="E16" s="28" t="s">
        <v>82</v>
      </c>
      <c r="F16" s="46"/>
    </row>
    <row r="17" spans="1:6" ht="15">
      <c r="A17" s="32" t="s">
        <v>48</v>
      </c>
      <c r="B17" s="8" t="s">
        <v>42</v>
      </c>
      <c r="C17" s="8" t="s">
        <v>67</v>
      </c>
      <c r="D17" s="29">
        <v>-280.9</v>
      </c>
      <c r="E17" s="29" t="s">
        <v>82</v>
      </c>
      <c r="F17" s="47"/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3628.3</v>
      </c>
      <c r="E18" s="30" t="s">
        <v>82</v>
      </c>
      <c r="F18" s="25"/>
    </row>
    <row r="19" spans="1:6" ht="15">
      <c r="A19" s="31" t="s">
        <v>48</v>
      </c>
      <c r="B19" s="26" t="s">
        <v>50</v>
      </c>
      <c r="C19" s="26" t="s">
        <v>63</v>
      </c>
      <c r="D19" s="27">
        <v>5783.2</v>
      </c>
      <c r="E19" s="27" t="s">
        <v>82</v>
      </c>
      <c r="F19" s="45"/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 t="s">
        <v>82</v>
      </c>
      <c r="F20" s="46"/>
    </row>
    <row r="21" spans="1:6" ht="15">
      <c r="A21" s="10" t="s">
        <v>48</v>
      </c>
      <c r="B21" s="6" t="s">
        <v>50</v>
      </c>
      <c r="C21" s="6" t="s">
        <v>65</v>
      </c>
      <c r="D21" s="28">
        <v>9082.7</v>
      </c>
      <c r="E21" s="28" t="s">
        <v>82</v>
      </c>
      <c r="F21" s="46"/>
    </row>
    <row r="22" spans="1:6" ht="15">
      <c r="A22" s="10" t="s">
        <v>48</v>
      </c>
      <c r="B22" s="6" t="s">
        <v>50</v>
      </c>
      <c r="C22" s="6" t="s">
        <v>66</v>
      </c>
      <c r="D22" s="28">
        <v>28.7</v>
      </c>
      <c r="E22" s="28" t="s">
        <v>82</v>
      </c>
      <c r="F22" s="46"/>
    </row>
    <row r="23" spans="1:6" ht="15">
      <c r="A23" s="32" t="s">
        <v>48</v>
      </c>
      <c r="B23" s="8" t="s">
        <v>50</v>
      </c>
      <c r="C23" s="8" t="s">
        <v>67</v>
      </c>
      <c r="D23" s="29">
        <v>-835</v>
      </c>
      <c r="E23" s="29" t="s">
        <v>82</v>
      </c>
      <c r="F23" s="47"/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14002.2</v>
      </c>
      <c r="E24" s="30" t="s">
        <v>82</v>
      </c>
      <c r="F24" s="25"/>
    </row>
    <row r="25" spans="1:6" ht="15">
      <c r="A25" s="31" t="s">
        <v>48</v>
      </c>
      <c r="B25" s="26" t="s">
        <v>51</v>
      </c>
      <c r="C25" s="26" t="s">
        <v>63</v>
      </c>
      <c r="D25" s="27">
        <v>18812.3</v>
      </c>
      <c r="E25" s="27" t="s">
        <v>82</v>
      </c>
      <c r="F25" s="45"/>
    </row>
    <row r="26" spans="1:6" ht="15">
      <c r="A26" s="10" t="s">
        <v>48</v>
      </c>
      <c r="B26" s="6" t="s">
        <v>51</v>
      </c>
      <c r="C26" s="6" t="s">
        <v>64</v>
      </c>
      <c r="D26" s="28">
        <v>258</v>
      </c>
      <c r="E26" s="28" t="s">
        <v>82</v>
      </c>
      <c r="F26" s="46"/>
    </row>
    <row r="27" spans="1:6" ht="15">
      <c r="A27" s="10" t="s">
        <v>48</v>
      </c>
      <c r="B27" s="6" t="s">
        <v>51</v>
      </c>
      <c r="C27" s="6" t="s">
        <v>65</v>
      </c>
      <c r="D27" s="28">
        <v>8058.4</v>
      </c>
      <c r="E27" s="28" t="s">
        <v>82</v>
      </c>
      <c r="F27" s="46"/>
    </row>
    <row r="28" spans="1:6" ht="15">
      <c r="A28" s="10" t="s">
        <v>48</v>
      </c>
      <c r="B28" s="6" t="s">
        <v>51</v>
      </c>
      <c r="C28" s="6" t="s">
        <v>66</v>
      </c>
      <c r="D28" s="28">
        <v>0</v>
      </c>
      <c r="E28" s="28" t="s">
        <v>82</v>
      </c>
      <c r="F28" s="46"/>
    </row>
    <row r="29" spans="1:6" ht="15">
      <c r="A29" s="32" t="s">
        <v>48</v>
      </c>
      <c r="B29" s="8" t="s">
        <v>51</v>
      </c>
      <c r="C29" s="8" t="s">
        <v>67</v>
      </c>
      <c r="D29" s="29">
        <v>-1455.1</v>
      </c>
      <c r="E29" s="29" t="s">
        <v>82</v>
      </c>
      <c r="F29" s="47"/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25673.6</v>
      </c>
      <c r="E30" s="30" t="s">
        <v>82</v>
      </c>
      <c r="F30" s="25"/>
    </row>
    <row r="31" spans="1:6" ht="15">
      <c r="A31" s="31" t="s">
        <v>48</v>
      </c>
      <c r="B31" s="26" t="s">
        <v>52</v>
      </c>
      <c r="C31" s="26" t="s">
        <v>63</v>
      </c>
      <c r="D31" s="27">
        <v>934.9</v>
      </c>
      <c r="E31" s="27" t="s">
        <v>82</v>
      </c>
      <c r="F31" s="45"/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 t="s">
        <v>82</v>
      </c>
      <c r="F32" s="46"/>
    </row>
    <row r="33" spans="1:6" ht="15">
      <c r="A33" s="10" t="s">
        <v>48</v>
      </c>
      <c r="B33" s="6" t="s">
        <v>52</v>
      </c>
      <c r="C33" s="6" t="s">
        <v>65</v>
      </c>
      <c r="D33" s="28">
        <v>0</v>
      </c>
      <c r="E33" s="28" t="s">
        <v>82</v>
      </c>
      <c r="F33" s="46"/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 t="s">
        <v>82</v>
      </c>
      <c r="F34" s="46"/>
    </row>
    <row r="35" spans="1:6" ht="15">
      <c r="A35" s="32" t="s">
        <v>48</v>
      </c>
      <c r="B35" s="8" t="s">
        <v>52</v>
      </c>
      <c r="C35" s="8" t="s">
        <v>67</v>
      </c>
      <c r="D35" s="29">
        <v>0</v>
      </c>
      <c r="E35" s="29" t="s">
        <v>82</v>
      </c>
      <c r="F35" s="47"/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934.9</v>
      </c>
      <c r="E36" s="30" t="s">
        <v>82</v>
      </c>
      <c r="F36" s="25"/>
    </row>
    <row r="37" spans="1:6" ht="15">
      <c r="A37" s="31" t="s">
        <v>48</v>
      </c>
      <c r="B37" s="26" t="s">
        <v>43</v>
      </c>
      <c r="C37" s="26" t="s">
        <v>63</v>
      </c>
      <c r="D37" s="27">
        <v>0</v>
      </c>
      <c r="E37" s="27" t="s">
        <v>82</v>
      </c>
      <c r="F37" s="45"/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 t="s">
        <v>82</v>
      </c>
      <c r="F38" s="46"/>
    </row>
    <row r="39" spans="1:6" ht="15">
      <c r="A39" s="10" t="s">
        <v>48</v>
      </c>
      <c r="B39" s="6" t="s">
        <v>43</v>
      </c>
      <c r="C39" s="6" t="s">
        <v>65</v>
      </c>
      <c r="D39" s="28">
        <v>0</v>
      </c>
      <c r="E39" s="28" t="s">
        <v>82</v>
      </c>
      <c r="F39" s="46"/>
    </row>
    <row r="40" spans="1:6" ht="15">
      <c r="A40" s="10" t="s">
        <v>48</v>
      </c>
      <c r="B40" s="6" t="s">
        <v>43</v>
      </c>
      <c r="C40" s="6" t="s">
        <v>66</v>
      </c>
      <c r="D40" s="28">
        <v>0</v>
      </c>
      <c r="E40" s="28" t="s">
        <v>82</v>
      </c>
      <c r="F40" s="46"/>
    </row>
    <row r="41" spans="1:6" ht="15">
      <c r="A41" s="32" t="s">
        <v>48</v>
      </c>
      <c r="B41" s="8" t="s">
        <v>43</v>
      </c>
      <c r="C41" s="8" t="s">
        <v>67</v>
      </c>
      <c r="D41" s="29">
        <v>0</v>
      </c>
      <c r="E41" s="29" t="s">
        <v>82</v>
      </c>
      <c r="F41" s="47"/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0</v>
      </c>
      <c r="E42" s="30" t="s">
        <v>82</v>
      </c>
      <c r="F42" s="25"/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 t="s">
        <v>82</v>
      </c>
      <c r="F43" s="45"/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 t="s">
        <v>82</v>
      </c>
      <c r="F44" s="46"/>
    </row>
    <row r="45" spans="1:6" ht="15">
      <c r="A45" s="10" t="s">
        <v>48</v>
      </c>
      <c r="B45" s="6" t="s">
        <v>53</v>
      </c>
      <c r="C45" s="6" t="s">
        <v>65</v>
      </c>
      <c r="D45" s="28">
        <v>0</v>
      </c>
      <c r="E45" s="28" t="s">
        <v>82</v>
      </c>
      <c r="F45" s="46"/>
    </row>
    <row r="46" spans="1:6" ht="15">
      <c r="A46" s="10" t="s">
        <v>48</v>
      </c>
      <c r="B46" s="6" t="s">
        <v>53</v>
      </c>
      <c r="C46" s="6" t="s">
        <v>66</v>
      </c>
      <c r="D46" s="28">
        <v>0</v>
      </c>
      <c r="E46" s="28" t="s">
        <v>82</v>
      </c>
      <c r="F46" s="46"/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 t="s">
        <v>82</v>
      </c>
      <c r="F47" s="47"/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0</v>
      </c>
      <c r="E48" s="30" t="s">
        <v>82</v>
      </c>
      <c r="F48" s="25"/>
    </row>
    <row r="49" spans="1:6" ht="15">
      <c r="A49" s="31" t="s">
        <v>48</v>
      </c>
      <c r="B49" s="26" t="s">
        <v>54</v>
      </c>
      <c r="C49" s="26" t="s">
        <v>63</v>
      </c>
      <c r="D49" s="27">
        <v>10055.2</v>
      </c>
      <c r="E49" s="27" t="s">
        <v>82</v>
      </c>
      <c r="F49" s="45"/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 t="s">
        <v>82</v>
      </c>
      <c r="F50" s="46"/>
    </row>
    <row r="51" spans="1:6" ht="15">
      <c r="A51" s="10" t="s">
        <v>48</v>
      </c>
      <c r="B51" s="6" t="s">
        <v>54</v>
      </c>
      <c r="C51" s="6" t="s">
        <v>65</v>
      </c>
      <c r="D51" s="28">
        <v>877</v>
      </c>
      <c r="E51" s="28" t="s">
        <v>82</v>
      </c>
      <c r="F51" s="46"/>
    </row>
    <row r="52" spans="1:6" ht="15">
      <c r="A52" s="10" t="s">
        <v>48</v>
      </c>
      <c r="B52" s="6" t="s">
        <v>54</v>
      </c>
      <c r="C52" s="6" t="s">
        <v>66</v>
      </c>
      <c r="D52" s="28">
        <v>14.4</v>
      </c>
      <c r="E52" s="28" t="s">
        <v>82</v>
      </c>
      <c r="F52" s="46"/>
    </row>
    <row r="53" spans="1:6" ht="15">
      <c r="A53" s="32" t="s">
        <v>48</v>
      </c>
      <c r="B53" s="8" t="s">
        <v>54</v>
      </c>
      <c r="C53" s="8" t="s">
        <v>67</v>
      </c>
      <c r="D53" s="29">
        <v>-34</v>
      </c>
      <c r="E53" s="29" t="s">
        <v>82</v>
      </c>
      <c r="F53" s="47"/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10883.8</v>
      </c>
      <c r="E54" s="30" t="s">
        <v>82</v>
      </c>
      <c r="F54" s="25"/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 t="s">
        <v>82</v>
      </c>
      <c r="F55" s="45"/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 t="s">
        <v>82</v>
      </c>
      <c r="F56" s="46"/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 t="s">
        <v>82</v>
      </c>
      <c r="F57" s="46"/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 t="s">
        <v>82</v>
      </c>
      <c r="F58" s="46"/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 t="s">
        <v>82</v>
      </c>
      <c r="F59" s="47"/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 t="s">
        <v>82</v>
      </c>
      <c r="F60" s="25"/>
    </row>
    <row r="61" spans="1:6" ht="15">
      <c r="A61" s="31" t="s">
        <v>48</v>
      </c>
      <c r="B61" s="26" t="s">
        <v>56</v>
      </c>
      <c r="C61" s="26" t="s">
        <v>63</v>
      </c>
      <c r="D61" s="27">
        <v>595.4</v>
      </c>
      <c r="E61" s="27" t="s">
        <v>82</v>
      </c>
      <c r="F61" s="45"/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 t="s">
        <v>82</v>
      </c>
      <c r="F62" s="46"/>
    </row>
    <row r="63" spans="1:6" ht="15">
      <c r="A63" s="10" t="s">
        <v>48</v>
      </c>
      <c r="B63" s="6" t="s">
        <v>56</v>
      </c>
      <c r="C63" s="6" t="s">
        <v>65</v>
      </c>
      <c r="D63" s="28">
        <v>0</v>
      </c>
      <c r="E63" s="28" t="s">
        <v>82</v>
      </c>
      <c r="F63" s="46"/>
    </row>
    <row r="64" spans="1:6" ht="15">
      <c r="A64" s="10" t="s">
        <v>48</v>
      </c>
      <c r="B64" s="6" t="s">
        <v>56</v>
      </c>
      <c r="C64" s="6" t="s">
        <v>66</v>
      </c>
      <c r="D64" s="28">
        <v>0</v>
      </c>
      <c r="E64" s="28" t="s">
        <v>82</v>
      </c>
      <c r="F64" s="46"/>
    </row>
    <row r="65" spans="1:6" ht="15">
      <c r="A65" s="32" t="s">
        <v>48</v>
      </c>
      <c r="B65" s="8" t="s">
        <v>56</v>
      </c>
      <c r="C65" s="8" t="s">
        <v>67</v>
      </c>
      <c r="D65" s="29">
        <v>-3</v>
      </c>
      <c r="E65" s="29" t="s">
        <v>82</v>
      </c>
      <c r="F65" s="47"/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592.4</v>
      </c>
      <c r="E66" s="30" t="s">
        <v>82</v>
      </c>
      <c r="F66" s="25"/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 t="s">
        <v>82</v>
      </c>
      <c r="F67" s="45"/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 t="s">
        <v>82</v>
      </c>
      <c r="F68" s="46"/>
    </row>
    <row r="69" spans="1:6" ht="15">
      <c r="A69" s="10" t="s">
        <v>48</v>
      </c>
      <c r="B69" s="6" t="s">
        <v>44</v>
      </c>
      <c r="C69" s="6" t="s">
        <v>65</v>
      </c>
      <c r="D69" s="28">
        <v>0</v>
      </c>
      <c r="E69" s="28" t="s">
        <v>82</v>
      </c>
      <c r="F69" s="46"/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 t="s">
        <v>82</v>
      </c>
      <c r="F70" s="46"/>
    </row>
    <row r="71" spans="1:6" ht="15">
      <c r="A71" s="32" t="s">
        <v>48</v>
      </c>
      <c r="B71" s="8" t="s">
        <v>44</v>
      </c>
      <c r="C71" s="8" t="s">
        <v>67</v>
      </c>
      <c r="D71" s="29">
        <v>0</v>
      </c>
      <c r="E71" s="29" t="s">
        <v>82</v>
      </c>
      <c r="F71" s="47"/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0</v>
      </c>
      <c r="E72" s="30" t="s">
        <v>82</v>
      </c>
      <c r="F72" s="25"/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 t="s">
        <v>82</v>
      </c>
      <c r="F73" s="45"/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 t="s">
        <v>82</v>
      </c>
      <c r="F74" s="46"/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 t="s">
        <v>82</v>
      </c>
      <c r="F75" s="46"/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 t="s">
        <v>82</v>
      </c>
      <c r="F76" s="46"/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 t="s">
        <v>82</v>
      </c>
      <c r="F77" s="47"/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 t="s">
        <v>82</v>
      </c>
      <c r="F78" s="25"/>
    </row>
    <row r="79" spans="1:6" ht="15">
      <c r="A79" s="31" t="s">
        <v>49</v>
      </c>
      <c r="B79" s="26" t="s">
        <v>58</v>
      </c>
      <c r="C79" s="26" t="s">
        <v>63</v>
      </c>
      <c r="D79" s="27">
        <v>72115.5</v>
      </c>
      <c r="E79" s="27" t="s">
        <v>82</v>
      </c>
      <c r="F79" s="45"/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 t="s">
        <v>82</v>
      </c>
      <c r="F80" s="46"/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 t="s">
        <v>82</v>
      </c>
      <c r="F81" s="46"/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 t="s">
        <v>82</v>
      </c>
      <c r="F82" s="46"/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 t="s">
        <v>82</v>
      </c>
      <c r="F83" s="47"/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72115.5</v>
      </c>
      <c r="E84" s="30" t="s">
        <v>82</v>
      </c>
      <c r="F84" s="25"/>
    </row>
    <row r="85" spans="1:6" ht="15">
      <c r="A85" s="31" t="s">
        <v>49</v>
      </c>
      <c r="B85" s="26" t="s">
        <v>59</v>
      </c>
      <c r="C85" s="26" t="s">
        <v>63</v>
      </c>
      <c r="D85" s="27">
        <v>78358.3</v>
      </c>
      <c r="E85" s="27" t="s">
        <v>82</v>
      </c>
      <c r="F85" s="45"/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 t="s">
        <v>82</v>
      </c>
      <c r="F86" s="46"/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 t="s">
        <v>82</v>
      </c>
      <c r="F87" s="46"/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 t="s">
        <v>82</v>
      </c>
      <c r="F88" s="46"/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 t="s">
        <v>82</v>
      </c>
      <c r="F89" s="47"/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78358.3</v>
      </c>
      <c r="E90" s="30" t="s">
        <v>82</v>
      </c>
      <c r="F90" s="25"/>
    </row>
    <row r="91" spans="1:6" ht="15">
      <c r="A91" s="31" t="s">
        <v>49</v>
      </c>
      <c r="B91" s="26" t="s">
        <v>60</v>
      </c>
      <c r="C91" s="26" t="s">
        <v>63</v>
      </c>
      <c r="D91" s="27">
        <v>18375.4</v>
      </c>
      <c r="E91" s="27" t="s">
        <v>82</v>
      </c>
      <c r="F91" s="45"/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 t="s">
        <v>82</v>
      </c>
      <c r="F92" s="46"/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 t="s">
        <v>82</v>
      </c>
      <c r="F93" s="46"/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 t="s">
        <v>82</v>
      </c>
      <c r="F94" s="46"/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 t="s">
        <v>82</v>
      </c>
      <c r="F95" s="47"/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18375.4</v>
      </c>
      <c r="E96" s="30" t="s">
        <v>82</v>
      </c>
      <c r="F96" s="25"/>
    </row>
    <row r="97" spans="1:6" ht="15">
      <c r="A97" s="31" t="s">
        <v>48</v>
      </c>
      <c r="B97" s="26" t="s">
        <v>45</v>
      </c>
      <c r="C97" s="26" t="s">
        <v>63</v>
      </c>
      <c r="D97" s="27">
        <v>539.5</v>
      </c>
      <c r="E97" s="27" t="s">
        <v>82</v>
      </c>
      <c r="F97" s="45"/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 t="s">
        <v>82</v>
      </c>
      <c r="F98" s="46"/>
    </row>
    <row r="99" spans="1:6" ht="15">
      <c r="A99" s="10" t="s">
        <v>48</v>
      </c>
      <c r="B99" s="6" t="s">
        <v>45</v>
      </c>
      <c r="C99" s="6" t="s">
        <v>65</v>
      </c>
      <c r="D99" s="28">
        <v>35</v>
      </c>
      <c r="E99" s="28" t="s">
        <v>82</v>
      </c>
      <c r="F99" s="46"/>
    </row>
    <row r="100" spans="1:6" ht="15">
      <c r="A100" s="10" t="s">
        <v>48</v>
      </c>
      <c r="B100" s="6" t="s">
        <v>45</v>
      </c>
      <c r="C100" s="6" t="s">
        <v>66</v>
      </c>
      <c r="D100" s="28">
        <v>8.8</v>
      </c>
      <c r="E100" s="28" t="s">
        <v>82</v>
      </c>
      <c r="F100" s="46"/>
    </row>
    <row r="101" spans="1:6" ht="15">
      <c r="A101" s="32" t="s">
        <v>48</v>
      </c>
      <c r="B101" s="8" t="s">
        <v>45</v>
      </c>
      <c r="C101" s="8" t="s">
        <v>67</v>
      </c>
      <c r="D101" s="29">
        <v>-13</v>
      </c>
      <c r="E101" s="29" t="s">
        <v>82</v>
      </c>
      <c r="F101" s="47"/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552.7</v>
      </c>
      <c r="E102" s="30" t="s">
        <v>82</v>
      </c>
      <c r="F102" s="25"/>
    </row>
    <row r="103" spans="1:6" ht="15">
      <c r="A103" s="31" t="s">
        <v>48</v>
      </c>
      <c r="B103" s="26" t="s">
        <v>61</v>
      </c>
      <c r="C103" s="26" t="s">
        <v>63</v>
      </c>
      <c r="D103" s="27">
        <v>573.5</v>
      </c>
      <c r="E103" s="27" t="s">
        <v>82</v>
      </c>
      <c r="F103" s="45"/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 t="s">
        <v>82</v>
      </c>
      <c r="F104" s="46"/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 t="s">
        <v>82</v>
      </c>
      <c r="F105" s="46"/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 t="s">
        <v>82</v>
      </c>
      <c r="F106" s="46"/>
    </row>
    <row r="107" spans="1:6" ht="15">
      <c r="A107" s="32" t="s">
        <v>48</v>
      </c>
      <c r="B107" s="8" t="s">
        <v>61</v>
      </c>
      <c r="C107" s="8" t="s">
        <v>67</v>
      </c>
      <c r="D107" s="29">
        <v>-110</v>
      </c>
      <c r="E107" s="29" t="s">
        <v>82</v>
      </c>
      <c r="F107" s="47"/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463.5</v>
      </c>
      <c r="E108" s="30" t="s">
        <v>82</v>
      </c>
      <c r="F108" s="25"/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 t="s">
        <v>82</v>
      </c>
      <c r="F109" s="45"/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 t="s">
        <v>82</v>
      </c>
      <c r="F110" s="46"/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 t="s">
        <v>82</v>
      </c>
      <c r="F111" s="46"/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 t="s">
        <v>82</v>
      </c>
      <c r="F112" s="46"/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 t="s">
        <v>82</v>
      </c>
      <c r="F113" s="47"/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 t="s">
        <v>82</v>
      </c>
      <c r="F114" s="25"/>
    </row>
    <row r="115" ht="15">
      <c r="A115" s="34" t="s">
        <v>69</v>
      </c>
    </row>
    <row r="116" ht="15">
      <c r="A116" s="34" t="s">
        <v>84</v>
      </c>
    </row>
    <row r="117" ht="15">
      <c r="A117" s="49" t="s">
        <v>70</v>
      </c>
    </row>
  </sheetData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1">
      <selection activeCell="C4" sqref="C4"/>
    </sheetView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43" t="s">
        <v>11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77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0</v>
      </c>
      <c r="F5" s="38">
        <v>0</v>
      </c>
      <c r="G5" s="38">
        <v>0</v>
      </c>
      <c r="H5" s="38">
        <v>15.9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12.143</v>
      </c>
      <c r="E7" s="28">
        <v>0</v>
      </c>
      <c r="F7" s="28">
        <v>241.865</v>
      </c>
      <c r="G7" s="28">
        <v>0</v>
      </c>
      <c r="H7" s="28">
        <v>0</v>
      </c>
      <c r="I7" s="28">
        <v>0</v>
      </c>
      <c r="J7" s="28">
        <v>141.539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0</v>
      </c>
      <c r="E8" s="28">
        <v>0</v>
      </c>
      <c r="F8" s="28">
        <v>0</v>
      </c>
      <c r="G8" s="28">
        <v>0</v>
      </c>
      <c r="H8" s="28">
        <v>0.6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-4.1</v>
      </c>
      <c r="E9" s="29">
        <v>0</v>
      </c>
      <c r="F9" s="29">
        <v>-3.9</v>
      </c>
      <c r="G9" s="29">
        <v>0</v>
      </c>
      <c r="H9" s="29">
        <v>-11.2</v>
      </c>
      <c r="I9" s="29">
        <v>0</v>
      </c>
      <c r="J9" s="29">
        <v>-12.3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</row>
    <row r="10" spans="1:20" ht="15">
      <c r="A10" s="16"/>
      <c r="C10" s="25" t="s">
        <v>68</v>
      </c>
      <c r="D10" s="30">
        <v>8.043000000000001</v>
      </c>
      <c r="E10" s="30">
        <v>0</v>
      </c>
      <c r="F10" s="30">
        <v>237.965</v>
      </c>
      <c r="G10" s="30">
        <v>0</v>
      </c>
      <c r="H10" s="30">
        <v>4.100000000000001</v>
      </c>
      <c r="I10" s="30">
        <v>0</v>
      </c>
      <c r="J10" s="30">
        <v>129.23899999999998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2019</v>
      </c>
      <c r="E12" s="3">
        <v>2020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12.14</v>
      </c>
      <c r="E15" s="28">
        <v>7.48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0</v>
      </c>
      <c r="E16" s="28">
        <v>0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-4.9</v>
      </c>
      <c r="E17" s="29">
        <v>-0.4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7.24</v>
      </c>
      <c r="E18" s="30">
        <v>7.08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0</v>
      </c>
      <c r="E19" s="27">
        <v>0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0</v>
      </c>
      <c r="E21" s="28">
        <v>0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0</v>
      </c>
      <c r="E22" s="28">
        <v>0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0</v>
      </c>
      <c r="E23" s="29">
        <v>0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0</v>
      </c>
      <c r="E24" s="30">
        <v>0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0</v>
      </c>
      <c r="E25" s="27">
        <v>0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>
        <v>0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241.865</v>
      </c>
      <c r="E27" s="28">
        <v>189.89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0</v>
      </c>
      <c r="E28" s="28">
        <v>0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-3.9</v>
      </c>
      <c r="E29" s="29">
        <v>-16.356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237.965</v>
      </c>
      <c r="E30" s="30">
        <v>173.534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0</v>
      </c>
      <c r="E33" s="28">
        <v>0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0</v>
      </c>
      <c r="E35" s="29">
        <v>0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0</v>
      </c>
      <c r="E36" s="30">
        <v>0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15.3</v>
      </c>
      <c r="E37" s="27">
        <v>99.1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0</v>
      </c>
      <c r="E39" s="28">
        <v>0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0.675</v>
      </c>
      <c r="E40" s="28">
        <v>0.55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-10.93</v>
      </c>
      <c r="E41" s="29">
        <v>-14.516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3.695</v>
      </c>
      <c r="E42" s="30">
        <v>84.034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0</v>
      </c>
      <c r="E45" s="28">
        <v>0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0</v>
      </c>
      <c r="E46" s="28">
        <v>0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0</v>
      </c>
      <c r="E48" s="30">
        <v>0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0</v>
      </c>
      <c r="E49" s="27">
        <v>0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144.88</v>
      </c>
      <c r="E51" s="28">
        <v>79.911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0</v>
      </c>
      <c r="E52" s="28">
        <v>0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-12.3</v>
      </c>
      <c r="E53" s="29">
        <v>16.314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132.58</v>
      </c>
      <c r="E54" s="30">
        <v>96.225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0</v>
      </c>
      <c r="E61" s="27">
        <v>0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0</v>
      </c>
      <c r="E63" s="28">
        <v>0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0</v>
      </c>
      <c r="E64" s="28">
        <v>0</v>
      </c>
      <c r="F64" s="46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0</v>
      </c>
      <c r="E65" s="29">
        <v>0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0</v>
      </c>
      <c r="E66" s="30">
        <v>0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>
        <v>0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0</v>
      </c>
      <c r="E69" s="28">
        <v>0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>
        <v>0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0</v>
      </c>
      <c r="E71" s="29">
        <v>0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0</v>
      </c>
      <c r="E72" s="30">
        <v>0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0</v>
      </c>
      <c r="E79" s="27">
        <v>0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0</v>
      </c>
      <c r="E84" s="30">
        <v>0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0</v>
      </c>
      <c r="E85" s="27">
        <v>0</v>
      </c>
      <c r="F85" s="45" t="s">
        <v>41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0</v>
      </c>
      <c r="E90" s="30">
        <v>0</v>
      </c>
      <c r="F90" s="25" t="s">
        <v>41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0</v>
      </c>
      <c r="E91" s="27">
        <v>0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0</v>
      </c>
      <c r="E96" s="30">
        <v>0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0</v>
      </c>
      <c r="E97" s="27">
        <v>0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>
        <v>0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0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0</v>
      </c>
      <c r="E101" s="29">
        <v>0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0</v>
      </c>
      <c r="E102" s="30">
        <v>0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>
        <v>0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>
        <v>0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>
        <v>0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>
        <v>0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41</v>
      </c>
    </row>
    <row r="115" ht="15">
      <c r="A115" s="34" t="s">
        <v>69</v>
      </c>
    </row>
    <row r="116" ht="15">
      <c r="A116" s="34" t="s">
        <v>84</v>
      </c>
    </row>
    <row r="117" ht="15">
      <c r="A117" s="49" t="s">
        <v>70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H1">
      <selection activeCell="Q5" sqref="Q5:Q10"/>
    </sheetView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43" t="s">
        <v>36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77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1025.167</v>
      </c>
      <c r="F5" s="38">
        <v>1120.253</v>
      </c>
      <c r="G5" s="38">
        <v>0</v>
      </c>
      <c r="H5" s="38">
        <v>29432.92</v>
      </c>
      <c r="I5" s="38">
        <v>0</v>
      </c>
      <c r="J5" s="38">
        <v>2227.205</v>
      </c>
      <c r="K5" s="38">
        <v>0</v>
      </c>
      <c r="L5" s="38">
        <v>153.343</v>
      </c>
      <c r="M5" s="38">
        <v>154.082</v>
      </c>
      <c r="N5" s="38">
        <v>9264.816</v>
      </c>
      <c r="O5" s="38">
        <v>18060.621</v>
      </c>
      <c r="P5" s="38">
        <v>17846.625</v>
      </c>
      <c r="Q5" s="38">
        <v>3909.702</v>
      </c>
      <c r="R5" s="38">
        <v>0</v>
      </c>
      <c r="S5" s="38">
        <v>0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54.664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83.847</v>
      </c>
      <c r="E7" s="28">
        <v>2309.627</v>
      </c>
      <c r="F7" s="28">
        <v>1245.064</v>
      </c>
      <c r="G7" s="28">
        <v>0</v>
      </c>
      <c r="H7" s="28">
        <v>66.247</v>
      </c>
      <c r="I7" s="28">
        <v>0</v>
      </c>
      <c r="J7" s="28">
        <v>211.833</v>
      </c>
      <c r="K7" s="28">
        <v>0</v>
      </c>
      <c r="L7" s="28">
        <v>221.005</v>
      </c>
      <c r="M7" s="28">
        <v>186.525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1.473</v>
      </c>
      <c r="E8" s="28">
        <v>488.64</v>
      </c>
      <c r="F8" s="28">
        <v>339.458</v>
      </c>
      <c r="G8" s="28">
        <v>0</v>
      </c>
      <c r="H8" s="28">
        <v>491.408</v>
      </c>
      <c r="I8" s="28">
        <v>0</v>
      </c>
      <c r="J8" s="28">
        <v>519.92</v>
      </c>
      <c r="K8" s="28">
        <v>0</v>
      </c>
      <c r="L8" s="28">
        <v>9.305</v>
      </c>
      <c r="M8" s="28">
        <v>123.763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26.236</v>
      </c>
      <c r="E9" s="29">
        <v>214.098</v>
      </c>
      <c r="F9" s="29">
        <v>51.997</v>
      </c>
      <c r="G9" s="29">
        <v>0</v>
      </c>
      <c r="H9" s="29">
        <v>418.886</v>
      </c>
      <c r="I9" s="29">
        <v>0</v>
      </c>
      <c r="J9" s="29">
        <v>43.542</v>
      </c>
      <c r="K9" s="29">
        <v>0</v>
      </c>
      <c r="L9" s="29">
        <v>-8.476</v>
      </c>
      <c r="M9" s="29">
        <v>3.113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</row>
    <row r="10" spans="1:20" ht="15">
      <c r="A10" s="16"/>
      <c r="C10" s="25" t="s">
        <v>68</v>
      </c>
      <c r="D10" s="30">
        <v>108.61</v>
      </c>
      <c r="E10" s="30">
        <v>3060.252</v>
      </c>
      <c r="F10" s="30">
        <v>2132.52</v>
      </c>
      <c r="G10" s="30">
        <v>0</v>
      </c>
      <c r="H10" s="30">
        <v>29426.645</v>
      </c>
      <c r="I10" s="30">
        <v>0</v>
      </c>
      <c r="J10" s="30">
        <v>1962.66</v>
      </c>
      <c r="K10" s="30">
        <v>0</v>
      </c>
      <c r="L10" s="30">
        <v>356.567</v>
      </c>
      <c r="M10" s="30">
        <v>219.957</v>
      </c>
      <c r="N10" s="30">
        <v>9264.816</v>
      </c>
      <c r="O10" s="30">
        <v>18060.621</v>
      </c>
      <c r="P10" s="30">
        <v>17846.625</v>
      </c>
      <c r="Q10" s="30">
        <v>3909.702</v>
      </c>
      <c r="R10" s="30">
        <v>0</v>
      </c>
      <c r="S10" s="30">
        <v>0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2019</v>
      </c>
      <c r="E12" s="3">
        <v>2020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90.768</v>
      </c>
      <c r="E15" s="28">
        <v>83.847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2.516</v>
      </c>
      <c r="E16" s="28">
        <v>1.473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-21.291</v>
      </c>
      <c r="E17" s="29">
        <v>26.236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66.961</v>
      </c>
      <c r="E18" s="30">
        <v>108.61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2032.382</v>
      </c>
      <c r="E19" s="27">
        <v>1025.167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2179.429</v>
      </c>
      <c r="E21" s="28">
        <v>2309.627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872.918</v>
      </c>
      <c r="E22" s="28">
        <v>488.64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-170.484</v>
      </c>
      <c r="E23" s="29">
        <v>214.098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3168.409</v>
      </c>
      <c r="E24" s="30">
        <v>3060.252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1399.734</v>
      </c>
      <c r="E25" s="27">
        <v>1120.253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108.33</v>
      </c>
      <c r="E26" s="28">
        <v>54.664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1509.735</v>
      </c>
      <c r="E27" s="28">
        <v>1245.064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559.28</v>
      </c>
      <c r="E28" s="28">
        <v>339.458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-164.804</v>
      </c>
      <c r="E29" s="29">
        <v>51.997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2293.715</v>
      </c>
      <c r="E30" s="30">
        <v>2132.52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0</v>
      </c>
      <c r="E33" s="28">
        <v>0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0</v>
      </c>
      <c r="E35" s="29">
        <v>0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0</v>
      </c>
      <c r="E36" s="30">
        <v>0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37471.223</v>
      </c>
      <c r="E37" s="27">
        <v>29432.92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15.089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61.618</v>
      </c>
      <c r="E39" s="28">
        <v>66.247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684.718</v>
      </c>
      <c r="E40" s="28">
        <v>491.408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-670.377</v>
      </c>
      <c r="E41" s="29">
        <v>418.886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36192.835</v>
      </c>
      <c r="E42" s="30">
        <v>29426.645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0</v>
      </c>
      <c r="E45" s="28">
        <v>0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0</v>
      </c>
      <c r="E46" s="28">
        <v>0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0</v>
      </c>
      <c r="E48" s="30">
        <v>0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2352.014</v>
      </c>
      <c r="E49" s="27">
        <v>2227.205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207.434</v>
      </c>
      <c r="E51" s="28">
        <v>211.833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588.186</v>
      </c>
      <c r="E52" s="28">
        <v>519.92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1.809</v>
      </c>
      <c r="E53" s="29">
        <v>43.542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1973.071</v>
      </c>
      <c r="E54" s="30">
        <v>1962.66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184.189</v>
      </c>
      <c r="E61" s="27">
        <v>153.343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257.603</v>
      </c>
      <c r="E63" s="28">
        <v>221.005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4.418</v>
      </c>
      <c r="E64" s="28">
        <v>9.305</v>
      </c>
      <c r="F64" s="46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4.815</v>
      </c>
      <c r="E65" s="29">
        <v>-8.476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442.189</v>
      </c>
      <c r="E66" s="30">
        <v>356.567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136.177</v>
      </c>
      <c r="E67" s="27">
        <v>154.082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209.024</v>
      </c>
      <c r="E69" s="28">
        <v>186.525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113.182</v>
      </c>
      <c r="E70" s="28">
        <v>123.763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-3.39</v>
      </c>
      <c r="E71" s="29">
        <v>3.113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228.629</v>
      </c>
      <c r="E72" s="30">
        <v>219.957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12670.315</v>
      </c>
      <c r="E73" s="27">
        <v>9264.816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12670.315</v>
      </c>
      <c r="E78" s="30">
        <v>9264.816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18950.206</v>
      </c>
      <c r="E79" s="27">
        <v>18060.621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18950.206</v>
      </c>
      <c r="E84" s="30">
        <v>18060.621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17571.133</v>
      </c>
      <c r="E85" s="27">
        <v>17846.625</v>
      </c>
      <c r="F85" s="45" t="s">
        <v>41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17571.133</v>
      </c>
      <c r="E90" s="30">
        <v>17846.625</v>
      </c>
      <c r="F90" s="25" t="s">
        <v>41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5823.983</v>
      </c>
      <c r="E91" s="27">
        <v>3909.702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5823.983</v>
      </c>
      <c r="E96" s="30">
        <v>3909.702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0</v>
      </c>
      <c r="E97" s="27">
        <v>0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>
        <v>0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0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0</v>
      </c>
      <c r="E101" s="29">
        <v>0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0</v>
      </c>
      <c r="E102" s="30">
        <v>0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>
        <v>0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>
        <v>0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>
        <v>0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>
        <v>0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41</v>
      </c>
    </row>
    <row r="115" ht="15">
      <c r="A115" s="34" t="s">
        <v>69</v>
      </c>
    </row>
    <row r="116" ht="15">
      <c r="A116" s="34" t="s">
        <v>78</v>
      </c>
    </row>
    <row r="117" ht="15">
      <c r="A117" s="49" t="s">
        <v>70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I1">
      <selection activeCell="J5" sqref="J5:J10"/>
    </sheetView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43" t="s">
        <v>6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77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0</v>
      </c>
      <c r="E7" s="28">
        <v>0</v>
      </c>
      <c r="F7" s="28">
        <v>1110.995</v>
      </c>
      <c r="G7" s="28">
        <v>0</v>
      </c>
      <c r="H7" s="28">
        <v>0</v>
      </c>
      <c r="I7" s="28">
        <v>0</v>
      </c>
      <c r="J7" s="28">
        <v>11.171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0</v>
      </c>
      <c r="E8" s="28">
        <v>0</v>
      </c>
      <c r="F8" s="28">
        <v>194.004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0</v>
      </c>
      <c r="E9" s="29">
        <v>0</v>
      </c>
      <c r="F9" s="29">
        <v>320.105</v>
      </c>
      <c r="G9" s="29">
        <v>0</v>
      </c>
      <c r="H9" s="29">
        <v>0</v>
      </c>
      <c r="I9" s="29">
        <v>0</v>
      </c>
      <c r="J9" s="29">
        <v>0.431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</row>
    <row r="10" spans="1:20" ht="15">
      <c r="A10" s="16"/>
      <c r="C10" s="25" t="s">
        <v>68</v>
      </c>
      <c r="D10" s="30">
        <v>0</v>
      </c>
      <c r="E10" s="30">
        <v>0</v>
      </c>
      <c r="F10" s="30">
        <v>1237.096</v>
      </c>
      <c r="G10" s="30">
        <v>0</v>
      </c>
      <c r="H10" s="30">
        <v>0</v>
      </c>
      <c r="I10" s="30">
        <v>0</v>
      </c>
      <c r="J10" s="30">
        <v>11.602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2019</v>
      </c>
      <c r="E12" s="3">
        <v>2020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0</v>
      </c>
      <c r="E15" s="28">
        <v>0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0</v>
      </c>
      <c r="E16" s="28">
        <v>0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0</v>
      </c>
      <c r="E17" s="29">
        <v>0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0</v>
      </c>
      <c r="E18" s="30">
        <v>0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0</v>
      </c>
      <c r="E19" s="27">
        <v>0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0</v>
      </c>
      <c r="E21" s="28">
        <v>0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0</v>
      </c>
      <c r="E22" s="28">
        <v>0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0</v>
      </c>
      <c r="E23" s="29">
        <v>0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0</v>
      </c>
      <c r="E24" s="30">
        <v>0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0</v>
      </c>
      <c r="E25" s="27">
        <v>0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>
        <v>0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2387.349</v>
      </c>
      <c r="E27" s="28">
        <v>1110.995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45.808</v>
      </c>
      <c r="E28" s="28">
        <v>194.004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-816.976</v>
      </c>
      <c r="E29" s="29">
        <v>320.105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1524.565</v>
      </c>
      <c r="E30" s="30">
        <v>1237.096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0</v>
      </c>
      <c r="E33" s="28">
        <v>0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0</v>
      </c>
      <c r="E35" s="29">
        <v>0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0</v>
      </c>
      <c r="E36" s="30">
        <v>0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0</v>
      </c>
      <c r="E37" s="27">
        <v>0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0</v>
      </c>
      <c r="E39" s="28">
        <v>0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0</v>
      </c>
      <c r="E40" s="28">
        <v>0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0</v>
      </c>
      <c r="E41" s="29">
        <v>0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0</v>
      </c>
      <c r="E42" s="30">
        <v>0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0</v>
      </c>
      <c r="E45" s="28">
        <v>0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0</v>
      </c>
      <c r="E46" s="28">
        <v>0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0</v>
      </c>
      <c r="E48" s="30">
        <v>0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0</v>
      </c>
      <c r="E49" s="27">
        <v>0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8.885</v>
      </c>
      <c r="E51" s="28">
        <v>11.171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0</v>
      </c>
      <c r="E52" s="28">
        <v>0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1.095</v>
      </c>
      <c r="E53" s="29">
        <v>0.431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9.98</v>
      </c>
      <c r="E54" s="30">
        <v>11.602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0</v>
      </c>
      <c r="E61" s="27">
        <v>0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0</v>
      </c>
      <c r="E63" s="28">
        <v>0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0</v>
      </c>
      <c r="E64" s="28">
        <v>0</v>
      </c>
      <c r="F64" s="46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0</v>
      </c>
      <c r="E65" s="29">
        <v>0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0</v>
      </c>
      <c r="E66" s="30">
        <v>0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>
        <v>0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0</v>
      </c>
      <c r="E69" s="28">
        <v>0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>
        <v>0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0</v>
      </c>
      <c r="E71" s="29">
        <v>0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0</v>
      </c>
      <c r="E72" s="30">
        <v>0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0</v>
      </c>
      <c r="E79" s="27">
        <v>0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0</v>
      </c>
      <c r="E84" s="30">
        <v>0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0</v>
      </c>
      <c r="E85" s="27">
        <v>0</v>
      </c>
      <c r="F85" s="45" t="s">
        <v>41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0</v>
      </c>
      <c r="E90" s="30">
        <v>0</v>
      </c>
      <c r="F90" s="25" t="s">
        <v>41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0</v>
      </c>
      <c r="E91" s="27">
        <v>0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0</v>
      </c>
      <c r="E96" s="30">
        <v>0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0</v>
      </c>
      <c r="E97" s="27">
        <v>0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>
        <v>0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0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0</v>
      </c>
      <c r="E101" s="29">
        <v>0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0</v>
      </c>
      <c r="E102" s="30">
        <v>0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>
        <v>0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>
        <v>0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>
        <v>0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>
        <v>0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41</v>
      </c>
    </row>
    <row r="115" ht="15">
      <c r="A115" s="34" t="s">
        <v>69</v>
      </c>
    </row>
    <row r="116" ht="15">
      <c r="A116" s="34" t="s">
        <v>78</v>
      </c>
    </row>
    <row r="117" ht="15">
      <c r="A117" s="49" t="s">
        <v>70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4">
      <selection activeCell="E91" sqref="E91:E96"/>
    </sheetView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43" t="s">
        <v>12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77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0</v>
      </c>
      <c r="F5" s="38">
        <v>0</v>
      </c>
      <c r="G5" s="38">
        <v>0</v>
      </c>
      <c r="H5" s="38">
        <v>107377.26</v>
      </c>
      <c r="I5" s="38">
        <v>0</v>
      </c>
      <c r="J5" s="38">
        <v>7482.812</v>
      </c>
      <c r="K5" s="38">
        <v>0</v>
      </c>
      <c r="L5" s="38">
        <v>0</v>
      </c>
      <c r="M5" s="38">
        <v>5203.46</v>
      </c>
      <c r="N5" s="38">
        <v>0</v>
      </c>
      <c r="O5" s="38">
        <v>61649.111</v>
      </c>
      <c r="P5" s="38">
        <v>133308.725</v>
      </c>
      <c r="Q5" s="38">
        <v>22437.118</v>
      </c>
      <c r="R5" s="38">
        <v>0</v>
      </c>
      <c r="S5" s="38">
        <v>0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734.485</v>
      </c>
      <c r="E7" s="28">
        <v>9822.475</v>
      </c>
      <c r="F7" s="28">
        <v>19015.789</v>
      </c>
      <c r="G7" s="28">
        <v>0</v>
      </c>
      <c r="H7" s="28">
        <v>28.401</v>
      </c>
      <c r="I7" s="28">
        <v>66.334</v>
      </c>
      <c r="J7" s="28">
        <v>1599.612</v>
      </c>
      <c r="K7" s="28">
        <v>0</v>
      </c>
      <c r="L7" s="28">
        <v>0</v>
      </c>
      <c r="M7" s="28">
        <v>14.68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54.091</v>
      </c>
      <c r="E8" s="28">
        <v>10.217</v>
      </c>
      <c r="F8" s="28">
        <v>525.153</v>
      </c>
      <c r="G8" s="28">
        <v>0</v>
      </c>
      <c r="H8" s="28">
        <v>0</v>
      </c>
      <c r="I8" s="28">
        <v>1.828</v>
      </c>
      <c r="J8" s="28">
        <v>746.086</v>
      </c>
      <c r="K8" s="28">
        <v>0</v>
      </c>
      <c r="L8" s="28">
        <v>0</v>
      </c>
      <c r="M8" s="28">
        <v>1066.798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0</v>
      </c>
      <c r="E9" s="29">
        <v>0</v>
      </c>
      <c r="F9" s="29">
        <v>2120</v>
      </c>
      <c r="G9" s="29">
        <v>0</v>
      </c>
      <c r="H9" s="29">
        <v>13.267</v>
      </c>
      <c r="I9" s="29">
        <v>0</v>
      </c>
      <c r="J9" s="29">
        <v>-699</v>
      </c>
      <c r="K9" s="29">
        <v>0</v>
      </c>
      <c r="L9" s="29">
        <v>0</v>
      </c>
      <c r="M9" s="29">
        <v>-13.65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</row>
    <row r="10" spans="1:20" ht="15">
      <c r="A10" s="16"/>
      <c r="C10" s="25" t="s">
        <v>68</v>
      </c>
      <c r="D10" s="30">
        <v>680.394</v>
      </c>
      <c r="E10" s="30">
        <v>9812.258</v>
      </c>
      <c r="F10" s="30">
        <v>20610.636</v>
      </c>
      <c r="G10" s="30">
        <v>0</v>
      </c>
      <c r="H10" s="30">
        <v>107418.928</v>
      </c>
      <c r="I10" s="30">
        <v>64.506</v>
      </c>
      <c r="J10" s="30">
        <v>7637.338</v>
      </c>
      <c r="K10" s="30">
        <v>0</v>
      </c>
      <c r="L10" s="30">
        <v>0</v>
      </c>
      <c r="M10" s="30">
        <v>4137.692</v>
      </c>
      <c r="N10" s="30">
        <v>0</v>
      </c>
      <c r="O10" s="30">
        <v>61649.111</v>
      </c>
      <c r="P10" s="30">
        <v>133308.725</v>
      </c>
      <c r="Q10" s="30">
        <v>22437.118</v>
      </c>
      <c r="R10" s="30">
        <v>0</v>
      </c>
      <c r="S10" s="30">
        <v>0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2019</v>
      </c>
      <c r="E12" s="3">
        <v>2020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919.849</v>
      </c>
      <c r="E15" s="28">
        <v>734.485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72.66</v>
      </c>
      <c r="E16" s="28">
        <v>54.091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0</v>
      </c>
      <c r="E17" s="29">
        <v>0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847.189</v>
      </c>
      <c r="E18" s="30">
        <v>680.394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0</v>
      </c>
      <c r="E19" s="27">
        <v>0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11250.975</v>
      </c>
      <c r="E21" s="28">
        <v>9822.475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12.15</v>
      </c>
      <c r="E22" s="28">
        <v>10.217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0</v>
      </c>
      <c r="E23" s="29">
        <v>0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11238.825</v>
      </c>
      <c r="E24" s="30">
        <v>9812.258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0</v>
      </c>
      <c r="E25" s="27">
        <v>0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>
        <v>0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28822.635</v>
      </c>
      <c r="E27" s="28">
        <v>19015.789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377.635</v>
      </c>
      <c r="E28" s="28">
        <v>525.153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-1979</v>
      </c>
      <c r="E29" s="29">
        <v>2120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26466</v>
      </c>
      <c r="E30" s="30">
        <v>20610.636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0</v>
      </c>
      <c r="E33" s="28">
        <v>0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0</v>
      </c>
      <c r="E35" s="29">
        <v>0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0</v>
      </c>
      <c r="E36" s="30">
        <v>0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131314</v>
      </c>
      <c r="E37" s="27">
        <v>107377.26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24.204</v>
      </c>
      <c r="E39" s="28">
        <v>28.401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0</v>
      </c>
      <c r="E40" s="28">
        <v>0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113</v>
      </c>
      <c r="E41" s="29">
        <v>13.267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131451.204</v>
      </c>
      <c r="E42" s="30">
        <v>107418.928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72.612</v>
      </c>
      <c r="E45" s="28">
        <v>66.334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0.401</v>
      </c>
      <c r="E46" s="28">
        <v>1.828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72.211</v>
      </c>
      <c r="E48" s="30">
        <v>64.506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7786</v>
      </c>
      <c r="E49" s="27">
        <v>7482.812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1903.15</v>
      </c>
      <c r="E51" s="28">
        <v>1599.612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760.711</v>
      </c>
      <c r="E52" s="28">
        <v>746.086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0</v>
      </c>
      <c r="E53" s="29">
        <v>-699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8928.439</v>
      </c>
      <c r="E54" s="30">
        <v>7637.338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0</v>
      </c>
      <c r="E61" s="27">
        <v>0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0</v>
      </c>
      <c r="E63" s="28">
        <v>0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0</v>
      </c>
      <c r="E64" s="28">
        <v>0</v>
      </c>
      <c r="F64" s="46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0</v>
      </c>
      <c r="E65" s="29">
        <v>0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0</v>
      </c>
      <c r="E66" s="30">
        <v>0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5949</v>
      </c>
      <c r="E67" s="27">
        <v>5203.46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14.286</v>
      </c>
      <c r="E69" s="28">
        <v>14.68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1318.039</v>
      </c>
      <c r="E70" s="28">
        <v>1066.798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-17</v>
      </c>
      <c r="E71" s="29">
        <v>-13.65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4628.247</v>
      </c>
      <c r="E72" s="30">
        <v>4137.692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64151</v>
      </c>
      <c r="E79" s="27">
        <v>61649.111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64151</v>
      </c>
      <c r="E84" s="30">
        <v>61649.111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151471</v>
      </c>
      <c r="E85" s="27">
        <v>133308.725</v>
      </c>
      <c r="F85" s="45" t="s">
        <v>41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151471</v>
      </c>
      <c r="E90" s="30">
        <v>133308.725</v>
      </c>
      <c r="F90" s="25" t="s">
        <v>41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25494</v>
      </c>
      <c r="E91" s="27">
        <v>22437.118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25494</v>
      </c>
      <c r="E96" s="30">
        <v>22437.118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0</v>
      </c>
      <c r="E97" s="27">
        <v>0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>
        <v>0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0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0</v>
      </c>
      <c r="E101" s="29">
        <v>0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0</v>
      </c>
      <c r="E102" s="30">
        <v>0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>
        <v>0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>
        <v>0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>
        <v>0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>
        <v>0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41</v>
      </c>
    </row>
    <row r="115" ht="15">
      <c r="A115" s="34" t="s">
        <v>69</v>
      </c>
    </row>
    <row r="116" ht="15">
      <c r="A116" s="34" t="s">
        <v>78</v>
      </c>
    </row>
    <row r="117" ht="15">
      <c r="A117" s="49" t="s">
        <v>70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G1">
      <selection activeCell="T5" sqref="T5:T10"/>
    </sheetView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43" t="s">
        <v>7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77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14.8</v>
      </c>
      <c r="K5" s="38">
        <v>0</v>
      </c>
      <c r="L5" s="38">
        <v>0</v>
      </c>
      <c r="M5" s="38">
        <v>0</v>
      </c>
      <c r="N5" s="38">
        <v>811</v>
      </c>
      <c r="O5" s="38">
        <v>1402</v>
      </c>
      <c r="P5" s="38">
        <v>0</v>
      </c>
      <c r="Q5" s="38">
        <v>0</v>
      </c>
      <c r="R5" s="38">
        <v>40.1</v>
      </c>
      <c r="S5" s="38">
        <v>0</v>
      </c>
      <c r="T5" s="38">
        <v>11981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0</v>
      </c>
      <c r="E7" s="28">
        <v>0</v>
      </c>
      <c r="F7" s="28">
        <v>8.6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14.8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</row>
    <row r="9" spans="1:20" ht="15">
      <c r="A9" s="16"/>
      <c r="C9" s="8" t="s">
        <v>67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5.9</v>
      </c>
      <c r="S9" s="29">
        <v>0</v>
      </c>
      <c r="T9" s="29">
        <v>-216.467</v>
      </c>
    </row>
    <row r="10" spans="1:20" ht="15">
      <c r="A10" s="16"/>
      <c r="C10" s="25" t="s">
        <v>68</v>
      </c>
      <c r="D10" s="30">
        <v>0</v>
      </c>
      <c r="E10" s="30">
        <v>0</v>
      </c>
      <c r="F10" s="30">
        <v>8.6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811</v>
      </c>
      <c r="O10" s="30">
        <v>1402</v>
      </c>
      <c r="P10" s="30">
        <v>0</v>
      </c>
      <c r="Q10" s="30">
        <v>0</v>
      </c>
      <c r="R10" s="30">
        <v>46</v>
      </c>
      <c r="S10" s="30">
        <v>0</v>
      </c>
      <c r="T10" s="30">
        <v>11764.533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2019</v>
      </c>
      <c r="E12" s="3">
        <v>2020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0</v>
      </c>
      <c r="E15" s="28">
        <v>0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0</v>
      </c>
      <c r="E16" s="28">
        <v>0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0</v>
      </c>
      <c r="E17" s="29">
        <v>0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0</v>
      </c>
      <c r="E18" s="30">
        <v>0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0</v>
      </c>
      <c r="E19" s="27">
        <v>0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0</v>
      </c>
      <c r="E21" s="28">
        <v>0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0</v>
      </c>
      <c r="E22" s="28">
        <v>0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0</v>
      </c>
      <c r="E23" s="29">
        <v>0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0</v>
      </c>
      <c r="E24" s="30">
        <v>0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0</v>
      </c>
      <c r="E25" s="27">
        <v>0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>
        <v>0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48.695</v>
      </c>
      <c r="E27" s="28">
        <v>8.6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0</v>
      </c>
      <c r="E28" s="28">
        <v>0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1.65</v>
      </c>
      <c r="E29" s="29">
        <v>0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50.345</v>
      </c>
      <c r="E30" s="30">
        <v>8.6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0</v>
      </c>
      <c r="E33" s="28">
        <v>0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0</v>
      </c>
      <c r="E35" s="29">
        <v>0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0</v>
      </c>
      <c r="E36" s="30">
        <v>0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0</v>
      </c>
      <c r="E37" s="27">
        <v>0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0</v>
      </c>
      <c r="E39" s="28">
        <v>0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0</v>
      </c>
      <c r="E40" s="28">
        <v>0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0</v>
      </c>
      <c r="E41" s="29">
        <v>0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0</v>
      </c>
      <c r="E42" s="30">
        <v>0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0</v>
      </c>
      <c r="E45" s="28">
        <v>0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0</v>
      </c>
      <c r="E46" s="28">
        <v>0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0</v>
      </c>
      <c r="E48" s="30">
        <v>0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23.3</v>
      </c>
      <c r="E49" s="27">
        <v>14.8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0</v>
      </c>
      <c r="E51" s="28">
        <v>0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20.37</v>
      </c>
      <c r="E52" s="28">
        <v>14.8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-2.93</v>
      </c>
      <c r="E53" s="29">
        <v>0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0</v>
      </c>
      <c r="E54" s="30">
        <v>0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0</v>
      </c>
      <c r="E61" s="27">
        <v>0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0</v>
      </c>
      <c r="E63" s="28">
        <v>0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0</v>
      </c>
      <c r="E64" s="28">
        <v>0</v>
      </c>
      <c r="F64" s="46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0</v>
      </c>
      <c r="E65" s="29">
        <v>0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0</v>
      </c>
      <c r="E66" s="30">
        <v>0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>
        <v>0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0</v>
      </c>
      <c r="E69" s="28">
        <v>0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>
        <v>0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0</v>
      </c>
      <c r="E71" s="29">
        <v>0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0</v>
      </c>
      <c r="E72" s="30">
        <v>0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3246.774</v>
      </c>
      <c r="E73" s="27">
        <v>811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3246.774</v>
      </c>
      <c r="E78" s="30">
        <v>811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11581.854</v>
      </c>
      <c r="E79" s="27">
        <v>1402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11581.854</v>
      </c>
      <c r="E84" s="30">
        <v>1402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0</v>
      </c>
      <c r="E85" s="27">
        <v>0</v>
      </c>
      <c r="F85" s="45" t="s">
        <v>41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0</v>
      </c>
      <c r="E90" s="30">
        <v>0</v>
      </c>
      <c r="F90" s="25" t="s">
        <v>41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0</v>
      </c>
      <c r="E91" s="27">
        <v>0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0</v>
      </c>
      <c r="E96" s="30">
        <v>0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65.25</v>
      </c>
      <c r="E97" s="27">
        <v>40.1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>
        <v>0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0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30.527</v>
      </c>
      <c r="E101" s="29">
        <v>5.9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95.777</v>
      </c>
      <c r="E102" s="30">
        <v>46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0</v>
      </c>
      <c r="E103" s="27">
        <v>0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0</v>
      </c>
      <c r="E106" s="28">
        <v>0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0</v>
      </c>
      <c r="E107" s="29">
        <v>0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0</v>
      </c>
      <c r="E108" s="30">
        <v>0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15877.28</v>
      </c>
      <c r="E109" s="27">
        <v>11981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-233.421</v>
      </c>
      <c r="E113" s="29">
        <v>-216.467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15643.859</v>
      </c>
      <c r="E114" s="30">
        <v>11764.533</v>
      </c>
      <c r="F114" s="25" t="s">
        <v>41</v>
      </c>
    </row>
    <row r="115" ht="15">
      <c r="A115" s="34" t="s">
        <v>69</v>
      </c>
    </row>
    <row r="116" ht="15">
      <c r="A116" s="34" t="s">
        <v>78</v>
      </c>
    </row>
    <row r="117" ht="15">
      <c r="A117" s="49" t="s">
        <v>70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 topLeftCell="A103">
      <selection activeCell="S5" sqref="S5:S10"/>
    </sheetView>
  </sheetViews>
  <sheetFormatPr defaultColWidth="9.140625" defaultRowHeight="15"/>
  <cols>
    <col min="1" max="1" width="6.8515625" style="14" bestFit="1" customWidth="1"/>
    <col min="2" max="2" width="20.00390625" style="4" bestFit="1" customWidth="1"/>
    <col min="3" max="3" width="28.8515625" style="4" bestFit="1" customWidth="1"/>
    <col min="4" max="5" width="11.8515625" style="4" customWidth="1"/>
    <col min="6" max="6" width="11.8515625" style="14" customWidth="1"/>
    <col min="7" max="20" width="11.8515625" style="4" customWidth="1"/>
    <col min="21" max="21" width="10.421875" style="4" customWidth="1"/>
    <col min="22" max="16384" width="9.140625" style="4" customWidth="1"/>
  </cols>
  <sheetData>
    <row r="1" ht="15.5">
      <c r="A1" s="43" t="s">
        <v>16</v>
      </c>
    </row>
    <row r="2" spans="1:6" ht="15">
      <c r="A2" s="17"/>
      <c r="B2" s="17"/>
      <c r="C2" s="17"/>
      <c r="D2" s="17"/>
      <c r="E2" s="17"/>
      <c r="F2" s="17"/>
    </row>
    <row r="3" spans="1:20" ht="15">
      <c r="A3" s="16"/>
      <c r="C3" s="24" t="s">
        <v>47</v>
      </c>
      <c r="D3" s="20" t="s">
        <v>48</v>
      </c>
      <c r="E3" s="20" t="s">
        <v>48</v>
      </c>
      <c r="F3" s="20" t="s">
        <v>48</v>
      </c>
      <c r="G3" s="20" t="s">
        <v>48</v>
      </c>
      <c r="H3" s="20" t="s">
        <v>48</v>
      </c>
      <c r="I3" s="21" t="s">
        <v>48</v>
      </c>
      <c r="J3" s="21" t="s">
        <v>48</v>
      </c>
      <c r="K3" s="21" t="s">
        <v>48</v>
      </c>
      <c r="L3" s="20" t="s">
        <v>48</v>
      </c>
      <c r="M3" s="20" t="s">
        <v>48</v>
      </c>
      <c r="N3" s="20" t="s">
        <v>49</v>
      </c>
      <c r="O3" s="20" t="s">
        <v>49</v>
      </c>
      <c r="P3" s="20" t="s">
        <v>49</v>
      </c>
      <c r="Q3" s="20" t="s">
        <v>49</v>
      </c>
      <c r="R3" s="20" t="s">
        <v>48</v>
      </c>
      <c r="S3" s="20" t="s">
        <v>48</v>
      </c>
      <c r="T3" s="20" t="s">
        <v>48</v>
      </c>
    </row>
    <row r="4" spans="1:20" ht="36.75" customHeight="1">
      <c r="A4" s="16"/>
      <c r="C4" s="36" t="s">
        <v>77</v>
      </c>
      <c r="D4" s="22" t="s">
        <v>42</v>
      </c>
      <c r="E4" s="22" t="s">
        <v>50</v>
      </c>
      <c r="F4" s="22" t="s">
        <v>51</v>
      </c>
      <c r="G4" s="22" t="s">
        <v>52</v>
      </c>
      <c r="H4" s="22" t="s">
        <v>43</v>
      </c>
      <c r="I4" s="23" t="s">
        <v>53</v>
      </c>
      <c r="J4" s="23" t="s">
        <v>54</v>
      </c>
      <c r="K4" s="23" t="s">
        <v>55</v>
      </c>
      <c r="L4" s="22" t="s">
        <v>56</v>
      </c>
      <c r="M4" s="22" t="s">
        <v>44</v>
      </c>
      <c r="N4" s="22" t="s">
        <v>57</v>
      </c>
      <c r="O4" s="22" t="s">
        <v>58</v>
      </c>
      <c r="P4" s="22" t="s">
        <v>59</v>
      </c>
      <c r="Q4" s="22" t="s">
        <v>60</v>
      </c>
      <c r="R4" s="22" t="s">
        <v>45</v>
      </c>
      <c r="S4" s="22" t="s">
        <v>61</v>
      </c>
      <c r="T4" s="22" t="s">
        <v>62</v>
      </c>
    </row>
    <row r="5" spans="1:20" ht="15">
      <c r="A5" s="16"/>
      <c r="C5" s="5" t="s">
        <v>63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408</v>
      </c>
      <c r="S5" s="38">
        <v>140.663</v>
      </c>
      <c r="T5" s="38">
        <v>0</v>
      </c>
    </row>
    <row r="6" spans="1:20" ht="15">
      <c r="A6" s="16"/>
      <c r="C6" s="6" t="s">
        <v>64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spans="1:20" ht="15">
      <c r="A7" s="16"/>
      <c r="C7" s="6" t="s">
        <v>65</v>
      </c>
      <c r="D7" s="28">
        <v>59.816</v>
      </c>
      <c r="E7" s="28">
        <v>0</v>
      </c>
      <c r="F7" s="28">
        <v>295.832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14.347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 ht="15">
      <c r="A8" s="16"/>
      <c r="C8" s="6" t="s">
        <v>66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12.788</v>
      </c>
      <c r="T8" s="28">
        <v>0</v>
      </c>
    </row>
    <row r="9" spans="1:20" ht="15">
      <c r="A9" s="16"/>
      <c r="C9" s="8" t="s">
        <v>67</v>
      </c>
      <c r="D9" s="29">
        <v>-1.183</v>
      </c>
      <c r="E9" s="29">
        <v>0</v>
      </c>
      <c r="F9" s="29">
        <v>267.823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-0.906</v>
      </c>
      <c r="N9" s="29">
        <v>0</v>
      </c>
      <c r="O9" s="29">
        <v>0</v>
      </c>
      <c r="P9" s="29">
        <v>0</v>
      </c>
      <c r="Q9" s="29">
        <v>0</v>
      </c>
      <c r="R9" s="29">
        <v>1503.622</v>
      </c>
      <c r="S9" s="29">
        <v>15.114</v>
      </c>
      <c r="T9" s="29">
        <v>0</v>
      </c>
    </row>
    <row r="10" spans="1:20" ht="15">
      <c r="A10" s="16"/>
      <c r="C10" s="25" t="s">
        <v>68</v>
      </c>
      <c r="D10" s="30">
        <v>58.633</v>
      </c>
      <c r="E10" s="30">
        <v>0</v>
      </c>
      <c r="F10" s="30">
        <v>563.655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13.441</v>
      </c>
      <c r="N10" s="30">
        <v>0</v>
      </c>
      <c r="O10" s="30">
        <v>0</v>
      </c>
      <c r="P10" s="30">
        <v>0</v>
      </c>
      <c r="Q10" s="30">
        <v>0</v>
      </c>
      <c r="R10" s="30">
        <v>1911.622</v>
      </c>
      <c r="S10" s="30">
        <v>142.989</v>
      </c>
      <c r="T10" s="30">
        <v>0</v>
      </c>
    </row>
    <row r="11" spans="1:6" ht="15">
      <c r="A11" s="16"/>
      <c r="B11" s="12"/>
      <c r="C11" s="12"/>
      <c r="D11" s="13"/>
      <c r="E11" s="15"/>
      <c r="F11" s="18"/>
    </row>
    <row r="12" spans="1:6" ht="15">
      <c r="A12" s="19"/>
      <c r="B12" s="19"/>
      <c r="C12" s="19"/>
      <c r="D12" s="3">
        <v>2019</v>
      </c>
      <c r="E12" s="3">
        <v>2020</v>
      </c>
      <c r="F12" s="44" t="s">
        <v>40</v>
      </c>
    </row>
    <row r="13" spans="1:6" ht="15">
      <c r="A13" s="31" t="s">
        <v>48</v>
      </c>
      <c r="B13" s="26" t="s">
        <v>42</v>
      </c>
      <c r="C13" s="26" t="s">
        <v>63</v>
      </c>
      <c r="D13" s="27">
        <v>0</v>
      </c>
      <c r="E13" s="27">
        <v>0</v>
      </c>
      <c r="F13" s="45" t="s">
        <v>41</v>
      </c>
    </row>
    <row r="14" spans="1:6" ht="15">
      <c r="A14" s="10" t="s">
        <v>48</v>
      </c>
      <c r="B14" s="6" t="s">
        <v>42</v>
      </c>
      <c r="C14" s="6" t="s">
        <v>64</v>
      </c>
      <c r="D14" s="28">
        <v>0</v>
      </c>
      <c r="E14" s="28">
        <v>0</v>
      </c>
      <c r="F14" s="46" t="s">
        <v>41</v>
      </c>
    </row>
    <row r="15" spans="1:6" ht="15">
      <c r="A15" s="10" t="s">
        <v>48</v>
      </c>
      <c r="B15" s="6" t="s">
        <v>42</v>
      </c>
      <c r="C15" s="6" t="s">
        <v>65</v>
      </c>
      <c r="D15" s="28">
        <v>100.771</v>
      </c>
      <c r="E15" s="28">
        <v>59.816</v>
      </c>
      <c r="F15" s="46" t="s">
        <v>41</v>
      </c>
    </row>
    <row r="16" spans="1:6" ht="15">
      <c r="A16" s="10" t="s">
        <v>48</v>
      </c>
      <c r="B16" s="6" t="s">
        <v>42</v>
      </c>
      <c r="C16" s="6" t="s">
        <v>66</v>
      </c>
      <c r="D16" s="28">
        <v>0</v>
      </c>
      <c r="E16" s="28">
        <v>0</v>
      </c>
      <c r="F16" s="46" t="s">
        <v>41</v>
      </c>
    </row>
    <row r="17" spans="1:6" ht="15">
      <c r="A17" s="32" t="s">
        <v>48</v>
      </c>
      <c r="B17" s="8" t="s">
        <v>42</v>
      </c>
      <c r="C17" s="8" t="s">
        <v>67</v>
      </c>
      <c r="D17" s="29">
        <v>1.614</v>
      </c>
      <c r="E17" s="29">
        <v>-1.183</v>
      </c>
      <c r="F17" s="47" t="s">
        <v>41</v>
      </c>
    </row>
    <row r="18" spans="1:6" s="48" customFormat="1" ht="15">
      <c r="A18" s="33" t="s">
        <v>48</v>
      </c>
      <c r="B18" s="25" t="s">
        <v>42</v>
      </c>
      <c r="C18" s="25" t="s">
        <v>68</v>
      </c>
      <c r="D18" s="30">
        <v>102.385</v>
      </c>
      <c r="E18" s="30">
        <v>58.633</v>
      </c>
      <c r="F18" s="25" t="s">
        <v>41</v>
      </c>
    </row>
    <row r="19" spans="1:6" ht="15">
      <c r="A19" s="31" t="s">
        <v>48</v>
      </c>
      <c r="B19" s="26" t="s">
        <v>50</v>
      </c>
      <c r="C19" s="26" t="s">
        <v>63</v>
      </c>
      <c r="D19" s="27">
        <v>0</v>
      </c>
      <c r="E19" s="27">
        <v>0</v>
      </c>
      <c r="F19" s="45" t="s">
        <v>41</v>
      </c>
    </row>
    <row r="20" spans="1:6" ht="15">
      <c r="A20" s="10" t="s">
        <v>48</v>
      </c>
      <c r="B20" s="6" t="s">
        <v>50</v>
      </c>
      <c r="C20" s="6" t="s">
        <v>64</v>
      </c>
      <c r="D20" s="28">
        <v>0</v>
      </c>
      <c r="E20" s="28">
        <v>0</v>
      </c>
      <c r="F20" s="46" t="s">
        <v>41</v>
      </c>
    </row>
    <row r="21" spans="1:6" ht="15">
      <c r="A21" s="10" t="s">
        <v>48</v>
      </c>
      <c r="B21" s="6" t="s">
        <v>50</v>
      </c>
      <c r="C21" s="6" t="s">
        <v>65</v>
      </c>
      <c r="D21" s="28">
        <v>0</v>
      </c>
      <c r="E21" s="28">
        <v>0</v>
      </c>
      <c r="F21" s="46" t="s">
        <v>41</v>
      </c>
    </row>
    <row r="22" spans="1:6" ht="15">
      <c r="A22" s="10" t="s">
        <v>48</v>
      </c>
      <c r="B22" s="6" t="s">
        <v>50</v>
      </c>
      <c r="C22" s="6" t="s">
        <v>66</v>
      </c>
      <c r="D22" s="28">
        <v>0</v>
      </c>
      <c r="E22" s="28">
        <v>0</v>
      </c>
      <c r="F22" s="46" t="s">
        <v>41</v>
      </c>
    </row>
    <row r="23" spans="1:6" ht="15">
      <c r="A23" s="32" t="s">
        <v>48</v>
      </c>
      <c r="B23" s="8" t="s">
        <v>50</v>
      </c>
      <c r="C23" s="8" t="s">
        <v>67</v>
      </c>
      <c r="D23" s="29">
        <v>0</v>
      </c>
      <c r="E23" s="29">
        <v>0</v>
      </c>
      <c r="F23" s="47" t="s">
        <v>41</v>
      </c>
    </row>
    <row r="24" spans="1:6" s="48" customFormat="1" ht="15">
      <c r="A24" s="33" t="s">
        <v>48</v>
      </c>
      <c r="B24" s="25" t="s">
        <v>50</v>
      </c>
      <c r="C24" s="25" t="s">
        <v>68</v>
      </c>
      <c r="D24" s="30">
        <v>0</v>
      </c>
      <c r="E24" s="30">
        <v>0</v>
      </c>
      <c r="F24" s="25" t="s">
        <v>41</v>
      </c>
    </row>
    <row r="25" spans="1:6" ht="15">
      <c r="A25" s="31" t="s">
        <v>48</v>
      </c>
      <c r="B25" s="26" t="s">
        <v>51</v>
      </c>
      <c r="C25" s="26" t="s">
        <v>63</v>
      </c>
      <c r="D25" s="27">
        <v>0</v>
      </c>
      <c r="E25" s="27">
        <v>0</v>
      </c>
      <c r="F25" s="45" t="s">
        <v>41</v>
      </c>
    </row>
    <row r="26" spans="1:6" ht="15">
      <c r="A26" s="10" t="s">
        <v>48</v>
      </c>
      <c r="B26" s="6" t="s">
        <v>51</v>
      </c>
      <c r="C26" s="6" t="s">
        <v>64</v>
      </c>
      <c r="D26" s="28">
        <v>0</v>
      </c>
      <c r="E26" s="28">
        <v>0</v>
      </c>
      <c r="F26" s="46" t="s">
        <v>41</v>
      </c>
    </row>
    <row r="27" spans="1:6" ht="15">
      <c r="A27" s="10" t="s">
        <v>48</v>
      </c>
      <c r="B27" s="6" t="s">
        <v>51</v>
      </c>
      <c r="C27" s="6" t="s">
        <v>65</v>
      </c>
      <c r="D27" s="28">
        <v>213.902</v>
      </c>
      <c r="E27" s="28">
        <v>295.832</v>
      </c>
      <c r="F27" s="46" t="s">
        <v>41</v>
      </c>
    </row>
    <row r="28" spans="1:6" ht="15">
      <c r="A28" s="10" t="s">
        <v>48</v>
      </c>
      <c r="B28" s="6" t="s">
        <v>51</v>
      </c>
      <c r="C28" s="6" t="s">
        <v>66</v>
      </c>
      <c r="D28" s="28">
        <v>0</v>
      </c>
      <c r="E28" s="28">
        <v>0</v>
      </c>
      <c r="F28" s="46" t="s">
        <v>41</v>
      </c>
    </row>
    <row r="29" spans="1:6" ht="15">
      <c r="A29" s="32" t="s">
        <v>48</v>
      </c>
      <c r="B29" s="8" t="s">
        <v>51</v>
      </c>
      <c r="C29" s="8" t="s">
        <v>67</v>
      </c>
      <c r="D29" s="29">
        <v>257.973</v>
      </c>
      <c r="E29" s="29">
        <v>267.823</v>
      </c>
      <c r="F29" s="47" t="s">
        <v>41</v>
      </c>
    </row>
    <row r="30" spans="1:6" s="48" customFormat="1" ht="15">
      <c r="A30" s="33" t="s">
        <v>48</v>
      </c>
      <c r="B30" s="25" t="s">
        <v>51</v>
      </c>
      <c r="C30" s="25" t="s">
        <v>68</v>
      </c>
      <c r="D30" s="30">
        <v>471.875</v>
      </c>
      <c r="E30" s="30">
        <v>563.655</v>
      </c>
      <c r="F30" s="25" t="s">
        <v>41</v>
      </c>
    </row>
    <row r="31" spans="1:6" ht="15">
      <c r="A31" s="31" t="s">
        <v>48</v>
      </c>
      <c r="B31" s="26" t="s">
        <v>52</v>
      </c>
      <c r="C31" s="26" t="s">
        <v>63</v>
      </c>
      <c r="D31" s="27">
        <v>0</v>
      </c>
      <c r="E31" s="27">
        <v>0</v>
      </c>
      <c r="F31" s="45" t="s">
        <v>41</v>
      </c>
    </row>
    <row r="32" spans="1:6" ht="15">
      <c r="A32" s="10" t="s">
        <v>48</v>
      </c>
      <c r="B32" s="6" t="s">
        <v>52</v>
      </c>
      <c r="C32" s="6" t="s">
        <v>64</v>
      </c>
      <c r="D32" s="28">
        <v>0</v>
      </c>
      <c r="E32" s="28">
        <v>0</v>
      </c>
      <c r="F32" s="46" t="s">
        <v>41</v>
      </c>
    </row>
    <row r="33" spans="1:6" ht="15">
      <c r="A33" s="10" t="s">
        <v>48</v>
      </c>
      <c r="B33" s="6" t="s">
        <v>52</v>
      </c>
      <c r="C33" s="6" t="s">
        <v>65</v>
      </c>
      <c r="D33" s="28">
        <v>0</v>
      </c>
      <c r="E33" s="28">
        <v>0</v>
      </c>
      <c r="F33" s="46" t="s">
        <v>41</v>
      </c>
    </row>
    <row r="34" spans="1:6" ht="15">
      <c r="A34" s="10" t="s">
        <v>48</v>
      </c>
      <c r="B34" s="6" t="s">
        <v>52</v>
      </c>
      <c r="C34" s="6" t="s">
        <v>66</v>
      </c>
      <c r="D34" s="28">
        <v>0</v>
      </c>
      <c r="E34" s="28">
        <v>0</v>
      </c>
      <c r="F34" s="46" t="s">
        <v>41</v>
      </c>
    </row>
    <row r="35" spans="1:6" ht="15">
      <c r="A35" s="32" t="s">
        <v>48</v>
      </c>
      <c r="B35" s="8" t="s">
        <v>52</v>
      </c>
      <c r="C35" s="8" t="s">
        <v>67</v>
      </c>
      <c r="D35" s="29">
        <v>0</v>
      </c>
      <c r="E35" s="29">
        <v>0</v>
      </c>
      <c r="F35" s="47" t="s">
        <v>41</v>
      </c>
    </row>
    <row r="36" spans="1:6" s="48" customFormat="1" ht="15">
      <c r="A36" s="33" t="s">
        <v>48</v>
      </c>
      <c r="B36" s="25" t="s">
        <v>52</v>
      </c>
      <c r="C36" s="25" t="s">
        <v>68</v>
      </c>
      <c r="D36" s="30">
        <v>0</v>
      </c>
      <c r="E36" s="30">
        <v>0</v>
      </c>
      <c r="F36" s="25" t="s">
        <v>41</v>
      </c>
    </row>
    <row r="37" spans="1:6" ht="15">
      <c r="A37" s="31" t="s">
        <v>48</v>
      </c>
      <c r="B37" s="26" t="s">
        <v>43</v>
      </c>
      <c r="C37" s="26" t="s">
        <v>63</v>
      </c>
      <c r="D37" s="27">
        <v>0</v>
      </c>
      <c r="E37" s="27">
        <v>0</v>
      </c>
      <c r="F37" s="45" t="s">
        <v>41</v>
      </c>
    </row>
    <row r="38" spans="1:6" ht="15">
      <c r="A38" s="10" t="s">
        <v>48</v>
      </c>
      <c r="B38" s="6" t="s">
        <v>43</v>
      </c>
      <c r="C38" s="6" t="s">
        <v>64</v>
      </c>
      <c r="D38" s="28">
        <v>0</v>
      </c>
      <c r="E38" s="28">
        <v>0</v>
      </c>
      <c r="F38" s="46" t="s">
        <v>41</v>
      </c>
    </row>
    <row r="39" spans="1:6" ht="15">
      <c r="A39" s="10" t="s">
        <v>48</v>
      </c>
      <c r="B39" s="6" t="s">
        <v>43</v>
      </c>
      <c r="C39" s="6" t="s">
        <v>65</v>
      </c>
      <c r="D39" s="28">
        <v>0</v>
      </c>
      <c r="E39" s="28">
        <v>0</v>
      </c>
      <c r="F39" s="46" t="s">
        <v>41</v>
      </c>
    </row>
    <row r="40" spans="1:6" ht="15">
      <c r="A40" s="10" t="s">
        <v>48</v>
      </c>
      <c r="B40" s="6" t="s">
        <v>43</v>
      </c>
      <c r="C40" s="6" t="s">
        <v>66</v>
      </c>
      <c r="D40" s="28">
        <v>0</v>
      </c>
      <c r="E40" s="28">
        <v>0</v>
      </c>
      <c r="F40" s="46" t="s">
        <v>41</v>
      </c>
    </row>
    <row r="41" spans="1:6" ht="15">
      <c r="A41" s="32" t="s">
        <v>48</v>
      </c>
      <c r="B41" s="8" t="s">
        <v>43</v>
      </c>
      <c r="C41" s="8" t="s">
        <v>67</v>
      </c>
      <c r="D41" s="29">
        <v>0</v>
      </c>
      <c r="E41" s="29">
        <v>0</v>
      </c>
      <c r="F41" s="47" t="s">
        <v>41</v>
      </c>
    </row>
    <row r="42" spans="1:6" s="48" customFormat="1" ht="15">
      <c r="A42" s="33" t="s">
        <v>48</v>
      </c>
      <c r="B42" s="25" t="s">
        <v>43</v>
      </c>
      <c r="C42" s="25" t="s">
        <v>68</v>
      </c>
      <c r="D42" s="30">
        <v>0</v>
      </c>
      <c r="E42" s="30">
        <v>0</v>
      </c>
      <c r="F42" s="25" t="s">
        <v>41</v>
      </c>
    </row>
    <row r="43" spans="1:6" ht="15">
      <c r="A43" s="31" t="s">
        <v>48</v>
      </c>
      <c r="B43" s="26" t="s">
        <v>53</v>
      </c>
      <c r="C43" s="26" t="s">
        <v>63</v>
      </c>
      <c r="D43" s="27">
        <v>0</v>
      </c>
      <c r="E43" s="27">
        <v>0</v>
      </c>
      <c r="F43" s="45" t="s">
        <v>41</v>
      </c>
    </row>
    <row r="44" spans="1:6" ht="15">
      <c r="A44" s="10" t="s">
        <v>48</v>
      </c>
      <c r="B44" s="6" t="s">
        <v>53</v>
      </c>
      <c r="C44" s="6" t="s">
        <v>64</v>
      </c>
      <c r="D44" s="28">
        <v>0</v>
      </c>
      <c r="E44" s="28">
        <v>0</v>
      </c>
      <c r="F44" s="46" t="s">
        <v>41</v>
      </c>
    </row>
    <row r="45" spans="1:6" ht="15">
      <c r="A45" s="10" t="s">
        <v>48</v>
      </c>
      <c r="B45" s="6" t="s">
        <v>53</v>
      </c>
      <c r="C45" s="6" t="s">
        <v>65</v>
      </c>
      <c r="D45" s="28">
        <v>0</v>
      </c>
      <c r="E45" s="28">
        <v>0</v>
      </c>
      <c r="F45" s="46" t="s">
        <v>41</v>
      </c>
    </row>
    <row r="46" spans="1:6" ht="15">
      <c r="A46" s="10" t="s">
        <v>48</v>
      </c>
      <c r="B46" s="6" t="s">
        <v>53</v>
      </c>
      <c r="C46" s="6" t="s">
        <v>66</v>
      </c>
      <c r="D46" s="28">
        <v>0</v>
      </c>
      <c r="E46" s="28">
        <v>0</v>
      </c>
      <c r="F46" s="46" t="s">
        <v>41</v>
      </c>
    </row>
    <row r="47" spans="1:6" ht="15">
      <c r="A47" s="32" t="s">
        <v>48</v>
      </c>
      <c r="B47" s="8" t="s">
        <v>53</v>
      </c>
      <c r="C47" s="8" t="s">
        <v>67</v>
      </c>
      <c r="D47" s="29">
        <v>0</v>
      </c>
      <c r="E47" s="29">
        <v>0</v>
      </c>
      <c r="F47" s="47" t="s">
        <v>41</v>
      </c>
    </row>
    <row r="48" spans="1:6" s="48" customFormat="1" ht="15">
      <c r="A48" s="33" t="s">
        <v>48</v>
      </c>
      <c r="B48" s="25" t="s">
        <v>53</v>
      </c>
      <c r="C48" s="25" t="s">
        <v>68</v>
      </c>
      <c r="D48" s="30">
        <v>0</v>
      </c>
      <c r="E48" s="30">
        <v>0</v>
      </c>
      <c r="F48" s="25" t="s">
        <v>41</v>
      </c>
    </row>
    <row r="49" spans="1:6" ht="15">
      <c r="A49" s="31" t="s">
        <v>48</v>
      </c>
      <c r="B49" s="26" t="s">
        <v>54</v>
      </c>
      <c r="C49" s="26" t="s">
        <v>63</v>
      </c>
      <c r="D49" s="27">
        <v>0</v>
      </c>
      <c r="E49" s="27">
        <v>0</v>
      </c>
      <c r="F49" s="45" t="s">
        <v>41</v>
      </c>
    </row>
    <row r="50" spans="1:6" ht="15">
      <c r="A50" s="10" t="s">
        <v>48</v>
      </c>
      <c r="B50" s="6" t="s">
        <v>54</v>
      </c>
      <c r="C50" s="6" t="s">
        <v>64</v>
      </c>
      <c r="D50" s="28">
        <v>0</v>
      </c>
      <c r="E50" s="28">
        <v>0</v>
      </c>
      <c r="F50" s="46" t="s">
        <v>41</v>
      </c>
    </row>
    <row r="51" spans="1:6" ht="15">
      <c r="A51" s="10" t="s">
        <v>48</v>
      </c>
      <c r="B51" s="6" t="s">
        <v>54</v>
      </c>
      <c r="C51" s="6" t="s">
        <v>65</v>
      </c>
      <c r="D51" s="28">
        <v>0</v>
      </c>
      <c r="E51" s="28">
        <v>0</v>
      </c>
      <c r="F51" s="46" t="s">
        <v>41</v>
      </c>
    </row>
    <row r="52" spans="1:6" ht="15">
      <c r="A52" s="10" t="s">
        <v>48</v>
      </c>
      <c r="B52" s="6" t="s">
        <v>54</v>
      </c>
      <c r="C52" s="6" t="s">
        <v>66</v>
      </c>
      <c r="D52" s="28">
        <v>0</v>
      </c>
      <c r="E52" s="28">
        <v>0</v>
      </c>
      <c r="F52" s="46" t="s">
        <v>41</v>
      </c>
    </row>
    <row r="53" spans="1:6" ht="15">
      <c r="A53" s="32" t="s">
        <v>48</v>
      </c>
      <c r="B53" s="8" t="s">
        <v>54</v>
      </c>
      <c r="C53" s="8" t="s">
        <v>67</v>
      </c>
      <c r="D53" s="29">
        <v>0</v>
      </c>
      <c r="E53" s="29">
        <v>0</v>
      </c>
      <c r="F53" s="47" t="s">
        <v>41</v>
      </c>
    </row>
    <row r="54" spans="1:6" s="48" customFormat="1" ht="15">
      <c r="A54" s="33" t="s">
        <v>48</v>
      </c>
      <c r="B54" s="25" t="s">
        <v>54</v>
      </c>
      <c r="C54" s="25" t="s">
        <v>68</v>
      </c>
      <c r="D54" s="30">
        <v>0</v>
      </c>
      <c r="E54" s="30">
        <v>0</v>
      </c>
      <c r="F54" s="25" t="s">
        <v>41</v>
      </c>
    </row>
    <row r="55" spans="1:6" ht="15">
      <c r="A55" s="31" t="s">
        <v>48</v>
      </c>
      <c r="B55" s="26" t="s">
        <v>55</v>
      </c>
      <c r="C55" s="26" t="s">
        <v>63</v>
      </c>
      <c r="D55" s="27">
        <v>0</v>
      </c>
      <c r="E55" s="27">
        <v>0</v>
      </c>
      <c r="F55" s="45" t="s">
        <v>41</v>
      </c>
    </row>
    <row r="56" spans="1:6" ht="15">
      <c r="A56" s="10" t="s">
        <v>48</v>
      </c>
      <c r="B56" s="6" t="s">
        <v>55</v>
      </c>
      <c r="C56" s="6" t="s">
        <v>64</v>
      </c>
      <c r="D56" s="28">
        <v>0</v>
      </c>
      <c r="E56" s="28">
        <v>0</v>
      </c>
      <c r="F56" s="46" t="s">
        <v>41</v>
      </c>
    </row>
    <row r="57" spans="1:6" ht="15">
      <c r="A57" s="10" t="s">
        <v>48</v>
      </c>
      <c r="B57" s="6" t="s">
        <v>55</v>
      </c>
      <c r="C57" s="6" t="s">
        <v>65</v>
      </c>
      <c r="D57" s="28">
        <v>0</v>
      </c>
      <c r="E57" s="28">
        <v>0</v>
      </c>
      <c r="F57" s="46" t="s">
        <v>41</v>
      </c>
    </row>
    <row r="58" spans="1:6" ht="15">
      <c r="A58" s="10" t="s">
        <v>48</v>
      </c>
      <c r="B58" s="6" t="s">
        <v>55</v>
      </c>
      <c r="C58" s="6" t="s">
        <v>66</v>
      </c>
      <c r="D58" s="28">
        <v>0</v>
      </c>
      <c r="E58" s="28">
        <v>0</v>
      </c>
      <c r="F58" s="46" t="s">
        <v>41</v>
      </c>
    </row>
    <row r="59" spans="1:6" ht="15">
      <c r="A59" s="32" t="s">
        <v>48</v>
      </c>
      <c r="B59" s="8" t="s">
        <v>55</v>
      </c>
      <c r="C59" s="8" t="s">
        <v>67</v>
      </c>
      <c r="D59" s="29">
        <v>0</v>
      </c>
      <c r="E59" s="29">
        <v>0</v>
      </c>
      <c r="F59" s="47" t="s">
        <v>41</v>
      </c>
    </row>
    <row r="60" spans="1:6" s="48" customFormat="1" ht="15">
      <c r="A60" s="33" t="s">
        <v>48</v>
      </c>
      <c r="B60" s="25" t="s">
        <v>55</v>
      </c>
      <c r="C60" s="25" t="s">
        <v>68</v>
      </c>
      <c r="D60" s="30">
        <v>0</v>
      </c>
      <c r="E60" s="30">
        <v>0</v>
      </c>
      <c r="F60" s="25" t="s">
        <v>41</v>
      </c>
    </row>
    <row r="61" spans="1:6" ht="15">
      <c r="A61" s="31" t="s">
        <v>48</v>
      </c>
      <c r="B61" s="26" t="s">
        <v>56</v>
      </c>
      <c r="C61" s="26" t="s">
        <v>63</v>
      </c>
      <c r="D61" s="27">
        <v>0</v>
      </c>
      <c r="E61" s="27">
        <v>0</v>
      </c>
      <c r="F61" s="45" t="s">
        <v>41</v>
      </c>
    </row>
    <row r="62" spans="1:6" ht="15">
      <c r="A62" s="10" t="s">
        <v>48</v>
      </c>
      <c r="B62" s="6" t="s">
        <v>56</v>
      </c>
      <c r="C62" s="6" t="s">
        <v>64</v>
      </c>
      <c r="D62" s="28">
        <v>0</v>
      </c>
      <c r="E62" s="28">
        <v>0</v>
      </c>
      <c r="F62" s="46" t="s">
        <v>41</v>
      </c>
    </row>
    <row r="63" spans="1:6" ht="15">
      <c r="A63" s="10" t="s">
        <v>48</v>
      </c>
      <c r="B63" s="6" t="s">
        <v>56</v>
      </c>
      <c r="C63" s="6" t="s">
        <v>65</v>
      </c>
      <c r="D63" s="28">
        <v>0</v>
      </c>
      <c r="E63" s="28">
        <v>0</v>
      </c>
      <c r="F63" s="46" t="s">
        <v>41</v>
      </c>
    </row>
    <row r="64" spans="1:6" ht="15">
      <c r="A64" s="10" t="s">
        <v>48</v>
      </c>
      <c r="B64" s="6" t="s">
        <v>56</v>
      </c>
      <c r="C64" s="6" t="s">
        <v>66</v>
      </c>
      <c r="D64" s="28">
        <v>0</v>
      </c>
      <c r="E64" s="28">
        <v>0</v>
      </c>
      <c r="F64" s="46" t="s">
        <v>41</v>
      </c>
    </row>
    <row r="65" spans="1:6" ht="15">
      <c r="A65" s="32" t="s">
        <v>48</v>
      </c>
      <c r="B65" s="8" t="s">
        <v>56</v>
      </c>
      <c r="C65" s="8" t="s">
        <v>67</v>
      </c>
      <c r="D65" s="29">
        <v>0</v>
      </c>
      <c r="E65" s="29">
        <v>0</v>
      </c>
      <c r="F65" s="47" t="s">
        <v>41</v>
      </c>
    </row>
    <row r="66" spans="1:6" s="48" customFormat="1" ht="15">
      <c r="A66" s="33" t="s">
        <v>48</v>
      </c>
      <c r="B66" s="25" t="s">
        <v>56</v>
      </c>
      <c r="C66" s="25" t="s">
        <v>68</v>
      </c>
      <c r="D66" s="30">
        <v>0</v>
      </c>
      <c r="E66" s="30">
        <v>0</v>
      </c>
      <c r="F66" s="25" t="s">
        <v>41</v>
      </c>
    </row>
    <row r="67" spans="1:6" ht="15">
      <c r="A67" s="31" t="s">
        <v>48</v>
      </c>
      <c r="B67" s="26" t="s">
        <v>44</v>
      </c>
      <c r="C67" s="26" t="s">
        <v>63</v>
      </c>
      <c r="D67" s="27">
        <v>0</v>
      </c>
      <c r="E67" s="27">
        <v>0</v>
      </c>
      <c r="F67" s="45" t="s">
        <v>41</v>
      </c>
    </row>
    <row r="68" spans="1:6" ht="15">
      <c r="A68" s="10" t="s">
        <v>48</v>
      </c>
      <c r="B68" s="6" t="s">
        <v>44</v>
      </c>
      <c r="C68" s="6" t="s">
        <v>64</v>
      </c>
      <c r="D68" s="28">
        <v>0</v>
      </c>
      <c r="E68" s="28">
        <v>0</v>
      </c>
      <c r="F68" s="46" t="s">
        <v>41</v>
      </c>
    </row>
    <row r="69" spans="1:6" ht="15">
      <c r="A69" s="10" t="s">
        <v>48</v>
      </c>
      <c r="B69" s="6" t="s">
        <v>44</v>
      </c>
      <c r="C69" s="6" t="s">
        <v>65</v>
      </c>
      <c r="D69" s="28">
        <v>13.009</v>
      </c>
      <c r="E69" s="28">
        <v>14.347</v>
      </c>
      <c r="F69" s="46" t="s">
        <v>41</v>
      </c>
    </row>
    <row r="70" spans="1:6" ht="15">
      <c r="A70" s="10" t="s">
        <v>48</v>
      </c>
      <c r="B70" s="6" t="s">
        <v>44</v>
      </c>
      <c r="C70" s="6" t="s">
        <v>66</v>
      </c>
      <c r="D70" s="28">
        <v>0</v>
      </c>
      <c r="E70" s="28">
        <v>0</v>
      </c>
      <c r="F70" s="46" t="s">
        <v>41</v>
      </c>
    </row>
    <row r="71" spans="1:6" ht="15">
      <c r="A71" s="32" t="s">
        <v>48</v>
      </c>
      <c r="B71" s="8" t="s">
        <v>44</v>
      </c>
      <c r="C71" s="8" t="s">
        <v>67</v>
      </c>
      <c r="D71" s="29">
        <v>-0.515</v>
      </c>
      <c r="E71" s="29">
        <v>-0.906</v>
      </c>
      <c r="F71" s="47" t="s">
        <v>41</v>
      </c>
    </row>
    <row r="72" spans="1:6" s="48" customFormat="1" ht="15">
      <c r="A72" s="33" t="s">
        <v>48</v>
      </c>
      <c r="B72" s="25" t="s">
        <v>44</v>
      </c>
      <c r="C72" s="25" t="s">
        <v>68</v>
      </c>
      <c r="D72" s="30">
        <v>12.494</v>
      </c>
      <c r="E72" s="30">
        <v>13.441</v>
      </c>
      <c r="F72" s="25" t="s">
        <v>41</v>
      </c>
    </row>
    <row r="73" spans="1:6" ht="15">
      <c r="A73" s="31" t="s">
        <v>49</v>
      </c>
      <c r="B73" s="26" t="s">
        <v>57</v>
      </c>
      <c r="C73" s="26" t="s">
        <v>63</v>
      </c>
      <c r="D73" s="27">
        <v>0</v>
      </c>
      <c r="E73" s="27">
        <v>0</v>
      </c>
      <c r="F73" s="45" t="s">
        <v>41</v>
      </c>
    </row>
    <row r="74" spans="1:6" ht="15">
      <c r="A74" s="10" t="s">
        <v>49</v>
      </c>
      <c r="B74" s="6" t="s">
        <v>57</v>
      </c>
      <c r="C74" s="6" t="s">
        <v>64</v>
      </c>
      <c r="D74" s="28">
        <v>0</v>
      </c>
      <c r="E74" s="28">
        <v>0</v>
      </c>
      <c r="F74" s="46" t="s">
        <v>41</v>
      </c>
    </row>
    <row r="75" spans="1:6" ht="15">
      <c r="A75" s="10" t="s">
        <v>49</v>
      </c>
      <c r="B75" s="6" t="s">
        <v>57</v>
      </c>
      <c r="C75" s="6" t="s">
        <v>65</v>
      </c>
      <c r="D75" s="28">
        <v>0</v>
      </c>
      <c r="E75" s="28">
        <v>0</v>
      </c>
      <c r="F75" s="46" t="s">
        <v>41</v>
      </c>
    </row>
    <row r="76" spans="1:6" ht="15">
      <c r="A76" s="10" t="s">
        <v>49</v>
      </c>
      <c r="B76" s="6" t="s">
        <v>57</v>
      </c>
      <c r="C76" s="6" t="s">
        <v>66</v>
      </c>
      <c r="D76" s="28">
        <v>0</v>
      </c>
      <c r="E76" s="28">
        <v>0</v>
      </c>
      <c r="F76" s="46" t="s">
        <v>41</v>
      </c>
    </row>
    <row r="77" spans="1:6" ht="15">
      <c r="A77" s="32" t="s">
        <v>49</v>
      </c>
      <c r="B77" s="8" t="s">
        <v>57</v>
      </c>
      <c r="C77" s="8" t="s">
        <v>67</v>
      </c>
      <c r="D77" s="29">
        <v>0</v>
      </c>
      <c r="E77" s="29">
        <v>0</v>
      </c>
      <c r="F77" s="47" t="s">
        <v>41</v>
      </c>
    </row>
    <row r="78" spans="1:6" s="48" customFormat="1" ht="15">
      <c r="A78" s="33" t="s">
        <v>49</v>
      </c>
      <c r="B78" s="25" t="s">
        <v>57</v>
      </c>
      <c r="C78" s="25" t="s">
        <v>68</v>
      </c>
      <c r="D78" s="30">
        <v>0</v>
      </c>
      <c r="E78" s="30">
        <v>0</v>
      </c>
      <c r="F78" s="25" t="s">
        <v>41</v>
      </c>
    </row>
    <row r="79" spans="1:6" ht="15">
      <c r="A79" s="31" t="s">
        <v>49</v>
      </c>
      <c r="B79" s="26" t="s">
        <v>58</v>
      </c>
      <c r="C79" s="26" t="s">
        <v>63</v>
      </c>
      <c r="D79" s="27">
        <v>0</v>
      </c>
      <c r="E79" s="27">
        <v>0</v>
      </c>
      <c r="F79" s="45" t="s">
        <v>41</v>
      </c>
    </row>
    <row r="80" spans="1:6" ht="15">
      <c r="A80" s="10" t="s">
        <v>49</v>
      </c>
      <c r="B80" s="6" t="s">
        <v>58</v>
      </c>
      <c r="C80" s="6" t="s">
        <v>64</v>
      </c>
      <c r="D80" s="28">
        <v>0</v>
      </c>
      <c r="E80" s="28">
        <v>0</v>
      </c>
      <c r="F80" s="46" t="s">
        <v>41</v>
      </c>
    </row>
    <row r="81" spans="1:6" ht="15">
      <c r="A81" s="10" t="s">
        <v>49</v>
      </c>
      <c r="B81" s="6" t="s">
        <v>58</v>
      </c>
      <c r="C81" s="6" t="s">
        <v>65</v>
      </c>
      <c r="D81" s="28">
        <v>0</v>
      </c>
      <c r="E81" s="28">
        <v>0</v>
      </c>
      <c r="F81" s="46" t="s">
        <v>41</v>
      </c>
    </row>
    <row r="82" spans="1:6" ht="15">
      <c r="A82" s="10" t="s">
        <v>49</v>
      </c>
      <c r="B82" s="6" t="s">
        <v>58</v>
      </c>
      <c r="C82" s="6" t="s">
        <v>66</v>
      </c>
      <c r="D82" s="28">
        <v>0</v>
      </c>
      <c r="E82" s="28">
        <v>0</v>
      </c>
      <c r="F82" s="46" t="s">
        <v>41</v>
      </c>
    </row>
    <row r="83" spans="1:6" ht="15">
      <c r="A83" s="32" t="s">
        <v>49</v>
      </c>
      <c r="B83" s="8" t="s">
        <v>58</v>
      </c>
      <c r="C83" s="8" t="s">
        <v>67</v>
      </c>
      <c r="D83" s="29">
        <v>0</v>
      </c>
      <c r="E83" s="29">
        <v>0</v>
      </c>
      <c r="F83" s="47" t="s">
        <v>41</v>
      </c>
    </row>
    <row r="84" spans="1:6" s="48" customFormat="1" ht="15">
      <c r="A84" s="33" t="s">
        <v>49</v>
      </c>
      <c r="B84" s="25" t="s">
        <v>58</v>
      </c>
      <c r="C84" s="25" t="s">
        <v>68</v>
      </c>
      <c r="D84" s="30">
        <v>0</v>
      </c>
      <c r="E84" s="30">
        <v>0</v>
      </c>
      <c r="F84" s="25" t="s">
        <v>41</v>
      </c>
    </row>
    <row r="85" spans="1:6" ht="15">
      <c r="A85" s="31" t="s">
        <v>49</v>
      </c>
      <c r="B85" s="26" t="s">
        <v>59</v>
      </c>
      <c r="C85" s="26" t="s">
        <v>63</v>
      </c>
      <c r="D85" s="27">
        <v>0</v>
      </c>
      <c r="E85" s="27">
        <v>0</v>
      </c>
      <c r="F85" s="45" t="s">
        <v>41</v>
      </c>
    </row>
    <row r="86" spans="1:6" ht="15">
      <c r="A86" s="10" t="s">
        <v>49</v>
      </c>
      <c r="B86" s="6" t="s">
        <v>59</v>
      </c>
      <c r="C86" s="6" t="s">
        <v>64</v>
      </c>
      <c r="D86" s="28">
        <v>0</v>
      </c>
      <c r="E86" s="28">
        <v>0</v>
      </c>
      <c r="F86" s="46" t="s">
        <v>41</v>
      </c>
    </row>
    <row r="87" spans="1:6" ht="15">
      <c r="A87" s="10" t="s">
        <v>49</v>
      </c>
      <c r="B87" s="6" t="s">
        <v>59</v>
      </c>
      <c r="C87" s="6" t="s">
        <v>65</v>
      </c>
      <c r="D87" s="28">
        <v>0</v>
      </c>
      <c r="E87" s="28">
        <v>0</v>
      </c>
      <c r="F87" s="46" t="s">
        <v>41</v>
      </c>
    </row>
    <row r="88" spans="1:6" ht="15">
      <c r="A88" s="10" t="s">
        <v>49</v>
      </c>
      <c r="B88" s="6" t="s">
        <v>59</v>
      </c>
      <c r="C88" s="6" t="s">
        <v>66</v>
      </c>
      <c r="D88" s="28">
        <v>0</v>
      </c>
      <c r="E88" s="28">
        <v>0</v>
      </c>
      <c r="F88" s="46" t="s">
        <v>41</v>
      </c>
    </row>
    <row r="89" spans="1:6" ht="15">
      <c r="A89" s="32" t="s">
        <v>49</v>
      </c>
      <c r="B89" s="8" t="s">
        <v>59</v>
      </c>
      <c r="C89" s="8" t="s">
        <v>67</v>
      </c>
      <c r="D89" s="29">
        <v>0</v>
      </c>
      <c r="E89" s="29">
        <v>0</v>
      </c>
      <c r="F89" s="47" t="s">
        <v>41</v>
      </c>
    </row>
    <row r="90" spans="1:6" s="48" customFormat="1" ht="15">
      <c r="A90" s="33" t="s">
        <v>49</v>
      </c>
      <c r="B90" s="25" t="s">
        <v>59</v>
      </c>
      <c r="C90" s="25" t="s">
        <v>68</v>
      </c>
      <c r="D90" s="30">
        <v>0</v>
      </c>
      <c r="E90" s="30">
        <v>0</v>
      </c>
      <c r="F90" s="25" t="s">
        <v>41</v>
      </c>
    </row>
    <row r="91" spans="1:6" ht="15">
      <c r="A91" s="31" t="s">
        <v>49</v>
      </c>
      <c r="B91" s="26" t="s">
        <v>60</v>
      </c>
      <c r="C91" s="26" t="s">
        <v>63</v>
      </c>
      <c r="D91" s="27">
        <v>0</v>
      </c>
      <c r="E91" s="27">
        <v>0</v>
      </c>
      <c r="F91" s="45" t="s">
        <v>41</v>
      </c>
    </row>
    <row r="92" spans="1:6" ht="15">
      <c r="A92" s="10" t="s">
        <v>49</v>
      </c>
      <c r="B92" s="6" t="s">
        <v>60</v>
      </c>
      <c r="C92" s="6" t="s">
        <v>64</v>
      </c>
      <c r="D92" s="28">
        <v>0</v>
      </c>
      <c r="E92" s="28">
        <v>0</v>
      </c>
      <c r="F92" s="46" t="s">
        <v>41</v>
      </c>
    </row>
    <row r="93" spans="1:6" ht="15">
      <c r="A93" s="10" t="s">
        <v>49</v>
      </c>
      <c r="B93" s="6" t="s">
        <v>60</v>
      </c>
      <c r="C93" s="6" t="s">
        <v>65</v>
      </c>
      <c r="D93" s="28">
        <v>0</v>
      </c>
      <c r="E93" s="28">
        <v>0</v>
      </c>
      <c r="F93" s="46" t="s">
        <v>41</v>
      </c>
    </row>
    <row r="94" spans="1:6" ht="15">
      <c r="A94" s="10" t="s">
        <v>49</v>
      </c>
      <c r="B94" s="6" t="s">
        <v>60</v>
      </c>
      <c r="C94" s="6" t="s">
        <v>66</v>
      </c>
      <c r="D94" s="28">
        <v>0</v>
      </c>
      <c r="E94" s="28">
        <v>0</v>
      </c>
      <c r="F94" s="46" t="s">
        <v>41</v>
      </c>
    </row>
    <row r="95" spans="1:6" ht="15">
      <c r="A95" s="32" t="s">
        <v>49</v>
      </c>
      <c r="B95" s="8" t="s">
        <v>60</v>
      </c>
      <c r="C95" s="8" t="s">
        <v>67</v>
      </c>
      <c r="D95" s="29">
        <v>0</v>
      </c>
      <c r="E95" s="29">
        <v>0</v>
      </c>
      <c r="F95" s="47" t="s">
        <v>41</v>
      </c>
    </row>
    <row r="96" spans="1:6" s="48" customFormat="1" ht="15">
      <c r="A96" s="33" t="s">
        <v>49</v>
      </c>
      <c r="B96" s="25" t="s">
        <v>60</v>
      </c>
      <c r="C96" s="25" t="s">
        <v>68</v>
      </c>
      <c r="D96" s="30">
        <v>0</v>
      </c>
      <c r="E96" s="30">
        <v>0</v>
      </c>
      <c r="F96" s="25" t="s">
        <v>41</v>
      </c>
    </row>
    <row r="97" spans="1:6" ht="15">
      <c r="A97" s="31" t="s">
        <v>48</v>
      </c>
      <c r="B97" s="26" t="s">
        <v>45</v>
      </c>
      <c r="C97" s="26" t="s">
        <v>63</v>
      </c>
      <c r="D97" s="27">
        <v>1705.982</v>
      </c>
      <c r="E97" s="27">
        <v>408</v>
      </c>
      <c r="F97" s="45" t="s">
        <v>41</v>
      </c>
    </row>
    <row r="98" spans="1:6" ht="15">
      <c r="A98" s="10" t="s">
        <v>48</v>
      </c>
      <c r="B98" s="6" t="s">
        <v>45</v>
      </c>
      <c r="C98" s="6" t="s">
        <v>64</v>
      </c>
      <c r="D98" s="28">
        <v>0</v>
      </c>
      <c r="E98" s="28">
        <v>0</v>
      </c>
      <c r="F98" s="46" t="s">
        <v>41</v>
      </c>
    </row>
    <row r="99" spans="1:6" ht="15">
      <c r="A99" s="10" t="s">
        <v>48</v>
      </c>
      <c r="B99" s="6" t="s">
        <v>45</v>
      </c>
      <c r="C99" s="6" t="s">
        <v>65</v>
      </c>
      <c r="D99" s="28">
        <v>0</v>
      </c>
      <c r="E99" s="28">
        <v>0</v>
      </c>
      <c r="F99" s="46" t="s">
        <v>41</v>
      </c>
    </row>
    <row r="100" spans="1:6" ht="15">
      <c r="A100" s="10" t="s">
        <v>48</v>
      </c>
      <c r="B100" s="6" t="s">
        <v>45</v>
      </c>
      <c r="C100" s="6" t="s">
        <v>66</v>
      </c>
      <c r="D100" s="28">
        <v>0</v>
      </c>
      <c r="E100" s="28">
        <v>0</v>
      </c>
      <c r="F100" s="46" t="s">
        <v>41</v>
      </c>
    </row>
    <row r="101" spans="1:6" ht="15">
      <c r="A101" s="32" t="s">
        <v>48</v>
      </c>
      <c r="B101" s="8" t="s">
        <v>45</v>
      </c>
      <c r="C101" s="8" t="s">
        <v>67</v>
      </c>
      <c r="D101" s="29">
        <v>1171.014</v>
      </c>
      <c r="E101" s="29">
        <v>1503.622</v>
      </c>
      <c r="F101" s="47" t="s">
        <v>41</v>
      </c>
    </row>
    <row r="102" spans="1:6" s="48" customFormat="1" ht="15">
      <c r="A102" s="33" t="s">
        <v>48</v>
      </c>
      <c r="B102" s="25" t="s">
        <v>45</v>
      </c>
      <c r="C102" s="25" t="s">
        <v>68</v>
      </c>
      <c r="D102" s="30">
        <v>2876.996</v>
      </c>
      <c r="E102" s="30">
        <v>1911.622</v>
      </c>
      <c r="F102" s="25" t="s">
        <v>41</v>
      </c>
    </row>
    <row r="103" spans="1:6" ht="15">
      <c r="A103" s="31" t="s">
        <v>48</v>
      </c>
      <c r="B103" s="26" t="s">
        <v>61</v>
      </c>
      <c r="C103" s="26" t="s">
        <v>63</v>
      </c>
      <c r="D103" s="27">
        <v>122.782</v>
      </c>
      <c r="E103" s="27">
        <v>140.663</v>
      </c>
      <c r="F103" s="45" t="s">
        <v>41</v>
      </c>
    </row>
    <row r="104" spans="1:6" ht="15">
      <c r="A104" s="10" t="s">
        <v>48</v>
      </c>
      <c r="B104" s="6" t="s">
        <v>61</v>
      </c>
      <c r="C104" s="6" t="s">
        <v>64</v>
      </c>
      <c r="D104" s="28">
        <v>0</v>
      </c>
      <c r="E104" s="28">
        <v>0</v>
      </c>
      <c r="F104" s="46" t="s">
        <v>41</v>
      </c>
    </row>
    <row r="105" spans="1:6" ht="15">
      <c r="A105" s="10" t="s">
        <v>48</v>
      </c>
      <c r="B105" s="6" t="s">
        <v>61</v>
      </c>
      <c r="C105" s="6" t="s">
        <v>65</v>
      </c>
      <c r="D105" s="28">
        <v>0</v>
      </c>
      <c r="E105" s="28">
        <v>0</v>
      </c>
      <c r="F105" s="46" t="s">
        <v>41</v>
      </c>
    </row>
    <row r="106" spans="1:6" ht="15">
      <c r="A106" s="10" t="s">
        <v>48</v>
      </c>
      <c r="B106" s="6" t="s">
        <v>61</v>
      </c>
      <c r="C106" s="6" t="s">
        <v>66</v>
      </c>
      <c r="D106" s="28">
        <v>13.204</v>
      </c>
      <c r="E106" s="28">
        <v>12.788</v>
      </c>
      <c r="F106" s="46" t="s">
        <v>41</v>
      </c>
    </row>
    <row r="107" spans="1:6" ht="15">
      <c r="A107" s="32" t="s">
        <v>48</v>
      </c>
      <c r="B107" s="8" t="s">
        <v>61</v>
      </c>
      <c r="C107" s="8" t="s">
        <v>67</v>
      </c>
      <c r="D107" s="29">
        <v>16.359</v>
      </c>
      <c r="E107" s="29">
        <v>15.114</v>
      </c>
      <c r="F107" s="47" t="s">
        <v>41</v>
      </c>
    </row>
    <row r="108" spans="1:6" s="48" customFormat="1" ht="15">
      <c r="A108" s="33" t="s">
        <v>48</v>
      </c>
      <c r="B108" s="25" t="s">
        <v>61</v>
      </c>
      <c r="C108" s="25" t="s">
        <v>68</v>
      </c>
      <c r="D108" s="30">
        <v>125.937</v>
      </c>
      <c r="E108" s="30">
        <v>142.989</v>
      </c>
      <c r="F108" s="25" t="s">
        <v>41</v>
      </c>
    </row>
    <row r="109" spans="1:6" ht="15">
      <c r="A109" s="31" t="s">
        <v>48</v>
      </c>
      <c r="B109" s="26" t="s">
        <v>62</v>
      </c>
      <c r="C109" s="26" t="s">
        <v>63</v>
      </c>
      <c r="D109" s="27">
        <v>0</v>
      </c>
      <c r="E109" s="27">
        <v>0</v>
      </c>
      <c r="F109" s="45" t="s">
        <v>41</v>
      </c>
    </row>
    <row r="110" spans="1:6" ht="15">
      <c r="A110" s="10" t="s">
        <v>48</v>
      </c>
      <c r="B110" s="6" t="s">
        <v>62</v>
      </c>
      <c r="C110" s="6" t="s">
        <v>64</v>
      </c>
      <c r="D110" s="28">
        <v>0</v>
      </c>
      <c r="E110" s="28">
        <v>0</v>
      </c>
      <c r="F110" s="46" t="s">
        <v>41</v>
      </c>
    </row>
    <row r="111" spans="1:6" ht="15">
      <c r="A111" s="10" t="s">
        <v>48</v>
      </c>
      <c r="B111" s="6" t="s">
        <v>62</v>
      </c>
      <c r="C111" s="6" t="s">
        <v>65</v>
      </c>
      <c r="D111" s="28">
        <v>0</v>
      </c>
      <c r="E111" s="28">
        <v>0</v>
      </c>
      <c r="F111" s="46" t="s">
        <v>41</v>
      </c>
    </row>
    <row r="112" spans="1:6" ht="15">
      <c r="A112" s="10" t="s">
        <v>48</v>
      </c>
      <c r="B112" s="6" t="s">
        <v>62</v>
      </c>
      <c r="C112" s="6" t="s">
        <v>66</v>
      </c>
      <c r="D112" s="28">
        <v>0</v>
      </c>
      <c r="E112" s="28">
        <v>0</v>
      </c>
      <c r="F112" s="46" t="s">
        <v>41</v>
      </c>
    </row>
    <row r="113" spans="1:6" ht="15">
      <c r="A113" s="32" t="s">
        <v>48</v>
      </c>
      <c r="B113" s="8" t="s">
        <v>62</v>
      </c>
      <c r="C113" s="8" t="s">
        <v>67</v>
      </c>
      <c r="D113" s="29">
        <v>0</v>
      </c>
      <c r="E113" s="29">
        <v>0</v>
      </c>
      <c r="F113" s="47" t="s">
        <v>41</v>
      </c>
    </row>
    <row r="114" spans="1:6" s="48" customFormat="1" ht="15">
      <c r="A114" s="33" t="s">
        <v>48</v>
      </c>
      <c r="B114" s="25" t="s">
        <v>62</v>
      </c>
      <c r="C114" s="25" t="s">
        <v>68</v>
      </c>
      <c r="D114" s="30">
        <v>0</v>
      </c>
      <c r="E114" s="30">
        <v>0</v>
      </c>
      <c r="F114" s="25" t="s">
        <v>41</v>
      </c>
    </row>
    <row r="115" ht="15">
      <c r="A115" s="34" t="s">
        <v>69</v>
      </c>
    </row>
    <row r="116" ht="15">
      <c r="A116" s="34" t="s">
        <v>78</v>
      </c>
    </row>
    <row r="117" ht="15">
      <c r="A117" s="49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 - Eurostat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Early estimates - mini-questionnaires</dc:title>
  <dc:subject>Early estimates - mini-questionnaires</dc:subject>
  <dc:creator>Marek.STURC@ec.europa.eu</dc:creator>
  <cp:keywords/>
  <dc:description>2019 preliminary</dc:description>
  <cp:lastModifiedBy>GNJATOVIC Tena (ESTAT)</cp:lastModifiedBy>
  <cp:lastPrinted>2021-06-24T06:09:45Z</cp:lastPrinted>
  <dcterms:created xsi:type="dcterms:W3CDTF">2019-06-14T12:59:25Z</dcterms:created>
  <dcterms:modified xsi:type="dcterms:W3CDTF">2021-06-24T11:36:03Z</dcterms:modified>
  <cp:category>Coal &amp; manufactured gases</cp:category>
  <cp:version/>
  <cp:contentType/>
  <cp:contentStatus/>
</cp:coreProperties>
</file>