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476" windowWidth="14745" windowHeight="12885" tabRatio="837" activeTab="12"/>
  </bookViews>
  <sheets>
    <sheet name="Ch08&gt;&gt;&gt;" sheetId="1" r:id="rId1"/>
    <sheet name="Forest&gt;&gt;" sheetId="2" r:id="rId2"/>
    <sheet name="Table 8.1" sheetId="3" r:id="rId3"/>
    <sheet name="Figure 8.1" sheetId="4" r:id="rId4"/>
    <sheet name="Fish&gt;&gt;" sheetId="5" r:id="rId5"/>
    <sheet name="Table 8.2" sheetId="6" r:id="rId6"/>
    <sheet name="Figure 8.2" sheetId="7" r:id="rId7"/>
    <sheet name="FSS&gt;&gt;" sheetId="8" r:id="rId8"/>
    <sheet name="Figure 8.3" sheetId="9" r:id="rId9"/>
    <sheet name="Figure 8.4" sheetId="10" r:id="rId10"/>
    <sheet name="Table 8.3" sheetId="11" r:id="rId11"/>
    <sheet name="Ag Prod&gt;&gt;" sheetId="12" r:id="rId12"/>
    <sheet name="Table 8.4" sheetId="13" r:id="rId13"/>
    <sheet name="Figure 8.5" sheetId="14" r:id="rId14"/>
    <sheet name="Figure 8.6" sheetId="15" r:id="rId15"/>
    <sheet name="Table 8.5" sheetId="16" r:id="rId16"/>
  </sheets>
  <definedNames/>
  <calcPr fullCalcOnLoad="1"/>
</workbook>
</file>

<file path=xl/sharedStrings.xml><?xml version="1.0" encoding="utf-8"?>
<sst xmlns="http://schemas.openxmlformats.org/spreadsheetml/2006/main" count="305" uniqueCount="97">
  <si>
    <t>Extra formatting to apply for DTP and general comments</t>
  </si>
  <si>
    <t>EU-27</t>
  </si>
  <si>
    <t>China</t>
  </si>
  <si>
    <t>Japan</t>
  </si>
  <si>
    <t>India</t>
  </si>
  <si>
    <t>Indonesia</t>
  </si>
  <si>
    <t>Brazil</t>
  </si>
  <si>
    <t>Russia</t>
  </si>
  <si>
    <t>United States</t>
  </si>
  <si>
    <t>Turkey</t>
  </si>
  <si>
    <t>Argentina</t>
  </si>
  <si>
    <t>Australia</t>
  </si>
  <si>
    <t>Canada</t>
  </si>
  <si>
    <t>Mexico</t>
  </si>
  <si>
    <t>Saudi Arabia</t>
  </si>
  <si>
    <t>South Africa</t>
  </si>
  <si>
    <t>South Korea</t>
  </si>
  <si>
    <t>United States</t>
  </si>
  <si>
    <t>South Korea</t>
  </si>
  <si>
    <t>South Africa</t>
  </si>
  <si>
    <t>Saudi Arabia</t>
  </si>
  <si>
    <t>(%)</t>
  </si>
  <si>
    <t>Area equipped for irrigation (% of agricultural area)</t>
  </si>
  <si>
    <t>:</t>
  </si>
  <si>
    <t>Germany</t>
  </si>
  <si>
    <t>France</t>
  </si>
  <si>
    <t>Italy</t>
  </si>
  <si>
    <t>United Kingdom</t>
  </si>
  <si>
    <t>(1) Estimates.</t>
  </si>
  <si>
    <t>EU-27 (2)</t>
  </si>
  <si>
    <t>EU-27 (1)</t>
  </si>
  <si>
    <t>(1 000 tonnes)</t>
  </si>
  <si>
    <t>(million tonnes)</t>
  </si>
  <si>
    <t>(1) Milk collection; excluding Malta.</t>
  </si>
  <si>
    <t>(kg per inhabitant)</t>
  </si>
  <si>
    <t>Roundwood</t>
  </si>
  <si>
    <t>Sawnwood</t>
  </si>
  <si>
    <t>(1) May include estimates.</t>
  </si>
  <si>
    <t>Canada (2)</t>
  </si>
  <si>
    <t>India (2)</t>
  </si>
  <si>
    <t>Indonesia (2)</t>
  </si>
  <si>
    <t>Saudi Arabia (2)</t>
  </si>
  <si>
    <t>South Korea (2)</t>
  </si>
  <si>
    <t>(2) Estimates.</t>
  </si>
  <si>
    <t>EU-27 (2)</t>
  </si>
  <si>
    <t>(2) Meat production, 2011; cows milk concerns collection and excludes data for Malta.</t>
  </si>
  <si>
    <t>(1 000 m³)</t>
  </si>
  <si>
    <t>EU-27 (1)</t>
  </si>
  <si>
    <t>Total catches</t>
  </si>
  <si>
    <t>Aquaculture production</t>
  </si>
  <si>
    <t>(tonnes)</t>
  </si>
  <si>
    <t>(2) 2009.</t>
  </si>
  <si>
    <t>(1) Includes estimates.</t>
  </si>
  <si>
    <t>(1) The economically active population in agriculture is the population engaged in or seeking work in agriculture, hunting, fishing or forestry; all values presented here are based on estimates of the FAO.</t>
  </si>
  <si>
    <t>D:\USR\InDesign\Compendium 2013\EOYB\PDF</t>
  </si>
  <si>
    <t>STOP</t>
  </si>
  <si>
    <t>(1) Data for 2009 instead of 2010.</t>
  </si>
  <si>
    <t xml:space="preserve"> Asparagus</t>
  </si>
  <si>
    <t xml:space="preserve"> Green beans</t>
  </si>
  <si>
    <t xml:space="preserve"> Cucumbers and
 gherkins</t>
  </si>
  <si>
    <t xml:space="preserve"> Onions</t>
  </si>
  <si>
    <t xml:space="preserve"> Peas</t>
  </si>
  <si>
    <t xml:space="preserve"> Spinach</t>
  </si>
  <si>
    <t xml:space="preserve"> Tomatoes</t>
  </si>
  <si>
    <t xml:space="preserve">  Egg-plant
 (aubergines)</t>
  </si>
  <si>
    <t xml:space="preserve"> Lettuce and
 chicory</t>
  </si>
  <si>
    <t>Cattle
meat</t>
  </si>
  <si>
    <t>Pig
meat</t>
  </si>
  <si>
    <t>Poultry
meat (1)</t>
  </si>
  <si>
    <t>Sheep and
goat meat (1)</t>
  </si>
  <si>
    <t>Cows
milk</t>
  </si>
  <si>
    <t>Agricultural area
(1 000 hectares)</t>
  </si>
  <si>
    <t>Agricultural area
(% of land area)</t>
  </si>
  <si>
    <t>Organic area
(% of agricultural area)</t>
  </si>
  <si>
    <t xml:space="preserve">The processing of the XLS content in InDesign when laying out the publication means that there will be some formatting changes - e.g. </t>
  </si>
  <si>
    <t>- the footnotes will become superscript</t>
  </si>
  <si>
    <t>- the weight of the borders and lines will be adjusted</t>
  </si>
  <si>
    <t>- the space between wrapping text will be adjusted</t>
  </si>
  <si>
    <t>- columns of data in tables will be centred on their respective column headers and controlled</t>
  </si>
  <si>
    <r>
      <t>None</t>
    </r>
    <r>
      <rPr>
        <b/>
        <sz val="10"/>
        <rFont val="Myriad Pro"/>
        <family val="2"/>
      </rPr>
      <t xml:space="preserve"> </t>
    </r>
    <r>
      <rPr>
        <sz val="10"/>
        <rFont val="Myriad Pro"/>
        <family val="2"/>
      </rPr>
      <t>of these changes are currently made in the DTP version - and these will not be introduced until the content of the XLS files is finalised/agreed.</t>
    </r>
  </si>
  <si>
    <t xml:space="preserve"> Carrots and
 turnips</t>
  </si>
  <si>
    <t>(2) Excluding French overseas departments and territories.</t>
  </si>
  <si>
    <t>Source: Eurostat (online data codes: tag00072 and tag00073) and the Food and Agriculture Organisation of the United Nations (FAOSTAT: Forestry)</t>
  </si>
  <si>
    <t>Source: Eurostat (online data code: for_area) and the Food and Agriculture Organisation of the United Nations (FAOSTAT: Resources)</t>
  </si>
  <si>
    <t>Source: Eurostat (online data codes: tag00075 and tag00076) and the Food and Agriculture Organisation of the United Nations (FishStatJ)</t>
  </si>
  <si>
    <t>Source: Eurostat (online data codes: tag00075 and tag00076), the Food and Agriculture Organisation of the United Nations (FishStatJ and FAOSTAT: Population) and the United Nations Department of Economic and Social Affairs (Demographic statistics)</t>
  </si>
  <si>
    <t>Source: the Food and Agriculture Organisation of the United Nations (FAOSTAT: Population)</t>
  </si>
  <si>
    <t>Source: Eurostat (online data codes: demo_r_d3area and ef_lu_ovcropaa) and the Food and Agriculture Organisation of the United Nations (FAOSTAT: Resources)</t>
  </si>
  <si>
    <t>Source: Eurostat (online data codes: demo_r_d3area, ef_lu_ovcropaa, ef_ov_lusum and ef_mporganic) and the Food and Agriculture Organisation of the United Nations (FAOSTAT: Resources)</t>
  </si>
  <si>
    <t>Source: Eurostat (online data code: apro_cpp_fruveg) and the Food and Agriculture Organisation of the United Nations (FAOSTAT: Production)</t>
  </si>
  <si>
    <t>Source: Eurostat (online data code: apro_cpp_crop) and the Food and Agriculture Organisation of the United Nations (FAOSTAT: Production)</t>
  </si>
  <si>
    <t>Source: Eurostat (online data code: tag00037) and the Food and Agriculture Organisation of the United Nations (FAOSTAT: Production and population).</t>
  </si>
  <si>
    <t>Source: Eurostat (online data codes: tag00044, tag00042, tag00043, tag00045 and tag00037) and the Food and Agriculture Organisation of the United Nations (FAOSTAT: Production)</t>
  </si>
  <si>
    <t>(1) 2010; includes data for surface area instead of land area for some EU Member States; excluding French overseas departments and territories.</t>
  </si>
  <si>
    <t>(2) 2007, includes data for surface area instead of land area for some EU Member States.</t>
  </si>
  <si>
    <t>(1) Data for 2003 instead of 1999; data for 2007 instead of 2009; includes data for surface area instead of land area for some EU Member States; area equipped for irrigation, excluding Germany and Estonia.</t>
  </si>
  <si>
    <t>(1) Excluding Ireland; data for most EU Member States from 2011, some data from 2010 or earlier years; beans and peas, excluding the United Kingdom; gherkins, excluding Belgium; chicory, excluding Germany; onions, excluding Sweden; shallots, excluding several EU Member States; no recent data for turnips.</t>
  </si>
</sst>
</file>

<file path=xl/styles.xml><?xml version="1.0" encoding="utf-8"?>
<styleSheet xmlns="http://schemas.openxmlformats.org/spreadsheetml/2006/main">
  <numFmts count="4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dd\.mm\.yy"/>
    <numFmt numFmtId="171" formatCode="#,##0.0"/>
    <numFmt numFmtId="172" formatCode="0.0000"/>
    <numFmt numFmtId="173" formatCode="0.000"/>
    <numFmt numFmtId="174" formatCode="0.0"/>
    <numFmt numFmtId="175" formatCode="#\ ###\ ###\ ##0;\-#\ ###\ ###\ ##0;0"/>
    <numFmt numFmtId="176" formatCode="0.0000000"/>
    <numFmt numFmtId="177" formatCode="0.000000"/>
    <numFmt numFmtId="178" formatCode="0.00000"/>
    <numFmt numFmtId="179" formatCode="#,##0.000"/>
    <numFmt numFmtId="180" formatCode="#,##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###.0%"/>
    <numFmt numFmtId="186" formatCode="###0"/>
    <numFmt numFmtId="187" formatCode="##0.0%"/>
    <numFmt numFmtId="188" formatCode="#%;#%;0%"/>
    <numFmt numFmtId="189" formatCode="0.00000000"/>
    <numFmt numFmtId="190" formatCode="0.0%"/>
    <numFmt numFmtId="191" formatCode="_-* #,##0.0_-;\-* #,##0.0_-;_-* &quot;-&quot;??_-;_-@_-"/>
    <numFmt numFmtId="192" formatCode="_-* #,##0.0_-;\-* #,##0.0_-;_-* &quot;-&quot;?_-;_-@_-"/>
    <numFmt numFmtId="193" formatCode="0;0"/>
    <numFmt numFmtId="194" formatCode="&quot;€&quot;\ #,##0;\-&quot;€&quot;\ #,##0"/>
    <numFmt numFmtId="195" formatCode="&quot;€&quot;\ #,##0;[Red]\-&quot;€&quot;\ #,##0"/>
    <numFmt numFmtId="196" formatCode="&quot;€&quot;\ #,##0.00;\-&quot;€&quot;\ #,##0.00"/>
    <numFmt numFmtId="197" formatCode="&quot;€&quot;\ #,##0.00;[Red]\-&quot;€&quot;\ #,##0.00"/>
    <numFmt numFmtId="198" formatCode="_-&quot;€&quot;\ * #,##0_-;\-&quot;€&quot;\ * #,##0_-;_-&quot;€&quot;\ * &quot;-&quot;_-;_-@_-"/>
    <numFmt numFmtId="199" formatCode="_-&quot;€&quot;\ * #,##0.00_-;\-&quot;€&quot;\ * #,##0.00_-;_-&quot;€&quot;\ * &quot;-&quot;??_-;_-@_-"/>
    <numFmt numFmtId="200" formatCode="0.000000000"/>
    <numFmt numFmtId="201" formatCode="[$-809]dd\ mmmm\ yyyy"/>
    <numFmt numFmtId="202" formatCode="mm/yyyy"/>
    <numFmt numFmtId="203" formatCode="yyyy\-mm\-dd;@"/>
    <numFmt numFmtId="204" formatCode="yyyy\-mm"/>
  </numFmts>
  <fonts count="40">
    <font>
      <sz val="9"/>
      <name val="Myriad Pro"/>
      <family val="0"/>
    </font>
    <font>
      <sz val="8"/>
      <name val="Myriad Pro"/>
      <family val="0"/>
    </font>
    <font>
      <sz val="7"/>
      <name val="Myriad Pro"/>
      <family val="2"/>
    </font>
    <font>
      <sz val="7"/>
      <name val="Myriad Pro SemiCond"/>
      <family val="2"/>
    </font>
    <font>
      <b/>
      <sz val="7"/>
      <name val="Myriad Pro SemiCond"/>
      <family val="2"/>
    </font>
    <font>
      <sz val="7"/>
      <name val="Myriad Pro Light SemiCond"/>
      <family val="2"/>
    </font>
    <font>
      <i/>
      <sz val="7"/>
      <name val="Myriad Pro"/>
      <family val="2"/>
    </font>
    <font>
      <sz val="7"/>
      <name val="Arial"/>
      <family val="0"/>
    </font>
    <font>
      <b/>
      <sz val="7"/>
      <name val="Myriad Pro Light SemiCond"/>
      <family val="2"/>
    </font>
    <font>
      <u val="single"/>
      <sz val="9"/>
      <color indexed="12"/>
      <name val="Myriad Pro"/>
      <family val="0"/>
    </font>
    <font>
      <u val="single"/>
      <sz val="9"/>
      <color indexed="36"/>
      <name val="Myriad Pro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7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2"/>
      <name val="Frutiger 45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7"/>
      <name val="Myriad Pro Light SemiCond"/>
      <family val="2"/>
    </font>
    <font>
      <sz val="7"/>
      <color indexed="18"/>
      <name val="Myriad Pro"/>
      <family val="0"/>
    </font>
    <font>
      <b/>
      <u val="single"/>
      <sz val="10"/>
      <name val="Myriad Pro"/>
      <family val="2"/>
    </font>
    <font>
      <sz val="10"/>
      <name val="Myriad Pro"/>
      <family val="2"/>
    </font>
    <font>
      <u val="single"/>
      <sz val="10"/>
      <name val="Myriad Pro"/>
      <family val="2"/>
    </font>
    <font>
      <b/>
      <sz val="10"/>
      <name val="Myriad Pro"/>
      <family val="2"/>
    </font>
    <font>
      <sz val="7"/>
      <color indexed="1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32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4" applyNumberFormat="0" applyFon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7" borderId="1" applyNumberFormat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12" fillId="0" borderId="0">
      <alignment/>
      <protection/>
    </xf>
    <xf numFmtId="0" fontId="1" fillId="22" borderId="4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21" borderId="3" applyNumberFormat="0" applyAlignment="0" applyProtection="0"/>
    <xf numFmtId="0" fontId="16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24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quotePrefix="1">
      <alignment vertical="center"/>
    </xf>
    <xf numFmtId="0" fontId="3" fillId="0" borderId="0" xfId="0" applyFont="1" applyFill="1" applyAlignment="1">
      <alignment vertical="center"/>
    </xf>
    <xf numFmtId="171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70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2" fontId="3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 quotePrefix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174" fontId="2" fillId="0" borderId="0" xfId="0" applyNumberFormat="1" applyFont="1" applyFill="1" applyAlignment="1">
      <alignment vertical="center"/>
    </xf>
    <xf numFmtId="171" fontId="2" fillId="0" borderId="0" xfId="0" applyNumberFormat="1" applyFont="1" applyFill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3" fillId="24" borderId="10" xfId="0" applyNumberFormat="1" applyFont="1" applyFill="1" applyBorder="1" applyAlignment="1">
      <alignment vertical="center"/>
    </xf>
    <xf numFmtId="0" fontId="3" fillId="24" borderId="14" xfId="0" applyNumberFormat="1" applyFont="1" applyFill="1" applyBorder="1" applyAlignment="1">
      <alignment vertical="center"/>
    </xf>
    <xf numFmtId="0" fontId="8" fillId="24" borderId="15" xfId="0" applyFont="1" applyFill="1" applyBorder="1" applyAlignment="1">
      <alignment horizontal="center" vertical="center"/>
    </xf>
    <xf numFmtId="0" fontId="8" fillId="24" borderId="14" xfId="0" applyFont="1" applyFill="1" applyBorder="1" applyAlignment="1">
      <alignment horizontal="center" vertical="center"/>
    </xf>
    <xf numFmtId="0" fontId="8" fillId="24" borderId="16" xfId="0" applyFont="1" applyFill="1" applyBorder="1" applyAlignment="1">
      <alignment horizontal="center" vertical="center"/>
    </xf>
    <xf numFmtId="0" fontId="3" fillId="24" borderId="17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25" borderId="11" xfId="0" applyNumberFormat="1" applyFont="1" applyFill="1" applyBorder="1" applyAlignment="1">
      <alignment vertical="center"/>
    </xf>
    <xf numFmtId="3" fontId="5" fillId="25" borderId="18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0" fontId="4" fillId="24" borderId="21" xfId="0" applyFont="1" applyFill="1" applyBorder="1" applyAlignment="1">
      <alignment horizontal="center" vertical="center" wrapText="1"/>
    </xf>
    <xf numFmtId="3" fontId="5" fillId="25" borderId="22" xfId="0" applyNumberFormat="1" applyFont="1" applyFill="1" applyBorder="1" applyAlignment="1">
      <alignment horizontal="right" vertical="center"/>
    </xf>
    <xf numFmtId="3" fontId="5" fillId="0" borderId="23" xfId="0" applyNumberFormat="1" applyFont="1" applyFill="1" applyBorder="1" applyAlignment="1">
      <alignment horizontal="right" vertical="center"/>
    </xf>
    <xf numFmtId="3" fontId="33" fillId="0" borderId="22" xfId="0" applyNumberFormat="1" applyFont="1" applyFill="1" applyBorder="1" applyAlignment="1">
      <alignment horizontal="right" vertical="center"/>
    </xf>
    <xf numFmtId="3" fontId="33" fillId="0" borderId="23" xfId="0" applyNumberFormat="1" applyFont="1" applyFill="1" applyBorder="1" applyAlignment="1">
      <alignment horizontal="right" vertical="center"/>
    </xf>
    <xf numFmtId="3" fontId="33" fillId="0" borderId="24" xfId="0" applyNumberFormat="1" applyFont="1" applyFill="1" applyBorder="1" applyAlignment="1">
      <alignment horizontal="right" vertical="center"/>
    </xf>
    <xf numFmtId="3" fontId="33" fillId="0" borderId="18" xfId="0" applyNumberFormat="1" applyFont="1" applyFill="1" applyBorder="1" applyAlignment="1">
      <alignment horizontal="right" vertical="center"/>
    </xf>
    <xf numFmtId="3" fontId="33" fillId="0" borderId="19" xfId="0" applyNumberFormat="1" applyFont="1" applyFill="1" applyBorder="1" applyAlignment="1">
      <alignment horizontal="right" vertical="center"/>
    </xf>
    <xf numFmtId="3" fontId="33" fillId="0" borderId="20" xfId="0" applyNumberFormat="1" applyFont="1" applyFill="1" applyBorder="1" applyAlignment="1">
      <alignment horizontal="right" vertical="center"/>
    </xf>
    <xf numFmtId="174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8" fillId="24" borderId="21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3" fontId="5" fillId="25" borderId="11" xfId="0" applyNumberFormat="1" applyFont="1" applyFill="1" applyBorder="1" applyAlignment="1">
      <alignment horizontal="right" vertical="center"/>
    </xf>
    <xf numFmtId="3" fontId="5" fillId="0" borderId="22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24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33" fillId="0" borderId="12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Alignment="1">
      <alignment horizontal="right" vertical="center"/>
    </xf>
    <xf numFmtId="1" fontId="3" fillId="0" borderId="0" xfId="0" applyNumberFormat="1" applyFont="1" applyFill="1" applyAlignment="1">
      <alignment vertical="center"/>
    </xf>
    <xf numFmtId="0" fontId="8" fillId="24" borderId="25" xfId="0" applyFont="1" applyFill="1" applyBorder="1" applyAlignment="1">
      <alignment horizontal="center" vertical="center" wrapText="1"/>
    </xf>
    <xf numFmtId="3" fontId="33" fillId="25" borderId="11" xfId="0" applyNumberFormat="1" applyFont="1" applyFill="1" applyBorder="1" applyAlignment="1">
      <alignment horizontal="right" vertical="center"/>
    </xf>
    <xf numFmtId="3" fontId="33" fillId="25" borderId="22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vertical="center"/>
    </xf>
    <xf numFmtId="171" fontId="33" fillId="25" borderId="22" xfId="0" applyNumberFormat="1" applyFont="1" applyFill="1" applyBorder="1" applyAlignment="1">
      <alignment horizontal="right" vertical="center" indent="2"/>
    </xf>
    <xf numFmtId="171" fontId="33" fillId="25" borderId="18" xfId="0" applyNumberFormat="1" applyFont="1" applyFill="1" applyBorder="1" applyAlignment="1">
      <alignment horizontal="right" vertical="center" indent="2"/>
    </xf>
    <xf numFmtId="171" fontId="5" fillId="25" borderId="11" xfId="0" applyNumberFormat="1" applyFont="1" applyFill="1" applyBorder="1" applyAlignment="1">
      <alignment horizontal="right" vertical="center" indent="2"/>
    </xf>
    <xf numFmtId="171" fontId="33" fillId="0" borderId="22" xfId="0" applyNumberFormat="1" applyFont="1" applyFill="1" applyBorder="1" applyAlignment="1">
      <alignment horizontal="right" vertical="center" indent="2"/>
    </xf>
    <xf numFmtId="171" fontId="33" fillId="0" borderId="18" xfId="0" applyNumberFormat="1" applyFont="1" applyFill="1" applyBorder="1" applyAlignment="1">
      <alignment horizontal="right" vertical="center" indent="2"/>
    </xf>
    <xf numFmtId="171" fontId="33" fillId="0" borderId="11" xfId="0" applyNumberFormat="1" applyFont="1" applyFill="1" applyBorder="1" applyAlignment="1">
      <alignment horizontal="right" vertical="center" indent="2"/>
    </xf>
    <xf numFmtId="171" fontId="5" fillId="0" borderId="23" xfId="0" applyNumberFormat="1" applyFont="1" applyFill="1" applyBorder="1" applyAlignment="1">
      <alignment horizontal="right" vertical="center" indent="2"/>
    </xf>
    <xf numFmtId="171" fontId="5" fillId="0" borderId="19" xfId="0" applyNumberFormat="1" applyFont="1" applyFill="1" applyBorder="1" applyAlignment="1">
      <alignment horizontal="right" vertical="center" indent="2"/>
    </xf>
    <xf numFmtId="171" fontId="5" fillId="0" borderId="12" xfId="0" applyNumberFormat="1" applyFont="1" applyFill="1" applyBorder="1" applyAlignment="1">
      <alignment horizontal="right" vertical="center" indent="2"/>
    </xf>
    <xf numFmtId="171" fontId="33" fillId="0" borderId="12" xfId="0" applyNumberFormat="1" applyFont="1" applyFill="1" applyBorder="1" applyAlignment="1">
      <alignment horizontal="right" vertical="center" indent="2"/>
    </xf>
    <xf numFmtId="171" fontId="33" fillId="0" borderId="23" xfId="0" applyNumberFormat="1" applyFont="1" applyFill="1" applyBorder="1" applyAlignment="1">
      <alignment horizontal="right" vertical="center" indent="2"/>
    </xf>
    <xf numFmtId="171" fontId="33" fillId="0" borderId="19" xfId="0" applyNumberFormat="1" applyFont="1" applyFill="1" applyBorder="1" applyAlignment="1">
      <alignment horizontal="right" vertical="center" indent="2"/>
    </xf>
    <xf numFmtId="171" fontId="33" fillId="0" borderId="24" xfId="0" applyNumberFormat="1" applyFont="1" applyFill="1" applyBorder="1" applyAlignment="1">
      <alignment horizontal="right" vertical="center" indent="2"/>
    </xf>
    <xf numFmtId="171" fontId="33" fillId="0" borderId="20" xfId="0" applyNumberFormat="1" applyFont="1" applyFill="1" applyBorder="1" applyAlignment="1">
      <alignment horizontal="right" vertical="center" indent="2"/>
    </xf>
    <xf numFmtId="171" fontId="33" fillId="0" borderId="13" xfId="0" applyNumberFormat="1" applyFont="1" applyFill="1" applyBorder="1" applyAlignment="1">
      <alignment horizontal="right" vertical="center" indent="2"/>
    </xf>
    <xf numFmtId="171" fontId="5" fillId="25" borderId="22" xfId="0" applyNumberFormat="1" applyFont="1" applyFill="1" applyBorder="1" applyAlignment="1">
      <alignment horizontal="right" vertical="center" indent="4"/>
    </xf>
    <xf numFmtId="171" fontId="33" fillId="0" borderId="22" xfId="0" applyNumberFormat="1" applyFont="1" applyFill="1" applyBorder="1" applyAlignment="1">
      <alignment horizontal="right" vertical="center" indent="4"/>
    </xf>
    <xf numFmtId="171" fontId="5" fillId="0" borderId="23" xfId="0" applyNumberFormat="1" applyFont="1" applyFill="1" applyBorder="1" applyAlignment="1">
      <alignment horizontal="right" vertical="center" indent="4"/>
    </xf>
    <xf numFmtId="171" fontId="33" fillId="0" borderId="23" xfId="0" applyNumberFormat="1" applyFont="1" applyFill="1" applyBorder="1" applyAlignment="1">
      <alignment horizontal="right" vertical="center" indent="4"/>
    </xf>
    <xf numFmtId="171" fontId="5" fillId="0" borderId="24" xfId="0" applyNumberFormat="1" applyFont="1" applyFill="1" applyBorder="1" applyAlignment="1">
      <alignment horizontal="right" vertical="center" indent="4"/>
    </xf>
    <xf numFmtId="3" fontId="5" fillId="25" borderId="22" xfId="0" applyNumberFormat="1" applyFont="1" applyFill="1" applyBorder="1" applyAlignment="1">
      <alignment horizontal="right" vertical="center" indent="1"/>
    </xf>
    <xf numFmtId="3" fontId="5" fillId="25" borderId="11" xfId="0" applyNumberFormat="1" applyFont="1" applyFill="1" applyBorder="1" applyAlignment="1">
      <alignment horizontal="right" vertical="center" indent="1"/>
    </xf>
    <xf numFmtId="3" fontId="33" fillId="0" borderId="22" xfId="0" applyNumberFormat="1" applyFont="1" applyFill="1" applyBorder="1" applyAlignment="1">
      <alignment horizontal="right" vertical="center" indent="1"/>
    </xf>
    <xf numFmtId="3" fontId="33" fillId="0" borderId="11" xfId="0" applyNumberFormat="1" applyFont="1" applyFill="1" applyBorder="1" applyAlignment="1">
      <alignment horizontal="right" vertical="center" indent="1"/>
    </xf>
    <xf numFmtId="3" fontId="5" fillId="0" borderId="11" xfId="0" applyNumberFormat="1" applyFont="1" applyFill="1" applyBorder="1" applyAlignment="1">
      <alignment horizontal="right" vertical="center" indent="1"/>
    </xf>
    <xf numFmtId="3" fontId="33" fillId="0" borderId="23" xfId="0" applyNumberFormat="1" applyFont="1" applyFill="1" applyBorder="1" applyAlignment="1">
      <alignment horizontal="right" vertical="center" indent="1"/>
    </xf>
    <xf numFmtId="3" fontId="33" fillId="0" borderId="12" xfId="0" applyNumberFormat="1" applyFont="1" applyFill="1" applyBorder="1" applyAlignment="1">
      <alignment horizontal="right" vertical="center" indent="1"/>
    </xf>
    <xf numFmtId="3" fontId="5" fillId="0" borderId="12" xfId="0" applyNumberFormat="1" applyFont="1" applyFill="1" applyBorder="1" applyAlignment="1">
      <alignment horizontal="right" vertical="center" indent="1"/>
    </xf>
    <xf numFmtId="3" fontId="5" fillId="0" borderId="23" xfId="0" applyNumberFormat="1" applyFont="1" applyFill="1" applyBorder="1" applyAlignment="1">
      <alignment horizontal="right" vertical="center" indent="1"/>
    </xf>
    <xf numFmtId="3" fontId="5" fillId="0" borderId="24" xfId="0" applyNumberFormat="1" applyFont="1" applyFill="1" applyBorder="1" applyAlignment="1">
      <alignment horizontal="right" vertical="center" indent="1"/>
    </xf>
    <xf numFmtId="3" fontId="5" fillId="0" borderId="13" xfId="0" applyNumberFormat="1" applyFont="1" applyFill="1" applyBorder="1" applyAlignment="1">
      <alignment horizontal="right" vertical="center" indent="1"/>
    </xf>
    <xf numFmtId="3" fontId="33" fillId="0" borderId="13" xfId="0" applyNumberFormat="1" applyFont="1" applyFill="1" applyBorder="1" applyAlignment="1">
      <alignment horizontal="right" vertical="center" indent="1"/>
    </xf>
    <xf numFmtId="3" fontId="5" fillId="25" borderId="22" xfId="0" applyNumberFormat="1" applyFont="1" applyFill="1" applyBorder="1" applyAlignment="1">
      <alignment horizontal="right" vertical="center" indent="2"/>
    </xf>
    <xf numFmtId="3" fontId="5" fillId="25" borderId="11" xfId="0" applyNumberFormat="1" applyFont="1" applyFill="1" applyBorder="1" applyAlignment="1">
      <alignment horizontal="right" vertical="center" indent="2"/>
    </xf>
    <xf numFmtId="3" fontId="5" fillId="0" borderId="11" xfId="0" applyNumberFormat="1" applyFont="1" applyFill="1" applyBorder="1" applyAlignment="1">
      <alignment horizontal="right" vertical="center" indent="2"/>
    </xf>
    <xf numFmtId="3" fontId="33" fillId="0" borderId="23" xfId="0" applyNumberFormat="1" applyFont="1" applyFill="1" applyBorder="1" applyAlignment="1">
      <alignment horizontal="right" vertical="center" indent="2"/>
    </xf>
    <xf numFmtId="3" fontId="33" fillId="0" borderId="12" xfId="0" applyNumberFormat="1" applyFont="1" applyFill="1" applyBorder="1" applyAlignment="1">
      <alignment horizontal="right" vertical="center" indent="2"/>
    </xf>
    <xf numFmtId="3" fontId="5" fillId="0" borderId="12" xfId="0" applyNumberFormat="1" applyFont="1" applyFill="1" applyBorder="1" applyAlignment="1">
      <alignment horizontal="right" vertical="center" indent="2"/>
    </xf>
    <xf numFmtId="3" fontId="5" fillId="0" borderId="23" xfId="0" applyNumberFormat="1" applyFont="1" applyFill="1" applyBorder="1" applyAlignment="1">
      <alignment horizontal="right" vertical="center" indent="2"/>
    </xf>
    <xf numFmtId="3" fontId="5" fillId="0" borderId="24" xfId="0" applyNumberFormat="1" applyFont="1" applyFill="1" applyBorder="1" applyAlignment="1">
      <alignment horizontal="right" vertical="center" indent="2"/>
    </xf>
    <xf numFmtId="3" fontId="5" fillId="0" borderId="13" xfId="0" applyNumberFormat="1" applyFont="1" applyFill="1" applyBorder="1" applyAlignment="1">
      <alignment horizontal="right" vertical="center" indent="2"/>
    </xf>
    <xf numFmtId="0" fontId="8" fillId="24" borderId="21" xfId="0" applyFont="1" applyFill="1" applyBorder="1" applyAlignment="1">
      <alignment horizontal="center" textRotation="90" wrapText="1"/>
    </xf>
    <xf numFmtId="0" fontId="8" fillId="24" borderId="17" xfId="0" applyFont="1" applyFill="1" applyBorder="1" applyAlignment="1">
      <alignment horizontal="center" textRotation="90" wrapText="1"/>
    </xf>
    <xf numFmtId="3" fontId="5" fillId="25" borderId="18" xfId="0" applyNumberFormat="1" applyFont="1" applyFill="1" applyBorder="1" applyAlignment="1">
      <alignment horizontal="right" vertical="center" indent="2"/>
    </xf>
    <xf numFmtId="3" fontId="5" fillId="0" borderId="22" xfId="0" applyNumberFormat="1" applyFont="1" applyFill="1" applyBorder="1" applyAlignment="1">
      <alignment horizontal="right" vertical="center" indent="2"/>
    </xf>
    <xf numFmtId="3" fontId="5" fillId="0" borderId="18" xfId="0" applyNumberFormat="1" applyFont="1" applyFill="1" applyBorder="1" applyAlignment="1">
      <alignment horizontal="right" vertical="center" indent="2"/>
    </xf>
    <xf numFmtId="3" fontId="5" fillId="0" borderId="19" xfId="0" applyNumberFormat="1" applyFont="1" applyFill="1" applyBorder="1" applyAlignment="1">
      <alignment horizontal="right" vertical="center" indent="2"/>
    </xf>
    <xf numFmtId="3" fontId="5" fillId="0" borderId="20" xfId="0" applyNumberFormat="1" applyFont="1" applyFill="1" applyBorder="1" applyAlignment="1">
      <alignment horizontal="right" vertical="center" indent="2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 quotePrefix="1">
      <alignment vertical="center"/>
    </xf>
    <xf numFmtId="0" fontId="37" fillId="0" borderId="0" xfId="0" applyFont="1" applyAlignment="1">
      <alignment vertical="center"/>
    </xf>
    <xf numFmtId="0" fontId="34" fillId="0" borderId="0" xfId="0" applyFont="1" applyFill="1" applyBorder="1" applyAlignment="1">
      <alignment vertical="center"/>
    </xf>
    <xf numFmtId="3" fontId="39" fillId="0" borderId="0" xfId="0" applyNumberFormat="1" applyFont="1" applyFill="1" applyBorder="1" applyAlignment="1">
      <alignment vertical="center"/>
    </xf>
    <xf numFmtId="0" fontId="4" fillId="24" borderId="21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</cellXfs>
  <cellStyles count="86">
    <cellStyle name="Normal" xfId="0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 % - Accent1" xfId="28"/>
    <cellStyle name="40 % - Accent2" xfId="29"/>
    <cellStyle name="40 % - Accent3" xfId="30"/>
    <cellStyle name="40 % - Accent4" xfId="31"/>
    <cellStyle name="40 % - Accent5" xfId="32"/>
    <cellStyle name="40 % - Accent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60 % - Accent1" xfId="40"/>
    <cellStyle name="60 % - Accent2" xfId="41"/>
    <cellStyle name="60 % - Accent3" xfId="42"/>
    <cellStyle name="60 % - Accent4" xfId="43"/>
    <cellStyle name="60 % - Accent5" xfId="44"/>
    <cellStyle name="60 % - Accent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vertissement" xfId="58"/>
    <cellStyle name="Bad" xfId="59"/>
    <cellStyle name="Calcul" xfId="60"/>
    <cellStyle name="Calculation" xfId="61"/>
    <cellStyle name="Cellule liée" xfId="62"/>
    <cellStyle name="Check Cell" xfId="63"/>
    <cellStyle name="Comma" xfId="64"/>
    <cellStyle name="Comma [0]" xfId="65"/>
    <cellStyle name="Commentaire" xfId="66"/>
    <cellStyle name="Currency" xfId="67"/>
    <cellStyle name="Currency [0]" xfId="68"/>
    <cellStyle name="Entrée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Insatisfaisant" xfId="79"/>
    <cellStyle name="Lien hypertexte" xfId="80"/>
    <cellStyle name="Lien hypertexte 2" xfId="81"/>
    <cellStyle name="Linked Cell" xfId="82"/>
    <cellStyle name="Neutral" xfId="83"/>
    <cellStyle name="Neutre" xfId="84"/>
    <cellStyle name="Normal 2" xfId="85"/>
    <cellStyle name="Note" xfId="86"/>
    <cellStyle name="Output" xfId="87"/>
    <cellStyle name="Percent" xfId="88"/>
    <cellStyle name="Satisfaisant" xfId="89"/>
    <cellStyle name="Sortie" xfId="90"/>
    <cellStyle name="Texte explicatif" xfId="91"/>
    <cellStyle name="Title" xfId="92"/>
    <cellStyle name="Titre" xfId="93"/>
    <cellStyle name="Titre 1" xfId="94"/>
    <cellStyle name="Titre 2" xfId="95"/>
    <cellStyle name="Titre 3" xfId="96"/>
    <cellStyle name="Titre 4" xfId="97"/>
    <cellStyle name="Total" xfId="98"/>
    <cellStyle name="Vérification" xfId="99"/>
    <cellStyle name="Warning Text" xfId="10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5F28C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54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8.1'!$E$7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B86C2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B86C2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88944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8.1'!$D$11:$D$26</c:f>
              <c:strCache/>
            </c:strRef>
          </c:cat>
          <c:val>
            <c:numRef>
              <c:f>'Figure 8.1'!$E$11:$E$26</c:f>
              <c:numCache/>
            </c:numRef>
          </c:val>
        </c:ser>
        <c:axId val="30615730"/>
        <c:axId val="7106115"/>
      </c:barChart>
      <c:catAx>
        <c:axId val="30615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7106115"/>
        <c:crosses val="autoZero"/>
        <c:auto val="1"/>
        <c:lblOffset val="100"/>
        <c:tickLblSkip val="1"/>
        <c:noMultiLvlLbl val="0"/>
      </c:catAx>
      <c:valAx>
        <c:axId val="7106115"/>
        <c:scaling>
          <c:orientation val="minMax"/>
          <c:max val="100"/>
        </c:scaling>
        <c:axPos val="l"/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0615730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54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8.2'!$E$7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B86C2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7B86C2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8.2'!$D$11:$D$26</c:f>
              <c:strCache/>
            </c:strRef>
          </c:cat>
          <c:val>
            <c:numRef>
              <c:f>'Figure 8.2'!$E$11:$E$26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63955036"/>
        <c:axId val="38724413"/>
      </c:barChart>
      <c:catAx>
        <c:axId val="63955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8724413"/>
        <c:crosses val="autoZero"/>
        <c:auto val="1"/>
        <c:lblOffset val="100"/>
        <c:tickLblSkip val="1"/>
        <c:noMultiLvlLbl val="0"/>
      </c:catAx>
      <c:valAx>
        <c:axId val="38724413"/>
        <c:scaling>
          <c:orientation val="minMax"/>
        </c:scaling>
        <c:axPos val="l"/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39550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54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8.3'!$E$7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cat>
            <c:strRef>
              <c:f>'Figure 8.3'!$D$10:$D$28</c:f>
              <c:strCache/>
            </c:strRef>
          </c:cat>
          <c:val>
            <c:numRef>
              <c:f>'Figure 8.3'!$E$10:$E$28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12975398"/>
        <c:axId val="49669719"/>
      </c:barChart>
      <c:catAx>
        <c:axId val="12975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9669719"/>
        <c:crosses val="autoZero"/>
        <c:auto val="1"/>
        <c:lblOffset val="100"/>
        <c:tickLblSkip val="1"/>
        <c:noMultiLvlLbl val="0"/>
      </c:catAx>
      <c:valAx>
        <c:axId val="49669719"/>
        <c:scaling>
          <c:orientation val="minMax"/>
        </c:scaling>
        <c:axPos val="l"/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29753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54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8.4'!$E$7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B86C2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88944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8.4'!$D$11:$D$26</c:f>
              <c:strCache/>
            </c:strRef>
          </c:cat>
          <c:val>
            <c:numRef>
              <c:f>'Figure 8.4'!$E$11:$E$26</c:f>
              <c:numCache/>
            </c:numRef>
          </c:val>
        </c:ser>
        <c:axId val="44374288"/>
        <c:axId val="63824273"/>
      </c:barChart>
      <c:catAx>
        <c:axId val="4437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3824273"/>
        <c:crosses val="autoZero"/>
        <c:auto val="1"/>
        <c:lblOffset val="100"/>
        <c:tickLblSkip val="1"/>
        <c:noMultiLvlLbl val="0"/>
      </c:catAx>
      <c:valAx>
        <c:axId val="63824273"/>
        <c:scaling>
          <c:orientation val="minMax"/>
          <c:max val="100"/>
        </c:scaling>
        <c:axPos val="l"/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4374288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775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8.5'!$E$10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cat>
            <c:strRef>
              <c:f>'Figure 8.5'!$D$11:$D$26</c:f>
              <c:strCache/>
            </c:strRef>
          </c:cat>
          <c:val>
            <c:numRef>
              <c:f>'Figure 8.5'!$E$11:$E$26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8.5'!$F$10</c:f>
              <c:strCache>
                <c:ptCount val="1"/>
                <c:pt idx="0">
                  <c:v>2010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8.5'!$D$11:$D$26</c:f>
              <c:strCache/>
            </c:strRef>
          </c:cat>
          <c:val>
            <c:numRef>
              <c:f>'Figure 8.5'!$F$11:$F$26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37547546"/>
        <c:axId val="2383595"/>
      </c:barChart>
      <c:catAx>
        <c:axId val="37547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383595"/>
        <c:crosses val="autoZero"/>
        <c:auto val="1"/>
        <c:lblOffset val="100"/>
        <c:tickLblSkip val="1"/>
        <c:noMultiLvlLbl val="0"/>
      </c:catAx>
      <c:valAx>
        <c:axId val="2383595"/>
        <c:scaling>
          <c:orientation val="minMax"/>
          <c:max val="500"/>
          <c:min val="0"/>
        </c:scaling>
        <c:axPos val="l"/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7547546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175"/>
          <c:y val="0.89625"/>
          <c:w val="0.3955"/>
          <c:h val="0.09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54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8.6'!$E$7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B86C2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B86C2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88944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8.6'!$D$11:$D$26</c:f>
              <c:strCache/>
            </c:strRef>
          </c:cat>
          <c:val>
            <c:numRef>
              <c:f>'Figure 8.6'!$E$11:$E$26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21452356"/>
        <c:axId val="58853477"/>
      </c:barChart>
      <c:catAx>
        <c:axId val="21452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8853477"/>
        <c:crosses val="autoZero"/>
        <c:auto val="1"/>
        <c:lblOffset val="100"/>
        <c:tickLblSkip val="1"/>
        <c:noMultiLvlLbl val="0"/>
      </c:catAx>
      <c:valAx>
        <c:axId val="58853477"/>
        <c:scaling>
          <c:orientation val="minMax"/>
          <c:max val="500"/>
        </c:scaling>
        <c:axPos val="l"/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1452356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238125</xdr:colOff>
      <xdr:row>8</xdr:row>
      <xdr:rowOff>47625</xdr:rowOff>
    </xdr:from>
    <xdr:to>
      <xdr:col>11</xdr:col>
      <xdr:colOff>342900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4286250" y="1038225"/>
        <a:ext cx="4276725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238125</xdr:colOff>
      <xdr:row>8</xdr:row>
      <xdr:rowOff>47625</xdr:rowOff>
    </xdr:from>
    <xdr:to>
      <xdr:col>11</xdr:col>
      <xdr:colOff>342900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4286250" y="1038225"/>
        <a:ext cx="4276725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590550</xdr:colOff>
      <xdr:row>9</xdr:row>
      <xdr:rowOff>0</xdr:rowOff>
    </xdr:from>
    <xdr:to>
      <xdr:col>9</xdr:col>
      <xdr:colOff>304800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3181350" y="1114425"/>
        <a:ext cx="427672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238125</xdr:colOff>
      <xdr:row>8</xdr:row>
      <xdr:rowOff>47625</xdr:rowOff>
    </xdr:from>
    <xdr:to>
      <xdr:col>11</xdr:col>
      <xdr:colOff>342900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4286250" y="1038225"/>
        <a:ext cx="4276725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381000</xdr:colOff>
      <xdr:row>8</xdr:row>
      <xdr:rowOff>85725</xdr:rowOff>
    </xdr:from>
    <xdr:to>
      <xdr:col>16</xdr:col>
      <xdr:colOff>438150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371975" y="1076325"/>
        <a:ext cx="4324350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238125</xdr:colOff>
      <xdr:row>8</xdr:row>
      <xdr:rowOff>47625</xdr:rowOff>
    </xdr:from>
    <xdr:to>
      <xdr:col>11</xdr:col>
      <xdr:colOff>342900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4286250" y="1038225"/>
        <a:ext cx="4276725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4"/>
  </sheetPr>
  <dimension ref="A4:B12"/>
  <sheetViews>
    <sheetView showGridLines="0" workbookViewId="0" topLeftCell="A1">
      <selection activeCell="A1" sqref="A1"/>
    </sheetView>
  </sheetViews>
  <sheetFormatPr defaultColWidth="9.33203125" defaultRowHeight="12"/>
  <cols>
    <col min="1" max="2" width="9.83203125" style="1" customWidth="1"/>
    <col min="3" max="3" width="1.83203125" style="1" customWidth="1"/>
    <col min="4" max="16384" width="9.33203125" style="1" customWidth="1"/>
  </cols>
  <sheetData>
    <row r="4" ht="9">
      <c r="A4" s="71" t="s">
        <v>54</v>
      </c>
    </row>
    <row r="5" ht="12.75">
      <c r="B5" s="120" t="s">
        <v>0</v>
      </c>
    </row>
    <row r="6" ht="12.75">
      <c r="B6" s="121" t="s">
        <v>74</v>
      </c>
    </row>
    <row r="7" ht="12.75">
      <c r="B7" s="122" t="s">
        <v>75</v>
      </c>
    </row>
    <row r="8" ht="12.75">
      <c r="B8" s="122" t="s">
        <v>76</v>
      </c>
    </row>
    <row r="9" ht="12.75">
      <c r="B9" s="122" t="s">
        <v>77</v>
      </c>
    </row>
    <row r="10" ht="12.75">
      <c r="B10" s="122" t="s">
        <v>78</v>
      </c>
    </row>
    <row r="11" ht="12.75">
      <c r="B11" s="123"/>
    </row>
    <row r="12" ht="12.75">
      <c r="B12" s="120" t="s">
        <v>79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7"/>
  <dimension ref="A1:Z60"/>
  <sheetViews>
    <sheetView showGridLines="0" workbookViewId="0" topLeftCell="A1">
      <selection activeCell="D30" sqref="D30"/>
    </sheetView>
  </sheetViews>
  <sheetFormatPr defaultColWidth="9.33203125" defaultRowHeight="12"/>
  <cols>
    <col min="1" max="2" width="9.83203125" style="11" customWidth="1"/>
    <col min="3" max="3" width="1.83203125" style="11" customWidth="1"/>
    <col min="4" max="4" width="11.5" style="11" customWidth="1"/>
    <col min="5" max="5" width="12.33203125" style="11" customWidth="1"/>
    <col min="6" max="6" width="25.5" style="11" customWidth="1"/>
    <col min="7" max="7" width="35.66015625" style="17" customWidth="1"/>
    <col min="8" max="12" width="9.33203125" style="11" customWidth="1"/>
    <col min="13" max="13" width="15.66015625" style="11" customWidth="1"/>
    <col min="14" max="14" width="12.66015625" style="11" customWidth="1"/>
    <col min="15" max="20" width="11.5" style="11" customWidth="1"/>
    <col min="21" max="16384" width="9.33203125" style="11" customWidth="1"/>
  </cols>
  <sheetData>
    <row r="1" spans="1:3" ht="9.75">
      <c r="A1" s="16"/>
      <c r="B1" s="16"/>
      <c r="C1" s="16"/>
    </row>
    <row r="2" ht="9.75"/>
    <row r="3" ht="9.75">
      <c r="D3" s="8"/>
    </row>
    <row r="4" ht="9.75"/>
    <row r="5" spans="1:7" ht="9.75">
      <c r="A5" s="8"/>
      <c r="B5" s="8"/>
      <c r="C5" s="8"/>
      <c r="D5" s="40" t="str">
        <f ca="1">MID(CELL("filename",A1),FIND("]",CELL("filename",A1))+1,256)&amp;": Agricultural area as share of land area, 2009 (1)"</f>
        <v>Figure 8.4: Agricultural area as share of land area, 2009 (1)</v>
      </c>
      <c r="G5" s="11"/>
    </row>
    <row r="6" spans="1:7" ht="9.75">
      <c r="A6" s="8"/>
      <c r="B6" s="8"/>
      <c r="C6" s="8"/>
      <c r="D6" s="40" t="s">
        <v>21</v>
      </c>
      <c r="G6" s="11"/>
    </row>
    <row r="7" spans="1:7" ht="9.75">
      <c r="A7" s="8"/>
      <c r="B7" s="8"/>
      <c r="C7" s="8"/>
      <c r="D7" s="10"/>
      <c r="E7" s="17"/>
      <c r="G7" s="11"/>
    </row>
    <row r="8" spans="1:7" ht="9.75">
      <c r="A8" s="8"/>
      <c r="B8" s="8"/>
      <c r="C8" s="8"/>
      <c r="D8" s="10"/>
      <c r="E8" s="17"/>
      <c r="G8" s="11"/>
    </row>
    <row r="9" spans="1:7" ht="9.75">
      <c r="A9" s="8"/>
      <c r="B9" s="8"/>
      <c r="C9" s="8"/>
      <c r="D9" s="10"/>
      <c r="E9" s="17"/>
      <c r="G9" s="11"/>
    </row>
    <row r="10" spans="1:7" ht="9.75">
      <c r="A10" s="8"/>
      <c r="B10" s="8"/>
      <c r="C10" s="8"/>
      <c r="D10" s="10"/>
      <c r="E10" s="17">
        <v>2009</v>
      </c>
      <c r="G10" s="11"/>
    </row>
    <row r="11" spans="4:18" ht="9.75">
      <c r="D11" s="8" t="s">
        <v>19</v>
      </c>
      <c r="E11" s="55">
        <v>81.70477656920303</v>
      </c>
      <c r="G11" s="11"/>
      <c r="J11" s="12"/>
      <c r="K11" s="12"/>
      <c r="L11" s="12"/>
      <c r="M11" s="12"/>
      <c r="N11" s="12"/>
      <c r="O11" s="12"/>
      <c r="P11" s="12"/>
      <c r="Q11" s="12"/>
      <c r="R11" s="12"/>
    </row>
    <row r="12" spans="4:18" ht="9.75">
      <c r="D12" s="8" t="s">
        <v>20</v>
      </c>
      <c r="E12" s="55">
        <v>80.67907465727616</v>
      </c>
      <c r="G12" s="11"/>
      <c r="J12" s="12"/>
      <c r="K12" s="12"/>
      <c r="L12" s="12"/>
      <c r="M12" s="12"/>
      <c r="N12" s="12"/>
      <c r="O12" s="12"/>
      <c r="P12" s="12"/>
      <c r="Q12" s="12"/>
      <c r="R12" s="12"/>
    </row>
    <row r="13" spans="4:18" ht="9.75">
      <c r="D13" s="8" t="s">
        <v>4</v>
      </c>
      <c r="E13" s="55">
        <v>60.52859050380231</v>
      </c>
      <c r="G13" s="11"/>
      <c r="J13" s="12"/>
      <c r="K13" s="12"/>
      <c r="L13" s="12"/>
      <c r="M13" s="12"/>
      <c r="N13" s="12"/>
      <c r="O13" s="12"/>
      <c r="P13" s="12"/>
      <c r="Q13" s="12"/>
      <c r="R13" s="12"/>
    </row>
    <row r="14" spans="4:18" ht="9.75">
      <c r="D14" s="8" t="s">
        <v>2</v>
      </c>
      <c r="E14" s="55">
        <v>56.21244601776287</v>
      </c>
      <c r="G14" s="11"/>
      <c r="J14" s="12"/>
      <c r="K14" s="12"/>
      <c r="L14" s="12"/>
      <c r="M14" s="12"/>
      <c r="N14" s="12"/>
      <c r="O14" s="12"/>
      <c r="P14" s="12"/>
      <c r="Q14" s="12"/>
      <c r="R14" s="12"/>
    </row>
    <row r="15" spans="4:18" ht="9.75">
      <c r="D15" s="8" t="s">
        <v>11</v>
      </c>
      <c r="E15" s="55">
        <v>53.24303919399138</v>
      </c>
      <c r="G15" s="11"/>
      <c r="J15" s="12"/>
      <c r="K15" s="12"/>
      <c r="L15" s="12"/>
      <c r="M15" s="12"/>
      <c r="N15" s="12"/>
      <c r="O15" s="12"/>
      <c r="P15" s="12"/>
      <c r="Q15" s="12"/>
      <c r="R15" s="12"/>
    </row>
    <row r="16" spans="4:18" ht="9.75">
      <c r="D16" s="8" t="s">
        <v>13</v>
      </c>
      <c r="E16" s="55">
        <v>52.89899431569742</v>
      </c>
      <c r="G16" s="11"/>
      <c r="J16" s="12"/>
      <c r="K16" s="12"/>
      <c r="L16" s="12"/>
      <c r="M16" s="12"/>
      <c r="N16" s="12"/>
      <c r="O16" s="12"/>
      <c r="P16" s="12"/>
      <c r="Q16" s="12"/>
      <c r="R16" s="12"/>
    </row>
    <row r="17" spans="4:18" ht="9.75">
      <c r="D17" s="8" t="s">
        <v>10</v>
      </c>
      <c r="E17" s="55">
        <v>51.3393917469644</v>
      </c>
      <c r="G17" s="11"/>
      <c r="J17" s="12"/>
      <c r="K17" s="12"/>
      <c r="L17" s="12"/>
      <c r="M17" s="12"/>
      <c r="N17" s="12"/>
      <c r="O17" s="12"/>
      <c r="P17" s="12"/>
      <c r="Q17" s="12"/>
      <c r="R17" s="12"/>
    </row>
    <row r="18" spans="4:18" ht="9.75">
      <c r="D18" s="8" t="s">
        <v>9</v>
      </c>
      <c r="E18" s="55">
        <v>50.5580603666697</v>
      </c>
      <c r="G18" s="11"/>
      <c r="J18" s="12"/>
      <c r="K18" s="12"/>
      <c r="L18" s="12"/>
      <c r="M18" s="12"/>
      <c r="N18" s="12"/>
      <c r="O18" s="12"/>
      <c r="P18" s="12"/>
      <c r="Q18" s="12"/>
      <c r="R18" s="12"/>
    </row>
    <row r="19" spans="4:18" ht="9.75">
      <c r="D19" s="8" t="s">
        <v>17</v>
      </c>
      <c r="E19" s="55">
        <v>44.10544175297515</v>
      </c>
      <c r="G19" s="11"/>
      <c r="J19" s="12"/>
      <c r="K19" s="12"/>
      <c r="L19" s="12"/>
      <c r="M19" s="12"/>
      <c r="N19" s="12"/>
      <c r="O19" s="12"/>
      <c r="P19" s="12"/>
      <c r="Q19" s="12"/>
      <c r="R19" s="12"/>
    </row>
    <row r="20" spans="4:18" ht="9.75">
      <c r="D20" s="8" t="s">
        <v>29</v>
      </c>
      <c r="E20" s="55">
        <v>40.08262383844722</v>
      </c>
      <c r="G20" s="11"/>
      <c r="J20" s="12"/>
      <c r="K20" s="12"/>
      <c r="L20" s="12"/>
      <c r="M20" s="12"/>
      <c r="N20" s="12"/>
      <c r="O20" s="12"/>
      <c r="P20" s="12"/>
      <c r="Q20" s="12"/>
      <c r="R20" s="12"/>
    </row>
    <row r="21" spans="4:18" ht="9.75">
      <c r="D21" s="8" t="s">
        <v>6</v>
      </c>
      <c r="E21" s="55">
        <v>31.2669190086318</v>
      </c>
      <c r="G21" s="11"/>
      <c r="J21" s="12"/>
      <c r="K21" s="12"/>
      <c r="L21" s="12"/>
      <c r="M21" s="12"/>
      <c r="N21" s="12"/>
      <c r="O21" s="12"/>
      <c r="P21" s="12"/>
      <c r="Q21" s="12"/>
      <c r="R21" s="12"/>
    </row>
    <row r="22" spans="4:18" ht="9.75">
      <c r="D22" s="8" t="s">
        <v>5</v>
      </c>
      <c r="E22" s="55">
        <v>29.58759529027308</v>
      </c>
      <c r="G22" s="11"/>
      <c r="J22" s="12"/>
      <c r="K22" s="12"/>
      <c r="L22" s="12"/>
      <c r="M22" s="12"/>
      <c r="N22" s="12"/>
      <c r="O22" s="12"/>
      <c r="P22" s="12"/>
      <c r="Q22" s="12"/>
      <c r="R22" s="12"/>
    </row>
    <row r="23" spans="4:18" ht="9.75">
      <c r="D23" s="8" t="s">
        <v>18</v>
      </c>
      <c r="E23" s="55">
        <v>19.09371781668383</v>
      </c>
      <c r="G23" s="11"/>
      <c r="J23" s="12"/>
      <c r="K23" s="12"/>
      <c r="L23" s="12"/>
      <c r="M23" s="12"/>
      <c r="N23" s="12"/>
      <c r="O23" s="12"/>
      <c r="P23" s="12"/>
      <c r="Q23" s="12"/>
      <c r="R23" s="12"/>
    </row>
    <row r="24" spans="4:18" ht="9">
      <c r="D24" s="8" t="s">
        <v>7</v>
      </c>
      <c r="E24" s="55">
        <v>13.162527393818232</v>
      </c>
      <c r="G24" s="11"/>
      <c r="J24" s="12"/>
      <c r="K24" s="12"/>
      <c r="L24" s="12"/>
      <c r="M24" s="12"/>
      <c r="N24" s="12"/>
      <c r="O24" s="12"/>
      <c r="P24" s="12"/>
      <c r="Q24" s="12"/>
      <c r="R24" s="12"/>
    </row>
    <row r="25" spans="4:18" ht="9">
      <c r="D25" s="8" t="s">
        <v>3</v>
      </c>
      <c r="E25" s="55">
        <v>12.644718792866941</v>
      </c>
      <c r="G25" s="18"/>
      <c r="J25" s="12"/>
      <c r="K25" s="12"/>
      <c r="L25" s="12"/>
      <c r="M25" s="12"/>
      <c r="N25" s="12"/>
      <c r="O25" s="12"/>
      <c r="P25" s="12"/>
      <c r="Q25" s="12"/>
      <c r="R25" s="12"/>
    </row>
    <row r="26" spans="4:18" ht="9">
      <c r="D26" s="8" t="s">
        <v>12</v>
      </c>
      <c r="E26" s="55">
        <v>7.4338731688863815</v>
      </c>
      <c r="G26" s="11"/>
      <c r="J26" s="12"/>
      <c r="K26" s="12"/>
      <c r="L26" s="12"/>
      <c r="M26" s="12"/>
      <c r="N26" s="12"/>
      <c r="O26" s="12"/>
      <c r="P26" s="12"/>
      <c r="Q26" s="12"/>
      <c r="R26" s="12"/>
    </row>
    <row r="27" spans="4:18" ht="9">
      <c r="D27" s="8"/>
      <c r="E27" s="18"/>
      <c r="G27" s="11"/>
      <c r="J27" s="12"/>
      <c r="K27" s="12"/>
      <c r="L27" s="12"/>
      <c r="M27" s="12"/>
      <c r="N27" s="12"/>
      <c r="O27" s="12"/>
      <c r="P27" s="12"/>
      <c r="Q27" s="12"/>
      <c r="R27" s="12"/>
    </row>
    <row r="28" spans="4:18" ht="9">
      <c r="D28" s="7" t="s">
        <v>28</v>
      </c>
      <c r="E28" s="18"/>
      <c r="G28" s="11"/>
      <c r="J28" s="12"/>
      <c r="K28" s="12"/>
      <c r="L28" s="12"/>
      <c r="M28" s="12"/>
      <c r="N28" s="12"/>
      <c r="O28" s="12"/>
      <c r="P28" s="12"/>
      <c r="Q28" s="12"/>
      <c r="R28" s="12"/>
    </row>
    <row r="29" spans="4:18" ht="9">
      <c r="D29" s="11" t="s">
        <v>94</v>
      </c>
      <c r="E29" s="18"/>
      <c r="G29" s="11"/>
      <c r="J29" s="12"/>
      <c r="K29" s="12"/>
      <c r="L29" s="12"/>
      <c r="M29" s="12"/>
      <c r="N29" s="12"/>
      <c r="O29" s="12"/>
      <c r="P29" s="12"/>
      <c r="Q29" s="12"/>
      <c r="R29" s="12"/>
    </row>
    <row r="30" spans="4:18" ht="9">
      <c r="D30" s="7" t="s">
        <v>87</v>
      </c>
      <c r="E30" s="18"/>
      <c r="G30" s="11"/>
      <c r="J30" s="12"/>
      <c r="K30" s="12"/>
      <c r="L30" s="12"/>
      <c r="M30" s="12"/>
      <c r="N30" s="12"/>
      <c r="O30" s="12"/>
      <c r="P30" s="12"/>
      <c r="Q30" s="12"/>
      <c r="R30" s="12"/>
    </row>
    <row r="31" spans="4:18" ht="9">
      <c r="D31" s="8"/>
      <c r="E31" s="18"/>
      <c r="G31" s="11"/>
      <c r="J31" s="12"/>
      <c r="K31" s="12"/>
      <c r="L31" s="12"/>
      <c r="M31" s="12"/>
      <c r="N31" s="12"/>
      <c r="O31" s="12"/>
      <c r="P31" s="12"/>
      <c r="Q31" s="12"/>
      <c r="R31" s="12"/>
    </row>
    <row r="32" spans="4:18" ht="9">
      <c r="D32" s="8"/>
      <c r="E32" s="18"/>
      <c r="G32" s="11"/>
      <c r="J32" s="12"/>
      <c r="K32" s="12"/>
      <c r="L32" s="12"/>
      <c r="M32" s="12"/>
      <c r="N32" s="12"/>
      <c r="O32" s="12"/>
      <c r="P32" s="12"/>
      <c r="Q32" s="12"/>
      <c r="R32" s="12"/>
    </row>
    <row r="33" spans="4:18" ht="9">
      <c r="D33" s="8"/>
      <c r="E33" s="18"/>
      <c r="G33" s="11"/>
      <c r="J33" s="12"/>
      <c r="K33" s="12"/>
      <c r="L33" s="12"/>
      <c r="M33" s="12"/>
      <c r="N33" s="12"/>
      <c r="O33" s="12"/>
      <c r="P33" s="12"/>
      <c r="Q33" s="12"/>
      <c r="R33" s="12"/>
    </row>
    <row r="34" spans="4:18" ht="9">
      <c r="D34" s="8"/>
      <c r="E34" s="18"/>
      <c r="G34" s="11"/>
      <c r="J34" s="12"/>
      <c r="K34" s="12"/>
      <c r="L34" s="12"/>
      <c r="M34" s="12"/>
      <c r="N34" s="12"/>
      <c r="O34" s="12"/>
      <c r="P34" s="12"/>
      <c r="Q34" s="12"/>
      <c r="R34" s="12"/>
    </row>
    <row r="35" spans="4:18" ht="9">
      <c r="D35" s="8"/>
      <c r="E35" s="18"/>
      <c r="G35" s="11"/>
      <c r="J35" s="12"/>
      <c r="K35" s="12"/>
      <c r="L35" s="12"/>
      <c r="M35" s="12"/>
      <c r="N35" s="12"/>
      <c r="O35" s="12"/>
      <c r="P35" s="12"/>
      <c r="Q35" s="12"/>
      <c r="R35" s="12"/>
    </row>
    <row r="36" spans="4:18" ht="9">
      <c r="D36" s="8"/>
      <c r="E36" s="18"/>
      <c r="G36" s="11"/>
      <c r="J36" s="12"/>
      <c r="K36" s="12"/>
      <c r="L36" s="12"/>
      <c r="M36" s="12"/>
      <c r="N36" s="12"/>
      <c r="O36" s="12"/>
      <c r="P36" s="12"/>
      <c r="Q36" s="12"/>
      <c r="R36" s="12"/>
    </row>
    <row r="37" spans="4:18" ht="9">
      <c r="D37" s="8"/>
      <c r="E37" s="18"/>
      <c r="G37" s="11"/>
      <c r="J37" s="12"/>
      <c r="K37" s="12"/>
      <c r="L37" s="12"/>
      <c r="M37" s="12"/>
      <c r="N37" s="12"/>
      <c r="O37" s="12"/>
      <c r="P37" s="12"/>
      <c r="Q37" s="12"/>
      <c r="R37" s="12"/>
    </row>
    <row r="38" spans="4:18" ht="9">
      <c r="D38" s="8"/>
      <c r="E38" s="18"/>
      <c r="G38" s="11"/>
      <c r="J38" s="12"/>
      <c r="K38" s="12"/>
      <c r="L38" s="12"/>
      <c r="M38" s="12"/>
      <c r="N38" s="12"/>
      <c r="O38" s="12"/>
      <c r="P38" s="12"/>
      <c r="Q38" s="12"/>
      <c r="R38" s="12"/>
    </row>
    <row r="39" spans="2:18" ht="9">
      <c r="B39" s="17"/>
      <c r="C39" s="17"/>
      <c r="D39" s="17"/>
      <c r="E39" s="17"/>
      <c r="F39" s="17"/>
      <c r="G39" s="11"/>
      <c r="J39" s="12"/>
      <c r="K39" s="12"/>
      <c r="L39" s="12"/>
      <c r="M39" s="12"/>
      <c r="N39" s="12"/>
      <c r="O39" s="12"/>
      <c r="P39" s="12"/>
      <c r="Q39" s="12"/>
      <c r="R39" s="12"/>
    </row>
    <row r="40" spans="2:18" ht="9">
      <c r="B40" s="17"/>
      <c r="C40" s="17"/>
      <c r="D40" s="17"/>
      <c r="E40" s="17"/>
      <c r="F40" s="17"/>
      <c r="G40" s="11"/>
      <c r="J40" s="12"/>
      <c r="K40" s="12"/>
      <c r="L40" s="12"/>
      <c r="M40" s="12"/>
      <c r="N40" s="12"/>
      <c r="O40" s="12"/>
      <c r="P40" s="12"/>
      <c r="Q40" s="12"/>
      <c r="R40" s="12"/>
    </row>
    <row r="41" spans="2:18" ht="9">
      <c r="B41" s="17"/>
      <c r="C41" s="17"/>
      <c r="D41" s="17"/>
      <c r="E41" s="17"/>
      <c r="F41" s="17"/>
      <c r="G41" s="11"/>
      <c r="J41" s="12"/>
      <c r="K41" s="12"/>
      <c r="L41" s="12"/>
      <c r="M41" s="12"/>
      <c r="N41" s="12"/>
      <c r="O41" s="12"/>
      <c r="P41" s="12"/>
      <c r="Q41" s="12"/>
      <c r="R41" s="12"/>
    </row>
    <row r="42" spans="2:18" ht="9">
      <c r="B42" s="17"/>
      <c r="C42" s="17"/>
      <c r="D42" s="17"/>
      <c r="E42" s="17"/>
      <c r="F42" s="17"/>
      <c r="G42" s="11"/>
      <c r="J42" s="12"/>
      <c r="K42" s="12"/>
      <c r="L42" s="12"/>
      <c r="M42" s="12"/>
      <c r="N42" s="12"/>
      <c r="O42" s="12"/>
      <c r="P42" s="12"/>
      <c r="Q42" s="12"/>
      <c r="R42" s="12"/>
    </row>
    <row r="43" spans="2:18" ht="9">
      <c r="B43" s="17"/>
      <c r="C43" s="17"/>
      <c r="D43" s="17"/>
      <c r="E43" s="17"/>
      <c r="F43" s="17"/>
      <c r="G43" s="11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2:7" ht="9">
      <c r="B44" s="17"/>
      <c r="C44" s="17"/>
      <c r="D44" s="17"/>
      <c r="E44" s="17"/>
      <c r="F44" s="17"/>
      <c r="G44" s="11"/>
    </row>
    <row r="45" spans="2:6" ht="9">
      <c r="B45" s="17"/>
      <c r="C45" s="17"/>
      <c r="D45" s="17"/>
      <c r="E45" s="17"/>
      <c r="F45" s="17"/>
    </row>
    <row r="46" spans="2:6" ht="9">
      <c r="B46" s="17"/>
      <c r="C46" s="17"/>
      <c r="D46" s="17"/>
      <c r="E46" s="17"/>
      <c r="F46" s="17"/>
    </row>
    <row r="47" spans="2:6" ht="9">
      <c r="B47" s="17"/>
      <c r="C47" s="17"/>
      <c r="D47" s="17"/>
      <c r="E47" s="17"/>
      <c r="F47" s="17"/>
    </row>
    <row r="48" spans="2:6" ht="9">
      <c r="B48" s="17"/>
      <c r="C48" s="17"/>
      <c r="D48" s="17"/>
      <c r="E48" s="17"/>
      <c r="F48" s="17"/>
    </row>
    <row r="49" spans="2:26" ht="9">
      <c r="B49" s="17"/>
      <c r="C49" s="17"/>
      <c r="D49" s="17"/>
      <c r="E49" s="17"/>
      <c r="F49" s="17"/>
      <c r="G49" s="15"/>
      <c r="H49" s="9"/>
      <c r="I49" s="9"/>
      <c r="J49" s="8"/>
      <c r="K49" s="8"/>
      <c r="L49" s="9"/>
      <c r="M49" s="9"/>
      <c r="N49" s="9"/>
      <c r="O49" s="9"/>
      <c r="P49" s="9"/>
      <c r="Q49" s="9"/>
      <c r="R49" s="13"/>
      <c r="S49" s="13"/>
      <c r="T49" s="13"/>
      <c r="U49" s="13"/>
      <c r="V49" s="13"/>
      <c r="W49" s="13"/>
      <c r="X49" s="13"/>
      <c r="Y49" s="13"/>
      <c r="Z49" s="13"/>
    </row>
    <row r="50" spans="2:6" ht="9">
      <c r="B50" s="17"/>
      <c r="C50" s="17"/>
      <c r="D50" s="17"/>
      <c r="E50" s="17"/>
      <c r="F50" s="17"/>
    </row>
    <row r="51" spans="2:6" ht="9">
      <c r="B51" s="17"/>
      <c r="C51" s="17"/>
      <c r="D51" s="17"/>
      <c r="E51" s="17"/>
      <c r="F51" s="17"/>
    </row>
    <row r="52" spans="2:6" ht="9">
      <c r="B52" s="17"/>
      <c r="C52" s="17"/>
      <c r="D52" s="17"/>
      <c r="E52" s="17"/>
      <c r="F52" s="17"/>
    </row>
    <row r="53" spans="2:6" ht="9">
      <c r="B53" s="17"/>
      <c r="C53" s="17"/>
      <c r="D53" s="17"/>
      <c r="E53" s="17"/>
      <c r="F53" s="17"/>
    </row>
    <row r="54" spans="2:6" ht="9">
      <c r="B54" s="17"/>
      <c r="C54" s="17"/>
      <c r="D54" s="17"/>
      <c r="E54" s="17"/>
      <c r="F54" s="17"/>
    </row>
    <row r="55" spans="2:6" ht="9">
      <c r="B55" s="17"/>
      <c r="C55" s="17"/>
      <c r="D55" s="17"/>
      <c r="E55" s="17"/>
      <c r="F55" s="17"/>
    </row>
    <row r="56" spans="2:6" ht="9">
      <c r="B56" s="17"/>
      <c r="C56" s="17"/>
      <c r="D56" s="17"/>
      <c r="E56" s="17"/>
      <c r="F56" s="17"/>
    </row>
    <row r="57" spans="2:6" ht="9">
      <c r="B57" s="17"/>
      <c r="C57" s="17"/>
      <c r="D57" s="17"/>
      <c r="E57" s="17"/>
      <c r="F57" s="17"/>
    </row>
    <row r="58" spans="2:6" ht="9">
      <c r="B58" s="17"/>
      <c r="C58" s="17"/>
      <c r="D58" s="17"/>
      <c r="E58" s="17"/>
      <c r="F58" s="17"/>
    </row>
    <row r="59" spans="2:6" ht="9">
      <c r="B59" s="17"/>
      <c r="C59" s="17"/>
      <c r="D59" s="17"/>
      <c r="E59" s="17"/>
      <c r="F59" s="17"/>
    </row>
    <row r="60" spans="2:6" ht="9">
      <c r="B60" s="17"/>
      <c r="C60" s="17"/>
      <c r="D60" s="17"/>
      <c r="E60" s="17"/>
      <c r="F60" s="17"/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9"/>
  <dimension ref="A1:DS197"/>
  <sheetViews>
    <sheetView showGridLines="0" workbookViewId="0" topLeftCell="A1">
      <selection activeCell="D30" sqref="D30"/>
    </sheetView>
  </sheetViews>
  <sheetFormatPr defaultColWidth="9.33203125" defaultRowHeight="12"/>
  <cols>
    <col min="1" max="2" width="9.83203125" style="6" customWidth="1"/>
    <col min="3" max="3" width="1.83203125" style="6" customWidth="1"/>
    <col min="4" max="4" width="10.16015625" style="6" customWidth="1"/>
    <col min="5" max="10" width="8.33203125" style="6" customWidth="1"/>
    <col min="11" max="11" width="11.66015625" style="6" customWidth="1"/>
    <col min="12" max="12" width="1.83203125" style="6" customWidth="1"/>
    <col min="13" max="13" width="9.33203125" style="6" customWidth="1"/>
    <col min="14" max="14" width="15.66015625" style="6" customWidth="1"/>
    <col min="15" max="15" width="12.66015625" style="6" customWidth="1"/>
    <col min="16" max="21" width="11.5" style="6" customWidth="1"/>
    <col min="22" max="16384" width="9.33203125" style="6" customWidth="1"/>
  </cols>
  <sheetData>
    <row r="1" spans="1:12" ht="9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3" ht="9">
      <c r="D3" s="2"/>
    </row>
    <row r="4" ht="9">
      <c r="D4" s="5"/>
    </row>
    <row r="5" spans="1:4" ht="9">
      <c r="A5" s="2"/>
      <c r="B5" s="2"/>
      <c r="C5" s="2"/>
      <c r="D5" s="40" t="str">
        <f ca="1">MID(CELL("filename",A1),FIND("]",CELL("filename",A1))+1,256)&amp;": Agricultural area, 1999 and 2009"</f>
        <v>Table 8.3: Agricultural area, 1999 and 2009</v>
      </c>
    </row>
    <row r="6" spans="1:4" ht="9">
      <c r="A6" s="2"/>
      <c r="B6" s="2"/>
      <c r="C6" s="2"/>
      <c r="D6" s="40"/>
    </row>
    <row r="7" spans="1:4" ht="9">
      <c r="A7" s="2"/>
      <c r="B7" s="2"/>
      <c r="C7" s="2"/>
      <c r="D7" s="7"/>
    </row>
    <row r="8" spans="1:4" ht="9">
      <c r="A8" s="2"/>
      <c r="B8" s="2"/>
      <c r="C8" s="2"/>
      <c r="D8" s="7"/>
    </row>
    <row r="9" spans="1:4" ht="9">
      <c r="A9" s="2"/>
      <c r="B9" s="2"/>
      <c r="C9" s="2"/>
      <c r="D9" s="21"/>
    </row>
    <row r="10" spans="1:20" ht="28.5" customHeight="1">
      <c r="A10" s="2"/>
      <c r="B10" s="2"/>
      <c r="C10" s="34"/>
      <c r="D10" s="4"/>
      <c r="E10" s="126" t="s">
        <v>71</v>
      </c>
      <c r="F10" s="128"/>
      <c r="G10" s="126" t="s">
        <v>72</v>
      </c>
      <c r="H10" s="129"/>
      <c r="I10" s="130" t="s">
        <v>22</v>
      </c>
      <c r="J10" s="130"/>
      <c r="K10" s="46" t="s">
        <v>73</v>
      </c>
      <c r="L10" s="34"/>
      <c r="O10" s="22"/>
      <c r="P10" s="22"/>
      <c r="Q10" s="22"/>
      <c r="R10" s="22"/>
      <c r="S10" s="22"/>
      <c r="T10" s="22"/>
    </row>
    <row r="11" spans="3:20" ht="9">
      <c r="C11" s="35"/>
      <c r="D11" s="35"/>
      <c r="E11" s="36">
        <v>1999</v>
      </c>
      <c r="F11" s="38">
        <v>2009</v>
      </c>
      <c r="G11" s="36">
        <v>1999</v>
      </c>
      <c r="H11" s="38">
        <v>2009</v>
      </c>
      <c r="I11" s="37">
        <v>1999</v>
      </c>
      <c r="J11" s="37">
        <v>2009</v>
      </c>
      <c r="K11" s="36">
        <v>2009</v>
      </c>
      <c r="L11" s="39"/>
      <c r="O11" s="23"/>
      <c r="P11" s="23"/>
      <c r="Q11" s="23"/>
      <c r="R11" s="23"/>
      <c r="S11" s="23"/>
      <c r="T11" s="24"/>
    </row>
    <row r="12" spans="1:23" ht="9">
      <c r="A12" s="2"/>
      <c r="B12" s="2"/>
      <c r="C12" s="41"/>
      <c r="D12" s="41" t="s">
        <v>30</v>
      </c>
      <c r="E12" s="47">
        <v>172794.35</v>
      </c>
      <c r="F12" s="42">
        <v>172485.05</v>
      </c>
      <c r="G12" s="72">
        <v>40.14751581098276</v>
      </c>
      <c r="H12" s="73">
        <v>40.08262383844722</v>
      </c>
      <c r="I12" s="74">
        <v>10.60740708629559</v>
      </c>
      <c r="J12" s="74">
        <v>9.758725587521255</v>
      </c>
      <c r="K12" s="87">
        <v>3.135377892468647</v>
      </c>
      <c r="L12" s="41"/>
      <c r="M12" s="25"/>
      <c r="N12" s="25"/>
      <c r="O12" s="25"/>
      <c r="P12" s="25"/>
      <c r="Q12" s="25"/>
      <c r="R12" s="25"/>
      <c r="S12" s="25"/>
      <c r="T12" s="25"/>
      <c r="U12" s="25"/>
      <c r="V12" s="26"/>
      <c r="W12" s="26"/>
    </row>
    <row r="13" spans="2:23" ht="9">
      <c r="B13" s="25"/>
      <c r="C13" s="27"/>
      <c r="D13" s="28" t="s">
        <v>10</v>
      </c>
      <c r="E13" s="49">
        <v>128680</v>
      </c>
      <c r="F13" s="52">
        <v>140500</v>
      </c>
      <c r="G13" s="75">
        <v>47.020305551597005</v>
      </c>
      <c r="H13" s="76">
        <v>51.3393917469644</v>
      </c>
      <c r="I13" s="77">
        <v>1.2123096052222568</v>
      </c>
      <c r="J13" s="77">
        <v>1.1743772241992882</v>
      </c>
      <c r="K13" s="88">
        <v>3.079715302491103</v>
      </c>
      <c r="L13" s="27"/>
      <c r="M13" s="25"/>
      <c r="N13" s="25"/>
      <c r="O13" s="25"/>
      <c r="P13" s="25"/>
      <c r="Q13" s="25"/>
      <c r="R13" s="25"/>
      <c r="S13" s="25"/>
      <c r="T13" s="25"/>
      <c r="U13" s="25"/>
      <c r="V13" s="26"/>
      <c r="W13" s="26"/>
    </row>
    <row r="14" spans="2:23" ht="9">
      <c r="B14" s="25"/>
      <c r="C14" s="29"/>
      <c r="D14" s="30" t="s">
        <v>11</v>
      </c>
      <c r="E14" s="48">
        <v>453729</v>
      </c>
      <c r="F14" s="44">
        <v>409029</v>
      </c>
      <c r="G14" s="78">
        <v>59.06160915350871</v>
      </c>
      <c r="H14" s="79">
        <v>53.24303919399138</v>
      </c>
      <c r="I14" s="80">
        <v>0.4961111147843757</v>
      </c>
      <c r="J14" s="81">
        <v>0.6234276787220466</v>
      </c>
      <c r="K14" s="89">
        <v>2.9342662745184325</v>
      </c>
      <c r="L14" s="29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</row>
    <row r="15" spans="2:23" ht="9">
      <c r="B15" s="25"/>
      <c r="C15" s="29"/>
      <c r="D15" s="30" t="s">
        <v>6</v>
      </c>
      <c r="E15" s="50">
        <v>260759</v>
      </c>
      <c r="F15" s="53">
        <v>264500</v>
      </c>
      <c r="G15" s="82">
        <v>30.824690108778142</v>
      </c>
      <c r="H15" s="83">
        <v>31.2669190086318</v>
      </c>
      <c r="I15" s="81">
        <v>1.1708128961991724</v>
      </c>
      <c r="J15" s="81">
        <v>1.7013232514177694</v>
      </c>
      <c r="K15" s="89" t="s">
        <v>23</v>
      </c>
      <c r="L15" s="29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</row>
    <row r="16" spans="2:23" ht="9">
      <c r="B16" s="25"/>
      <c r="C16" s="29"/>
      <c r="D16" s="30" t="s">
        <v>12</v>
      </c>
      <c r="E16" s="50">
        <v>67723</v>
      </c>
      <c r="F16" s="53">
        <v>67600</v>
      </c>
      <c r="G16" s="82">
        <v>7.447399299060539</v>
      </c>
      <c r="H16" s="83">
        <v>7.4338731688863815</v>
      </c>
      <c r="I16" s="81">
        <v>1.1074524164611728</v>
      </c>
      <c r="J16" s="81">
        <v>1.264792899408284</v>
      </c>
      <c r="K16" s="90">
        <v>1.0409763313609468</v>
      </c>
      <c r="L16" s="29"/>
      <c r="M16" s="25"/>
      <c r="N16" s="25"/>
      <c r="O16" s="25"/>
      <c r="P16" s="25"/>
      <c r="Q16" s="25"/>
      <c r="R16" s="25"/>
      <c r="S16" s="25"/>
      <c r="T16" s="25"/>
      <c r="U16" s="25"/>
      <c r="V16" s="26"/>
      <c r="W16" s="26"/>
    </row>
    <row r="17" spans="2:23" ht="9">
      <c r="B17" s="25"/>
      <c r="C17" s="29"/>
      <c r="D17" s="30" t="s">
        <v>2</v>
      </c>
      <c r="E17" s="50">
        <v>532267</v>
      </c>
      <c r="F17" s="53">
        <v>524321</v>
      </c>
      <c r="G17" s="82">
        <v>57.06439467037184</v>
      </c>
      <c r="H17" s="83">
        <v>56.21244601776287</v>
      </c>
      <c r="I17" s="81">
        <v>10.145659978920355</v>
      </c>
      <c r="J17" s="81">
        <v>12.302387278022433</v>
      </c>
      <c r="K17" s="89" t="s">
        <v>23</v>
      </c>
      <c r="L17" s="29"/>
      <c r="M17" s="25"/>
      <c r="N17" s="25"/>
      <c r="O17" s="25"/>
      <c r="P17" s="25"/>
      <c r="Q17" s="25"/>
      <c r="R17" s="25"/>
      <c r="S17" s="25"/>
      <c r="T17" s="25"/>
      <c r="U17" s="25"/>
      <c r="V17" s="26"/>
      <c r="W17" s="26"/>
    </row>
    <row r="18" spans="2:23" ht="9">
      <c r="B18" s="25"/>
      <c r="C18" s="29"/>
      <c r="D18" s="30" t="s">
        <v>4</v>
      </c>
      <c r="E18" s="48">
        <v>180950</v>
      </c>
      <c r="F18" s="44">
        <v>179963</v>
      </c>
      <c r="G18" s="78">
        <v>60.860557179325916</v>
      </c>
      <c r="H18" s="83">
        <v>60.52859050380231</v>
      </c>
      <c r="I18" s="81">
        <v>32.581376070737775</v>
      </c>
      <c r="J18" s="81">
        <v>37.0631740968977</v>
      </c>
      <c r="K18" s="89">
        <v>0.6556903363469158</v>
      </c>
      <c r="L18" s="29"/>
      <c r="M18" s="25"/>
      <c r="N18" s="25"/>
      <c r="O18" s="25"/>
      <c r="P18" s="25"/>
      <c r="Q18" s="25"/>
      <c r="R18" s="25"/>
      <c r="S18" s="25"/>
      <c r="T18" s="25"/>
      <c r="U18" s="25"/>
      <c r="V18" s="26"/>
      <c r="W18" s="26"/>
    </row>
    <row r="19" spans="2:23" ht="9">
      <c r="B19" s="25"/>
      <c r="C19" s="29"/>
      <c r="D19" s="30" t="s">
        <v>5</v>
      </c>
      <c r="E19" s="50">
        <v>43923</v>
      </c>
      <c r="F19" s="53">
        <v>53600</v>
      </c>
      <c r="G19" s="82">
        <v>24.245819924154187</v>
      </c>
      <c r="H19" s="83">
        <v>29.58759529027308</v>
      </c>
      <c r="I19" s="81">
        <v>11.975502584067572</v>
      </c>
      <c r="J19" s="81">
        <v>12.541044776119403</v>
      </c>
      <c r="K19" s="90">
        <v>0.09720149253731343</v>
      </c>
      <c r="L19" s="29"/>
      <c r="M19" s="25"/>
      <c r="N19" s="25"/>
      <c r="O19" s="25"/>
      <c r="P19" s="25"/>
      <c r="Q19" s="25"/>
      <c r="R19" s="25"/>
      <c r="S19" s="25"/>
      <c r="T19" s="25"/>
      <c r="U19" s="25"/>
      <c r="V19" s="26"/>
      <c r="W19" s="26"/>
    </row>
    <row r="20" spans="2:23" ht="9">
      <c r="B20" s="25"/>
      <c r="C20" s="29"/>
      <c r="D20" s="30" t="s">
        <v>3</v>
      </c>
      <c r="E20" s="48">
        <v>5271</v>
      </c>
      <c r="F20" s="44">
        <v>4609</v>
      </c>
      <c r="G20" s="82">
        <v>14.46090534979424</v>
      </c>
      <c r="H20" s="83">
        <v>12.644718792866941</v>
      </c>
      <c r="I20" s="80">
        <v>50.44583570479985</v>
      </c>
      <c r="J20" s="80">
        <v>54.37188110219137</v>
      </c>
      <c r="K20" s="89">
        <v>0.19114775439357778</v>
      </c>
      <c r="L20" s="29"/>
      <c r="M20" s="25"/>
      <c r="N20" s="25"/>
      <c r="O20" s="25"/>
      <c r="P20" s="25"/>
      <c r="Q20" s="25"/>
      <c r="R20" s="25"/>
      <c r="S20" s="25"/>
      <c r="T20" s="25"/>
      <c r="U20" s="25"/>
      <c r="V20" s="26"/>
      <c r="W20" s="26"/>
    </row>
    <row r="21" spans="2:23" ht="9">
      <c r="B21" s="25"/>
      <c r="C21" s="29"/>
      <c r="D21" s="30" t="s">
        <v>13</v>
      </c>
      <c r="E21" s="50">
        <v>106300</v>
      </c>
      <c r="F21" s="53">
        <v>102833</v>
      </c>
      <c r="G21" s="82">
        <v>54.682476401142</v>
      </c>
      <c r="H21" s="79">
        <v>52.89899431569742</v>
      </c>
      <c r="I21" s="81">
        <v>5.907808090310442</v>
      </c>
      <c r="J21" s="81">
        <v>6.126438011144283</v>
      </c>
      <c r="K21" s="90">
        <v>0.32324253887370785</v>
      </c>
      <c r="L21" s="29"/>
      <c r="M21" s="25"/>
      <c r="N21" s="25"/>
      <c r="O21" s="25"/>
      <c r="P21" s="25"/>
      <c r="Q21" s="25"/>
      <c r="R21" s="25"/>
      <c r="S21" s="25"/>
      <c r="T21" s="25"/>
      <c r="U21" s="25"/>
      <c r="V21" s="26"/>
      <c r="W21" s="26"/>
    </row>
    <row r="22" spans="2:23" ht="9">
      <c r="B22" s="25"/>
      <c r="C22" s="29"/>
      <c r="D22" s="30" t="s">
        <v>7</v>
      </c>
      <c r="E22" s="50">
        <v>216790</v>
      </c>
      <c r="F22" s="53">
        <v>215561</v>
      </c>
      <c r="G22" s="82">
        <v>13.228170224138742</v>
      </c>
      <c r="H22" s="83">
        <v>13.162527393818232</v>
      </c>
      <c r="I22" s="81">
        <v>2.138013746021495</v>
      </c>
      <c r="J22" s="81">
        <v>1.9947949768279047</v>
      </c>
      <c r="K22" s="89" t="s">
        <v>23</v>
      </c>
      <c r="L22" s="29"/>
      <c r="M22" s="25"/>
      <c r="N22" s="25"/>
      <c r="O22" s="25"/>
      <c r="P22" s="25"/>
      <c r="Q22" s="25"/>
      <c r="R22" s="25"/>
      <c r="S22" s="25"/>
      <c r="T22" s="25"/>
      <c r="U22" s="25"/>
      <c r="V22" s="26"/>
      <c r="W22" s="26"/>
    </row>
    <row r="23" spans="2:23" ht="9">
      <c r="B23" s="25"/>
      <c r="C23" s="29"/>
      <c r="D23" s="30" t="s">
        <v>14</v>
      </c>
      <c r="E23" s="50">
        <v>173785</v>
      </c>
      <c r="F23" s="53">
        <v>173435</v>
      </c>
      <c r="G23" s="82">
        <v>80.84188883048253</v>
      </c>
      <c r="H23" s="83">
        <v>80.67907465727616</v>
      </c>
      <c r="I23" s="81">
        <v>0.9960583479586846</v>
      </c>
      <c r="J23" s="81">
        <v>0.9980684406261712</v>
      </c>
      <c r="K23" s="90">
        <v>0.02686885576729034</v>
      </c>
      <c r="L23" s="29"/>
      <c r="M23" s="25"/>
      <c r="N23" s="25"/>
      <c r="O23" s="25"/>
      <c r="P23" s="25"/>
      <c r="Q23" s="25"/>
      <c r="R23" s="25"/>
      <c r="S23" s="25"/>
      <c r="T23" s="25"/>
      <c r="U23" s="25"/>
      <c r="V23" s="26"/>
      <c r="W23" s="26"/>
    </row>
    <row r="24" spans="2:23" ht="9">
      <c r="B24" s="25"/>
      <c r="C24" s="29"/>
      <c r="D24" s="30" t="s">
        <v>15</v>
      </c>
      <c r="E24" s="48">
        <v>99640</v>
      </c>
      <c r="F24" s="53">
        <v>99228</v>
      </c>
      <c r="G24" s="78">
        <v>82.04401920179173</v>
      </c>
      <c r="H24" s="83">
        <v>81.70477656920303</v>
      </c>
      <c r="I24" s="80">
        <v>1.5034122842232034</v>
      </c>
      <c r="J24" s="81">
        <v>1.5096545329947193</v>
      </c>
      <c r="K24" s="90">
        <v>0.06006369169992341</v>
      </c>
      <c r="L24" s="29"/>
      <c r="M24" s="25"/>
      <c r="N24" s="25"/>
      <c r="O24" s="25"/>
      <c r="P24" s="25"/>
      <c r="Q24" s="25"/>
      <c r="R24" s="25"/>
      <c r="S24" s="25"/>
      <c r="T24" s="25"/>
      <c r="U24" s="25"/>
      <c r="V24" s="26"/>
      <c r="W24" s="26"/>
    </row>
    <row r="25" spans="2:23" ht="9">
      <c r="B25" s="25"/>
      <c r="C25" s="29"/>
      <c r="D25" s="30" t="s">
        <v>16</v>
      </c>
      <c r="E25" s="48">
        <v>1954</v>
      </c>
      <c r="F25" s="53">
        <v>1854</v>
      </c>
      <c r="G25" s="78">
        <v>19.791350146865188</v>
      </c>
      <c r="H25" s="83">
        <v>19.09371781668383</v>
      </c>
      <c r="I25" s="80">
        <v>44.933469805527125</v>
      </c>
      <c r="J25" s="81">
        <v>43.47357065803668</v>
      </c>
      <c r="K25" s="89" t="s">
        <v>23</v>
      </c>
      <c r="L25" s="29"/>
      <c r="M25" s="25"/>
      <c r="N25" s="25"/>
      <c r="O25" s="25"/>
      <c r="P25" s="25"/>
      <c r="Q25" s="25"/>
      <c r="R25" s="25"/>
      <c r="S25" s="25"/>
      <c r="T25" s="25"/>
      <c r="U25" s="25"/>
      <c r="V25" s="26"/>
      <c r="W25" s="26"/>
    </row>
    <row r="26" spans="2:23" ht="9">
      <c r="B26" s="25"/>
      <c r="C26" s="29"/>
      <c r="D26" s="30" t="s">
        <v>9</v>
      </c>
      <c r="E26" s="50">
        <v>40302</v>
      </c>
      <c r="F26" s="44">
        <v>38911</v>
      </c>
      <c r="G26" s="82">
        <v>52.36542234580253</v>
      </c>
      <c r="H26" s="83">
        <v>50.5580603666697</v>
      </c>
      <c r="I26" s="81">
        <v>11.165698972755694</v>
      </c>
      <c r="J26" s="81">
        <v>13.402379789776669</v>
      </c>
      <c r="K26" s="89">
        <v>1.2901236154300841</v>
      </c>
      <c r="L26" s="29"/>
      <c r="M26" s="25"/>
      <c r="N26" s="25"/>
      <c r="O26" s="25"/>
      <c r="P26" s="25"/>
      <c r="Q26" s="25"/>
      <c r="R26" s="25"/>
      <c r="S26" s="25"/>
      <c r="T26" s="25"/>
      <c r="U26" s="25"/>
      <c r="V26" s="26"/>
      <c r="W26" s="26"/>
    </row>
    <row r="27" spans="2:23" ht="9">
      <c r="B27" s="25"/>
      <c r="C27" s="31"/>
      <c r="D27" s="32" t="s">
        <v>8</v>
      </c>
      <c r="E27" s="51">
        <v>413887</v>
      </c>
      <c r="F27" s="54">
        <v>403451</v>
      </c>
      <c r="G27" s="84">
        <v>45.18930096866893</v>
      </c>
      <c r="H27" s="85">
        <v>44.10544175297515</v>
      </c>
      <c r="I27" s="86">
        <v>5.465743065136136</v>
      </c>
      <c r="J27" s="86">
        <v>5.700816208164064</v>
      </c>
      <c r="K27" s="91" t="s">
        <v>23</v>
      </c>
      <c r="L27" s="31"/>
      <c r="M27" s="25"/>
      <c r="N27" s="25"/>
      <c r="O27" s="25"/>
      <c r="P27" s="25"/>
      <c r="Q27" s="25"/>
      <c r="R27" s="25"/>
      <c r="S27" s="25"/>
      <c r="T27" s="25"/>
      <c r="U27" s="25"/>
      <c r="V27" s="26"/>
      <c r="W27" s="26"/>
    </row>
    <row r="28" spans="4:22" ht="9">
      <c r="D28" s="3"/>
      <c r="E28" s="3"/>
      <c r="F28" s="3"/>
      <c r="G28" s="3"/>
      <c r="H28" s="3"/>
      <c r="I28" s="3"/>
      <c r="J28" s="3"/>
      <c r="K28" s="3"/>
      <c r="L28" s="3"/>
      <c r="M28" s="124" t="s">
        <v>55</v>
      </c>
      <c r="N28" s="3"/>
      <c r="O28" s="3"/>
      <c r="P28" s="3"/>
      <c r="Q28" s="3"/>
      <c r="R28" s="3"/>
      <c r="S28" s="3"/>
      <c r="T28" s="3"/>
      <c r="U28" s="3"/>
      <c r="V28" s="3"/>
    </row>
    <row r="29" spans="4:123" ht="9">
      <c r="D29" s="7" t="s">
        <v>95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</row>
    <row r="30" spans="4:123" ht="9">
      <c r="D30" s="7" t="s">
        <v>88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</row>
    <row r="31" spans="4:123" ht="9">
      <c r="D31" s="19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</row>
    <row r="32" spans="4:123" ht="9">
      <c r="D32" s="19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</row>
    <row r="33" spans="4:123" ht="9">
      <c r="D33" s="19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</row>
    <row r="34" spans="4:87" ht="9">
      <c r="D34" s="19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"/>
      <c r="T34" s="7"/>
      <c r="U34" s="7"/>
      <c r="V34" s="7"/>
      <c r="W34" s="7"/>
      <c r="X34" s="7"/>
      <c r="Y34" s="7"/>
      <c r="Z34" s="7"/>
      <c r="AA34" s="7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</row>
    <row r="35" spans="25:123" ht="9">
      <c r="Y35" s="25"/>
      <c r="DS35" s="5"/>
    </row>
    <row r="36" spans="25:123" ht="9">
      <c r="Y36" s="25"/>
      <c r="DS36" s="5"/>
    </row>
    <row r="37" spans="25:123" ht="9">
      <c r="Y37" s="25"/>
      <c r="DS37" s="5"/>
    </row>
    <row r="38" spans="25:123" ht="9">
      <c r="Y38" s="25"/>
      <c r="DS38" s="5"/>
    </row>
    <row r="39" spans="25:123" ht="9">
      <c r="Y39" s="25"/>
      <c r="DS39" s="5"/>
    </row>
    <row r="40" spans="25:123" ht="9">
      <c r="Y40" s="25"/>
      <c r="DS40" s="5"/>
    </row>
    <row r="41" spans="25:123" ht="9">
      <c r="Y41" s="25"/>
      <c r="DS41" s="5"/>
    </row>
    <row r="42" spans="25:123" ht="9">
      <c r="Y42" s="25"/>
      <c r="DS42" s="5"/>
    </row>
    <row r="43" spans="25:123" ht="9">
      <c r="Y43" s="25"/>
      <c r="DS43" s="5"/>
    </row>
    <row r="44" spans="25:123" ht="9">
      <c r="Y44" s="25"/>
      <c r="DS44" s="5"/>
    </row>
    <row r="45" spans="25:123" ht="9">
      <c r="Y45" s="25"/>
      <c r="DS45" s="5"/>
    </row>
    <row r="46" spans="25:123" ht="9">
      <c r="Y46" s="25"/>
      <c r="DS46" s="5"/>
    </row>
    <row r="47" ht="9">
      <c r="DS47" s="5"/>
    </row>
    <row r="48" ht="9">
      <c r="DS48" s="5"/>
    </row>
    <row r="49" ht="9">
      <c r="DS49" s="5"/>
    </row>
    <row r="50" ht="9">
      <c r="DS50" s="5"/>
    </row>
    <row r="51" ht="9">
      <c r="DS51" s="5"/>
    </row>
    <row r="52" ht="9">
      <c r="DS52" s="5"/>
    </row>
    <row r="53" ht="9">
      <c r="DS53" s="5"/>
    </row>
    <row r="54" ht="9">
      <c r="DS54" s="5"/>
    </row>
    <row r="55" ht="9">
      <c r="DS55" s="5"/>
    </row>
    <row r="56" ht="9">
      <c r="DS56" s="5"/>
    </row>
    <row r="57" ht="9">
      <c r="DS57" s="5"/>
    </row>
    <row r="58" ht="9">
      <c r="DS58" s="5"/>
    </row>
    <row r="59" ht="9">
      <c r="DS59" s="5"/>
    </row>
    <row r="60" ht="9">
      <c r="DS60" s="5"/>
    </row>
    <row r="61" ht="9">
      <c r="DS61" s="5"/>
    </row>
    <row r="62" ht="9">
      <c r="DS62" s="5"/>
    </row>
    <row r="63" ht="9">
      <c r="DS63" s="5"/>
    </row>
    <row r="64" ht="9">
      <c r="DS64" s="5"/>
    </row>
    <row r="65" ht="9">
      <c r="DS65" s="5"/>
    </row>
    <row r="66" ht="9">
      <c r="DS66" s="5"/>
    </row>
    <row r="67" ht="9">
      <c r="DS67" s="5"/>
    </row>
    <row r="68" ht="9">
      <c r="DS68" s="5"/>
    </row>
    <row r="69" ht="9">
      <c r="DS69" s="5"/>
    </row>
    <row r="70" ht="9">
      <c r="DS70" s="5"/>
    </row>
    <row r="71" ht="9">
      <c r="DS71" s="5"/>
    </row>
    <row r="72" ht="9">
      <c r="DS72" s="5"/>
    </row>
    <row r="73" ht="9">
      <c r="DS73" s="5"/>
    </row>
    <row r="74" ht="9">
      <c r="DS74" s="5"/>
    </row>
    <row r="75" ht="9">
      <c r="DS75" s="5"/>
    </row>
    <row r="76" ht="9">
      <c r="DS76" s="5"/>
    </row>
    <row r="77" ht="9">
      <c r="DS77" s="5"/>
    </row>
    <row r="78" ht="9">
      <c r="DS78" s="5"/>
    </row>
    <row r="79" ht="9">
      <c r="DS79" s="5"/>
    </row>
    <row r="80" ht="9">
      <c r="DS80" s="5"/>
    </row>
    <row r="81" ht="9">
      <c r="DS81" s="5"/>
    </row>
    <row r="82" ht="9">
      <c r="DS82" s="5"/>
    </row>
    <row r="83" ht="9">
      <c r="DS83" s="5"/>
    </row>
    <row r="84" ht="9">
      <c r="DS84" s="5"/>
    </row>
    <row r="85" ht="9">
      <c r="DS85" s="5"/>
    </row>
    <row r="86" ht="9">
      <c r="DS86" s="5"/>
    </row>
    <row r="87" ht="9">
      <c r="DS87" s="5"/>
    </row>
    <row r="88" ht="9">
      <c r="DS88" s="5"/>
    </row>
    <row r="89" ht="9">
      <c r="DS89" s="5"/>
    </row>
    <row r="90" ht="9">
      <c r="DS90" s="5"/>
    </row>
    <row r="91" ht="9">
      <c r="DS91" s="5"/>
    </row>
    <row r="92" ht="9">
      <c r="DS92" s="5"/>
    </row>
    <row r="93" ht="9">
      <c r="DS93" s="5"/>
    </row>
    <row r="94" ht="9">
      <c r="DS94" s="5"/>
    </row>
    <row r="95" ht="9">
      <c r="DS95" s="5"/>
    </row>
    <row r="96" ht="9">
      <c r="DS96" s="5"/>
    </row>
    <row r="97" ht="9">
      <c r="DS97" s="5"/>
    </row>
    <row r="98" ht="9">
      <c r="DS98" s="5"/>
    </row>
    <row r="99" ht="9">
      <c r="DS99" s="5"/>
    </row>
    <row r="100" ht="9">
      <c r="DS100" s="5"/>
    </row>
    <row r="101" ht="9">
      <c r="DS101" s="5"/>
    </row>
    <row r="102" ht="9">
      <c r="DS102" s="5"/>
    </row>
    <row r="103" ht="9">
      <c r="DS103" s="5"/>
    </row>
    <row r="104" ht="9">
      <c r="DS104" s="5"/>
    </row>
    <row r="105" ht="9">
      <c r="DS105" s="5"/>
    </row>
    <row r="106" ht="9">
      <c r="DS106" s="5"/>
    </row>
    <row r="107" ht="9">
      <c r="DS107" s="5"/>
    </row>
    <row r="108" ht="9">
      <c r="DS108" s="5"/>
    </row>
    <row r="109" ht="9">
      <c r="DS109" s="5"/>
    </row>
    <row r="110" ht="9">
      <c r="DS110" s="5"/>
    </row>
    <row r="111" ht="9">
      <c r="DS111" s="5"/>
    </row>
    <row r="112" ht="9">
      <c r="DS112" s="5"/>
    </row>
    <row r="113" ht="9">
      <c r="DS113" s="5"/>
    </row>
    <row r="114" ht="9">
      <c r="DS114" s="5"/>
    </row>
    <row r="115" ht="9">
      <c r="DS115" s="5"/>
    </row>
    <row r="116" ht="9">
      <c r="DS116" s="5"/>
    </row>
    <row r="117" ht="9">
      <c r="DS117" s="5"/>
    </row>
    <row r="118" ht="9">
      <c r="DS118" s="5"/>
    </row>
    <row r="119" ht="9">
      <c r="DS119" s="5"/>
    </row>
    <row r="120" ht="9">
      <c r="DS120" s="5"/>
    </row>
    <row r="121" ht="9">
      <c r="DS121" s="5"/>
    </row>
    <row r="122" ht="9">
      <c r="DS122" s="5"/>
    </row>
    <row r="123" ht="9">
      <c r="DS123" s="5"/>
    </row>
    <row r="124" ht="9">
      <c r="DS124" s="5"/>
    </row>
    <row r="125" ht="9">
      <c r="DS125" s="5"/>
    </row>
    <row r="126" ht="9">
      <c r="DS126" s="5"/>
    </row>
    <row r="127" ht="9">
      <c r="DS127" s="5"/>
    </row>
    <row r="128" ht="9">
      <c r="DS128" s="5"/>
    </row>
    <row r="129" ht="9">
      <c r="DS129" s="5"/>
    </row>
    <row r="130" ht="9">
      <c r="DS130" s="5"/>
    </row>
    <row r="131" ht="9">
      <c r="DS131" s="5"/>
    </row>
    <row r="132" ht="9">
      <c r="DS132" s="5"/>
    </row>
    <row r="133" ht="9">
      <c r="DS133" s="5"/>
    </row>
    <row r="134" ht="9">
      <c r="DS134" s="5"/>
    </row>
    <row r="135" ht="9">
      <c r="DS135" s="5"/>
    </row>
    <row r="136" ht="9">
      <c r="DS136" s="5"/>
    </row>
    <row r="137" ht="9">
      <c r="DS137" s="5"/>
    </row>
    <row r="138" ht="9">
      <c r="DS138" s="5"/>
    </row>
    <row r="139" ht="9">
      <c r="DS139" s="5"/>
    </row>
    <row r="140" ht="9">
      <c r="DS140" s="5"/>
    </row>
    <row r="141" ht="9">
      <c r="DS141" s="5"/>
    </row>
    <row r="142" ht="9">
      <c r="DS142" s="5"/>
    </row>
    <row r="143" ht="9">
      <c r="DS143" s="5"/>
    </row>
    <row r="144" ht="9">
      <c r="DS144" s="5"/>
    </row>
    <row r="145" ht="9">
      <c r="DS145" s="5"/>
    </row>
    <row r="146" ht="9">
      <c r="DS146" s="5"/>
    </row>
    <row r="147" ht="9">
      <c r="DS147" s="5"/>
    </row>
    <row r="148" ht="9">
      <c r="DS148" s="5"/>
    </row>
    <row r="149" ht="9">
      <c r="DS149" s="5"/>
    </row>
    <row r="150" ht="9">
      <c r="DS150" s="5"/>
    </row>
    <row r="151" ht="9">
      <c r="DS151" s="5"/>
    </row>
    <row r="152" ht="9">
      <c r="DS152" s="5"/>
    </row>
    <row r="153" ht="9">
      <c r="DS153" s="5"/>
    </row>
    <row r="154" ht="9">
      <c r="DS154" s="5"/>
    </row>
    <row r="155" ht="9">
      <c r="DS155" s="5"/>
    </row>
    <row r="156" ht="9">
      <c r="DS156" s="5"/>
    </row>
    <row r="157" ht="9">
      <c r="DS157" s="5"/>
    </row>
    <row r="158" ht="9">
      <c r="DS158" s="5"/>
    </row>
    <row r="159" ht="9">
      <c r="DS159" s="5"/>
    </row>
    <row r="160" ht="9">
      <c r="DS160" s="5"/>
    </row>
    <row r="161" ht="9">
      <c r="DS161" s="5"/>
    </row>
    <row r="162" ht="9">
      <c r="DS162" s="5"/>
    </row>
    <row r="163" ht="9">
      <c r="DS163" s="5"/>
    </row>
    <row r="164" ht="9">
      <c r="DS164" s="5"/>
    </row>
    <row r="165" ht="9">
      <c r="DS165" s="5"/>
    </row>
    <row r="166" ht="9">
      <c r="DS166" s="5"/>
    </row>
    <row r="167" ht="9">
      <c r="DS167" s="5"/>
    </row>
    <row r="168" ht="9">
      <c r="DS168" s="5"/>
    </row>
    <row r="169" ht="9">
      <c r="DS169" s="5"/>
    </row>
    <row r="170" ht="9">
      <c r="DS170" s="5"/>
    </row>
    <row r="171" ht="9">
      <c r="DS171" s="5"/>
    </row>
    <row r="172" ht="9">
      <c r="DS172" s="5"/>
    </row>
    <row r="173" ht="9">
      <c r="DS173" s="5"/>
    </row>
    <row r="174" ht="9">
      <c r="DS174" s="5"/>
    </row>
    <row r="175" ht="9">
      <c r="DS175" s="5"/>
    </row>
    <row r="176" ht="9">
      <c r="DS176" s="5"/>
    </row>
    <row r="177" ht="9">
      <c r="DS177" s="5"/>
    </row>
    <row r="178" ht="9">
      <c r="DS178" s="5"/>
    </row>
    <row r="179" ht="9">
      <c r="DS179" s="5"/>
    </row>
    <row r="180" ht="9">
      <c r="DS180" s="5"/>
    </row>
    <row r="181" ht="9">
      <c r="DS181" s="5"/>
    </row>
    <row r="182" ht="9">
      <c r="DS182" s="5"/>
    </row>
    <row r="183" ht="9">
      <c r="DS183" s="5"/>
    </row>
    <row r="184" ht="9">
      <c r="DS184" s="5"/>
    </row>
    <row r="185" ht="9">
      <c r="DS185" s="5"/>
    </row>
    <row r="186" ht="9">
      <c r="DS186" s="5"/>
    </row>
    <row r="187" ht="9">
      <c r="DS187" s="5"/>
    </row>
    <row r="188" ht="9">
      <c r="DS188" s="5"/>
    </row>
    <row r="189" ht="9">
      <c r="DS189" s="5"/>
    </row>
    <row r="190" ht="9">
      <c r="DS190" s="5"/>
    </row>
    <row r="191" ht="9">
      <c r="DS191" s="5"/>
    </row>
    <row r="192" ht="9">
      <c r="DS192" s="5"/>
    </row>
    <row r="193" ht="9">
      <c r="DS193" s="5"/>
    </row>
    <row r="194" ht="9">
      <c r="DS194" s="5"/>
    </row>
    <row r="195" ht="9">
      <c r="DS195" s="5"/>
    </row>
    <row r="196" ht="9">
      <c r="DS196" s="5"/>
    </row>
    <row r="197" ht="9">
      <c r="DS197" s="5"/>
    </row>
  </sheetData>
  <mergeCells count="3">
    <mergeCell ref="G10:H10"/>
    <mergeCell ref="I10:J10"/>
    <mergeCell ref="E10:F10"/>
  </mergeCells>
  <printOptions/>
  <pageMargins left="0.75" right="0.75" top="1" bottom="1" header="0.5" footer="0.5"/>
  <pageSetup horizontalDpi="2400" verticalDpi="24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>
    <tabColor indexed="56"/>
  </sheetPr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0"/>
  <dimension ref="A1:DV204"/>
  <sheetViews>
    <sheetView showGridLines="0" tabSelected="1" workbookViewId="0" topLeftCell="A1">
      <selection activeCell="D29" sqref="D29"/>
    </sheetView>
  </sheetViews>
  <sheetFormatPr defaultColWidth="9.33203125" defaultRowHeight="12"/>
  <cols>
    <col min="1" max="2" width="9.83203125" style="6" customWidth="1"/>
    <col min="3" max="3" width="1.83203125" style="6" customWidth="1"/>
    <col min="4" max="4" width="10.16015625" style="6" customWidth="1"/>
    <col min="5" max="14" width="6.16015625" style="6" customWidth="1"/>
    <col min="15" max="15" width="1.83203125" style="6" customWidth="1"/>
    <col min="16" max="16" width="9.33203125" style="6" customWidth="1"/>
    <col min="17" max="17" width="15.66015625" style="6" customWidth="1"/>
    <col min="18" max="18" width="12.66015625" style="6" customWidth="1"/>
    <col min="19" max="24" width="11.5" style="6" customWidth="1"/>
    <col min="25" max="16384" width="9.33203125" style="6" customWidth="1"/>
  </cols>
  <sheetData>
    <row r="1" spans="1:15" ht="9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3" ht="9">
      <c r="D3" s="2"/>
    </row>
    <row r="4" ht="9">
      <c r="D4" s="5"/>
    </row>
    <row r="5" spans="1:4" ht="9">
      <c r="A5" s="2"/>
      <c r="B5" s="2"/>
      <c r="C5" s="2"/>
      <c r="D5" s="40" t="str">
        <f ca="1">MID(CELL("filename",A1),FIND("]",CELL("filename",A1))+1,256)&amp;": Production of selected vegetables, 2010"</f>
        <v>Table 8.4: Production of selected vegetables, 2010</v>
      </c>
    </row>
    <row r="6" spans="1:4" ht="9">
      <c r="A6" s="2"/>
      <c r="B6" s="2"/>
      <c r="C6" s="2"/>
      <c r="D6" s="40" t="s">
        <v>31</v>
      </c>
    </row>
    <row r="7" spans="1:4" ht="9">
      <c r="A7" s="2"/>
      <c r="B7" s="2"/>
      <c r="C7" s="2"/>
      <c r="D7" s="7"/>
    </row>
    <row r="8" spans="1:4" ht="9">
      <c r="A8" s="2"/>
      <c r="B8" s="2"/>
      <c r="C8" s="2"/>
      <c r="D8" s="7"/>
    </row>
    <row r="9" spans="1:4" ht="9">
      <c r="A9" s="2"/>
      <c r="B9" s="2"/>
      <c r="C9" s="2"/>
      <c r="D9" s="21"/>
    </row>
    <row r="10" spans="3:23" ht="52.5" customHeight="1">
      <c r="C10" s="39"/>
      <c r="D10" s="39"/>
      <c r="E10" s="113" t="s">
        <v>57</v>
      </c>
      <c r="F10" s="114" t="s">
        <v>58</v>
      </c>
      <c r="G10" s="114" t="s">
        <v>80</v>
      </c>
      <c r="H10" s="114" t="s">
        <v>59</v>
      </c>
      <c r="I10" s="114" t="s">
        <v>64</v>
      </c>
      <c r="J10" s="114" t="s">
        <v>65</v>
      </c>
      <c r="K10" s="114" t="s">
        <v>60</v>
      </c>
      <c r="L10" s="114" t="s">
        <v>61</v>
      </c>
      <c r="M10" s="114" t="s">
        <v>62</v>
      </c>
      <c r="N10" s="114" t="s">
        <v>63</v>
      </c>
      <c r="O10" s="39"/>
      <c r="R10" s="23"/>
      <c r="S10" s="23"/>
      <c r="T10" s="23"/>
      <c r="U10" s="23"/>
      <c r="V10" s="23"/>
      <c r="W10" s="24"/>
    </row>
    <row r="11" spans="1:26" ht="9">
      <c r="A11" s="2"/>
      <c r="B11" s="2"/>
      <c r="C11" s="41"/>
      <c r="D11" s="41" t="s">
        <v>30</v>
      </c>
      <c r="E11" s="92">
        <v>270.875</v>
      </c>
      <c r="F11" s="93">
        <v>1006.0370000000001</v>
      </c>
      <c r="G11" s="93">
        <v>5067.714</v>
      </c>
      <c r="H11" s="93">
        <v>2483.576</v>
      </c>
      <c r="I11" s="93">
        <v>753.8270000000001</v>
      </c>
      <c r="J11" s="93">
        <v>3359.614</v>
      </c>
      <c r="K11" s="93">
        <v>6137.252</v>
      </c>
      <c r="L11" s="93">
        <v>658.34</v>
      </c>
      <c r="M11" s="93">
        <v>550.479</v>
      </c>
      <c r="N11" s="93">
        <v>15711.065999999999</v>
      </c>
      <c r="O11" s="41"/>
      <c r="P11" s="25"/>
      <c r="Q11" s="25"/>
      <c r="R11" s="25"/>
      <c r="S11" s="25"/>
      <c r="T11" s="25"/>
      <c r="U11" s="25"/>
      <c r="V11" s="25"/>
      <c r="W11" s="25"/>
      <c r="X11" s="25"/>
      <c r="Y11" s="26"/>
      <c r="Z11" s="26"/>
    </row>
    <row r="12" spans="3:26" ht="9">
      <c r="C12" s="27"/>
      <c r="D12" s="28" t="s">
        <v>10</v>
      </c>
      <c r="E12" s="94">
        <v>8.9</v>
      </c>
      <c r="F12" s="95">
        <v>4</v>
      </c>
      <c r="G12" s="95">
        <v>223.9</v>
      </c>
      <c r="H12" s="96" t="s">
        <v>23</v>
      </c>
      <c r="I12" s="96" t="s">
        <v>23</v>
      </c>
      <c r="J12" s="96" t="s">
        <v>23</v>
      </c>
      <c r="K12" s="96" t="s">
        <v>23</v>
      </c>
      <c r="L12" s="95">
        <v>26.1</v>
      </c>
      <c r="M12" s="96" t="s">
        <v>23</v>
      </c>
      <c r="N12" s="95">
        <v>697.9</v>
      </c>
      <c r="O12" s="27"/>
      <c r="P12" s="25"/>
      <c r="Q12" s="25"/>
      <c r="R12" s="25"/>
      <c r="S12" s="25"/>
      <c r="T12" s="25"/>
      <c r="U12" s="25"/>
      <c r="V12" s="25"/>
      <c r="W12" s="25"/>
      <c r="X12" s="25"/>
      <c r="Y12" s="26"/>
      <c r="Z12" s="26"/>
    </row>
    <row r="13" spans="3:26" ht="9">
      <c r="C13" s="29"/>
      <c r="D13" s="30" t="s">
        <v>11</v>
      </c>
      <c r="E13" s="97">
        <v>7</v>
      </c>
      <c r="F13" s="98">
        <v>28</v>
      </c>
      <c r="G13" s="99">
        <v>267.442</v>
      </c>
      <c r="H13" s="98">
        <v>12.1</v>
      </c>
      <c r="I13" s="99" t="s">
        <v>23</v>
      </c>
      <c r="J13" s="98">
        <v>166.1</v>
      </c>
      <c r="K13" s="99" t="s">
        <v>23</v>
      </c>
      <c r="L13" s="98">
        <v>41.9</v>
      </c>
      <c r="M13" s="98">
        <v>8.7</v>
      </c>
      <c r="N13" s="99">
        <v>471.883</v>
      </c>
      <c r="O13" s="29"/>
      <c r="P13" s="25"/>
      <c r="Q13" s="25"/>
      <c r="R13" s="25"/>
      <c r="S13" s="25"/>
      <c r="T13" s="25"/>
      <c r="U13" s="25"/>
      <c r="V13" s="25"/>
      <c r="W13" s="25"/>
      <c r="X13" s="25"/>
      <c r="Y13" s="26"/>
      <c r="Z13" s="26"/>
    </row>
    <row r="14" spans="3:26" ht="9">
      <c r="C14" s="29"/>
      <c r="D14" s="30" t="s">
        <v>6</v>
      </c>
      <c r="E14" s="100" t="s">
        <v>23</v>
      </c>
      <c r="F14" s="99" t="s">
        <v>23</v>
      </c>
      <c r="G14" s="99" t="s">
        <v>23</v>
      </c>
      <c r="H14" s="99" t="s">
        <v>23</v>
      </c>
      <c r="I14" s="99" t="s">
        <v>23</v>
      </c>
      <c r="J14" s="99" t="s">
        <v>23</v>
      </c>
      <c r="K14" s="99" t="s">
        <v>23</v>
      </c>
      <c r="L14" s="99" t="s">
        <v>23</v>
      </c>
      <c r="M14" s="99" t="s">
        <v>23</v>
      </c>
      <c r="N14" s="99">
        <v>3691.32</v>
      </c>
      <c r="O14" s="29"/>
      <c r="P14" s="25"/>
      <c r="Q14" s="25"/>
      <c r="R14" s="25"/>
      <c r="S14" s="25"/>
      <c r="T14" s="25"/>
      <c r="U14" s="25"/>
      <c r="V14" s="25"/>
      <c r="W14" s="25"/>
      <c r="X14" s="25"/>
      <c r="Y14" s="26"/>
      <c r="Z14" s="26"/>
    </row>
    <row r="15" spans="3:26" ht="9">
      <c r="C15" s="29"/>
      <c r="D15" s="30" t="s">
        <v>12</v>
      </c>
      <c r="E15" s="100">
        <v>6.223</v>
      </c>
      <c r="F15" s="99">
        <v>47.077</v>
      </c>
      <c r="G15" s="99">
        <v>414.382</v>
      </c>
      <c r="H15" s="99">
        <v>52.074</v>
      </c>
      <c r="I15" s="99" t="s">
        <v>23</v>
      </c>
      <c r="J15" s="99">
        <v>79.527</v>
      </c>
      <c r="K15" s="99" t="s">
        <v>23</v>
      </c>
      <c r="L15" s="99">
        <v>42.659</v>
      </c>
      <c r="M15" s="99">
        <v>5.693</v>
      </c>
      <c r="N15" s="99">
        <v>492.65</v>
      </c>
      <c r="O15" s="29"/>
      <c r="P15" s="25"/>
      <c r="Q15" s="25"/>
      <c r="R15" s="25"/>
      <c r="S15" s="25"/>
      <c r="T15" s="25"/>
      <c r="U15" s="25"/>
      <c r="V15" s="25"/>
      <c r="W15" s="25"/>
      <c r="X15" s="25"/>
      <c r="Y15" s="26"/>
      <c r="Z15" s="26"/>
    </row>
    <row r="16" spans="3:26" ht="9">
      <c r="C16" s="29"/>
      <c r="D16" s="30" t="s">
        <v>2</v>
      </c>
      <c r="E16" s="97">
        <v>6969.357</v>
      </c>
      <c r="F16" s="98">
        <v>13033.75</v>
      </c>
      <c r="G16" s="98">
        <v>15899.078</v>
      </c>
      <c r="H16" s="98">
        <v>40709.556</v>
      </c>
      <c r="I16" s="98">
        <v>24501.936</v>
      </c>
      <c r="J16" s="98">
        <v>12574.5</v>
      </c>
      <c r="K16" s="98">
        <v>838.3</v>
      </c>
      <c r="L16" s="98">
        <v>8982.082</v>
      </c>
      <c r="M16" s="98">
        <v>16025.1</v>
      </c>
      <c r="N16" s="98">
        <v>41879.684</v>
      </c>
      <c r="O16" s="29"/>
      <c r="P16" s="25"/>
      <c r="Q16" s="25"/>
      <c r="R16" s="25"/>
      <c r="S16" s="25"/>
      <c r="T16" s="25"/>
      <c r="U16" s="25"/>
      <c r="V16" s="25"/>
      <c r="W16" s="25"/>
      <c r="X16" s="25"/>
      <c r="Y16" s="26"/>
      <c r="Z16" s="26"/>
    </row>
    <row r="17" spans="3:26" ht="9">
      <c r="C17" s="29"/>
      <c r="D17" s="30" t="s">
        <v>4</v>
      </c>
      <c r="E17" s="100" t="s">
        <v>23</v>
      </c>
      <c r="F17" s="98">
        <v>582.2</v>
      </c>
      <c r="G17" s="98">
        <v>485.1</v>
      </c>
      <c r="H17" s="98">
        <v>151.7</v>
      </c>
      <c r="I17" s="99">
        <v>10563</v>
      </c>
      <c r="J17" s="98">
        <v>998.6</v>
      </c>
      <c r="K17" s="99" t="s">
        <v>23</v>
      </c>
      <c r="L17" s="99">
        <v>3029</v>
      </c>
      <c r="M17" s="99" t="s">
        <v>23</v>
      </c>
      <c r="N17" s="99">
        <v>11979.7</v>
      </c>
      <c r="O17" s="29"/>
      <c r="P17" s="25"/>
      <c r="Q17" s="25"/>
      <c r="R17" s="25"/>
      <c r="S17" s="25"/>
      <c r="T17" s="25"/>
      <c r="U17" s="25"/>
      <c r="V17" s="25"/>
      <c r="W17" s="25"/>
      <c r="X17" s="25"/>
      <c r="Y17" s="26"/>
      <c r="Z17" s="26"/>
    </row>
    <row r="18" spans="3:26" ht="9">
      <c r="C18" s="29"/>
      <c r="D18" s="30" t="s">
        <v>5</v>
      </c>
      <c r="E18" s="100" t="s">
        <v>23</v>
      </c>
      <c r="F18" s="98">
        <v>884.5</v>
      </c>
      <c r="G18" s="99">
        <v>408.29</v>
      </c>
      <c r="H18" s="99">
        <v>547.141</v>
      </c>
      <c r="I18" s="99">
        <v>482.305</v>
      </c>
      <c r="J18" s="99" t="s">
        <v>23</v>
      </c>
      <c r="K18" s="99" t="s">
        <v>23</v>
      </c>
      <c r="L18" s="99" t="s">
        <v>23</v>
      </c>
      <c r="M18" s="99">
        <v>152.334</v>
      </c>
      <c r="N18" s="99">
        <v>891.616</v>
      </c>
      <c r="O18" s="29"/>
      <c r="P18" s="25"/>
      <c r="Q18" s="25"/>
      <c r="R18" s="25"/>
      <c r="S18" s="25"/>
      <c r="T18" s="25"/>
      <c r="U18" s="25"/>
      <c r="V18" s="25"/>
      <c r="W18" s="25"/>
      <c r="X18" s="25"/>
      <c r="Y18" s="26"/>
      <c r="Z18" s="26"/>
    </row>
    <row r="19" spans="3:26" ht="9">
      <c r="C19" s="29"/>
      <c r="D19" s="30" t="s">
        <v>3</v>
      </c>
      <c r="E19" s="97">
        <v>29.7</v>
      </c>
      <c r="F19" s="99">
        <v>44.9</v>
      </c>
      <c r="G19" s="98">
        <v>620.4</v>
      </c>
      <c r="H19" s="99">
        <v>587.8</v>
      </c>
      <c r="I19" s="99">
        <v>330.1</v>
      </c>
      <c r="J19" s="99">
        <v>537.8</v>
      </c>
      <c r="K19" s="98">
        <v>543.9</v>
      </c>
      <c r="L19" s="99">
        <v>26.2</v>
      </c>
      <c r="M19" s="99">
        <v>269</v>
      </c>
      <c r="N19" s="99">
        <v>690.7</v>
      </c>
      <c r="O19" s="29"/>
      <c r="P19" s="25"/>
      <c r="Q19" s="25"/>
      <c r="R19" s="25"/>
      <c r="S19" s="25"/>
      <c r="T19" s="25"/>
      <c r="U19" s="25"/>
      <c r="V19" s="25"/>
      <c r="W19" s="25"/>
      <c r="X19" s="25"/>
      <c r="Y19" s="26"/>
      <c r="Z19" s="26"/>
    </row>
    <row r="20" spans="3:26" ht="9">
      <c r="C20" s="29"/>
      <c r="D20" s="30" t="s">
        <v>13</v>
      </c>
      <c r="E20" s="100">
        <v>74.66</v>
      </c>
      <c r="F20" s="98">
        <v>103.5</v>
      </c>
      <c r="G20" s="99">
        <v>346.466</v>
      </c>
      <c r="H20" s="99">
        <v>477.366</v>
      </c>
      <c r="I20" s="99">
        <v>62.447</v>
      </c>
      <c r="J20" s="99">
        <v>340.976</v>
      </c>
      <c r="K20" s="98">
        <v>81.8</v>
      </c>
      <c r="L20" s="98">
        <v>52.8</v>
      </c>
      <c r="M20" s="99">
        <v>14.308</v>
      </c>
      <c r="N20" s="99">
        <v>2997.64</v>
      </c>
      <c r="O20" s="29"/>
      <c r="P20" s="25"/>
      <c r="Q20" s="25"/>
      <c r="R20" s="25"/>
      <c r="S20" s="25"/>
      <c r="T20" s="25"/>
      <c r="U20" s="25"/>
      <c r="V20" s="25"/>
      <c r="W20" s="25"/>
      <c r="X20" s="25"/>
      <c r="Y20" s="26"/>
      <c r="Z20" s="26"/>
    </row>
    <row r="21" spans="3:26" ht="9">
      <c r="C21" s="29"/>
      <c r="D21" s="30" t="s">
        <v>7</v>
      </c>
      <c r="E21" s="100" t="s">
        <v>23</v>
      </c>
      <c r="F21" s="99" t="s">
        <v>23</v>
      </c>
      <c r="G21" s="99">
        <v>1303.3</v>
      </c>
      <c r="H21" s="99">
        <v>1161.87</v>
      </c>
      <c r="I21" s="99" t="s">
        <v>23</v>
      </c>
      <c r="J21" s="99" t="s">
        <v>23</v>
      </c>
      <c r="K21" s="99" t="s">
        <v>23</v>
      </c>
      <c r="L21" s="99">
        <v>55.6</v>
      </c>
      <c r="M21" s="99" t="s">
        <v>23</v>
      </c>
      <c r="N21" s="98">
        <v>2000</v>
      </c>
      <c r="O21" s="29"/>
      <c r="P21" s="25"/>
      <c r="Q21" s="25"/>
      <c r="R21" s="25"/>
      <c r="S21" s="25"/>
      <c r="T21" s="25"/>
      <c r="U21" s="25"/>
      <c r="V21" s="25"/>
      <c r="W21" s="25"/>
      <c r="X21" s="25"/>
      <c r="Y21" s="26"/>
      <c r="Z21" s="26"/>
    </row>
    <row r="22" spans="3:26" ht="9">
      <c r="C22" s="29"/>
      <c r="D22" s="30" t="s">
        <v>14</v>
      </c>
      <c r="E22" s="100" t="s">
        <v>23</v>
      </c>
      <c r="F22" s="99" t="s">
        <v>23</v>
      </c>
      <c r="G22" s="98">
        <v>47.2</v>
      </c>
      <c r="H22" s="98">
        <v>380.5</v>
      </c>
      <c r="I22" s="98">
        <v>55.7</v>
      </c>
      <c r="J22" s="99" t="s">
        <v>23</v>
      </c>
      <c r="K22" s="99" t="s">
        <v>23</v>
      </c>
      <c r="L22" s="99" t="s">
        <v>23</v>
      </c>
      <c r="M22" s="99" t="s">
        <v>23</v>
      </c>
      <c r="N22" s="98">
        <v>489.8</v>
      </c>
      <c r="O22" s="29"/>
      <c r="P22" s="25"/>
      <c r="Q22" s="25"/>
      <c r="R22" s="25"/>
      <c r="S22" s="25"/>
      <c r="T22" s="25"/>
      <c r="U22" s="25"/>
      <c r="V22" s="25"/>
      <c r="W22" s="25"/>
      <c r="X22" s="25"/>
      <c r="Y22" s="26"/>
      <c r="Z22" s="26"/>
    </row>
    <row r="23" spans="3:26" ht="9">
      <c r="C23" s="29"/>
      <c r="D23" s="30" t="s">
        <v>15</v>
      </c>
      <c r="E23" s="100">
        <v>0.525</v>
      </c>
      <c r="F23" s="99">
        <v>23.772</v>
      </c>
      <c r="G23" s="99">
        <v>141.846</v>
      </c>
      <c r="H23" s="99">
        <v>21.419</v>
      </c>
      <c r="I23" s="99" t="s">
        <v>23</v>
      </c>
      <c r="J23" s="99">
        <v>37.866</v>
      </c>
      <c r="K23" s="99" t="s">
        <v>23</v>
      </c>
      <c r="L23" s="99">
        <v>11.868</v>
      </c>
      <c r="M23" s="99" t="s">
        <v>23</v>
      </c>
      <c r="N23" s="99">
        <v>544.457</v>
      </c>
      <c r="O23" s="29"/>
      <c r="P23" s="25"/>
      <c r="Q23" s="25"/>
      <c r="R23" s="25"/>
      <c r="S23" s="25"/>
      <c r="T23" s="25"/>
      <c r="U23" s="25"/>
      <c r="V23" s="25"/>
      <c r="W23" s="25"/>
      <c r="X23" s="25"/>
      <c r="Y23" s="26"/>
      <c r="Z23" s="26"/>
    </row>
    <row r="24" spans="3:26" ht="9">
      <c r="C24" s="29"/>
      <c r="D24" s="30" t="s">
        <v>16</v>
      </c>
      <c r="E24" s="100" t="s">
        <v>23</v>
      </c>
      <c r="F24" s="99" t="s">
        <v>23</v>
      </c>
      <c r="G24" s="99">
        <v>102.116</v>
      </c>
      <c r="H24" s="99">
        <v>306.023</v>
      </c>
      <c r="I24" s="98">
        <v>4.8</v>
      </c>
      <c r="J24" s="98">
        <v>122</v>
      </c>
      <c r="K24" s="99">
        <v>417.229</v>
      </c>
      <c r="L24" s="99" t="s">
        <v>23</v>
      </c>
      <c r="M24" s="99">
        <v>87.911</v>
      </c>
      <c r="N24" s="99">
        <v>324.806</v>
      </c>
      <c r="O24" s="29"/>
      <c r="P24" s="25"/>
      <c r="Q24" s="25"/>
      <c r="R24" s="25"/>
      <c r="S24" s="25"/>
      <c r="T24" s="25"/>
      <c r="U24" s="25"/>
      <c r="V24" s="25"/>
      <c r="W24" s="25"/>
      <c r="X24" s="25"/>
      <c r="Y24" s="26"/>
      <c r="Z24" s="26"/>
    </row>
    <row r="25" spans="3:26" ht="9">
      <c r="C25" s="29"/>
      <c r="D25" s="30" t="s">
        <v>9</v>
      </c>
      <c r="E25" s="97">
        <v>0.025</v>
      </c>
      <c r="F25" s="99">
        <v>587.967</v>
      </c>
      <c r="G25" s="99">
        <v>533.253</v>
      </c>
      <c r="H25" s="99">
        <v>1739.19</v>
      </c>
      <c r="I25" s="99">
        <v>846.998</v>
      </c>
      <c r="J25" s="99">
        <v>358.096</v>
      </c>
      <c r="K25" s="99">
        <v>165.478</v>
      </c>
      <c r="L25" s="99">
        <v>90.191</v>
      </c>
      <c r="M25" s="99">
        <v>218.291</v>
      </c>
      <c r="N25" s="99">
        <v>10052</v>
      </c>
      <c r="O25" s="29"/>
      <c r="P25" s="25"/>
      <c r="Q25" s="25"/>
      <c r="R25" s="25"/>
      <c r="S25" s="25"/>
      <c r="T25" s="25"/>
      <c r="U25" s="25"/>
      <c r="V25" s="25"/>
      <c r="W25" s="25"/>
      <c r="X25" s="25"/>
      <c r="Y25" s="26"/>
      <c r="Z25" s="26"/>
    </row>
    <row r="26" spans="3:26" ht="9">
      <c r="C26" s="31"/>
      <c r="D26" s="32" t="s">
        <v>8</v>
      </c>
      <c r="E26" s="101">
        <v>36.24</v>
      </c>
      <c r="F26" s="102">
        <v>52.55</v>
      </c>
      <c r="G26" s="102">
        <v>1324.37</v>
      </c>
      <c r="H26" s="102">
        <v>883.36</v>
      </c>
      <c r="I26" s="103">
        <v>64</v>
      </c>
      <c r="J26" s="102">
        <v>3954.8</v>
      </c>
      <c r="K26" s="102" t="s">
        <v>23</v>
      </c>
      <c r="L26" s="102">
        <v>325.43</v>
      </c>
      <c r="M26" s="102">
        <v>355.43</v>
      </c>
      <c r="N26" s="102">
        <v>12902</v>
      </c>
      <c r="O26" s="31"/>
      <c r="P26" s="25"/>
      <c r="Q26" s="25"/>
      <c r="R26" s="25"/>
      <c r="S26" s="25"/>
      <c r="T26" s="25"/>
      <c r="U26" s="25"/>
      <c r="V26" s="25"/>
      <c r="W26" s="25"/>
      <c r="X26" s="25"/>
      <c r="Y26" s="26"/>
      <c r="Z26" s="26"/>
    </row>
    <row r="27" spans="4:25" ht="9"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24" t="s">
        <v>55</v>
      </c>
      <c r="Q27" s="3"/>
      <c r="R27" s="3"/>
      <c r="S27" s="3"/>
      <c r="T27" s="3"/>
      <c r="U27" s="3"/>
      <c r="V27" s="3"/>
      <c r="W27" s="3"/>
      <c r="X27" s="3"/>
      <c r="Y27" s="3"/>
    </row>
    <row r="28" spans="4:126" ht="9">
      <c r="D28" s="7" t="s">
        <v>96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</row>
    <row r="29" spans="4:126" ht="9">
      <c r="D29" s="7" t="s">
        <v>89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</row>
    <row r="30" spans="4:126" ht="9">
      <c r="D30" s="19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</row>
    <row r="31" spans="4:126" ht="9">
      <c r="D31" s="19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</row>
    <row r="32" spans="5:126" ht="9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</row>
    <row r="33" spans="4:90" ht="9">
      <c r="D33" s="19"/>
      <c r="E33" s="33"/>
      <c r="F33" s="33"/>
      <c r="G33" s="33"/>
      <c r="H33" s="33"/>
      <c r="I33" s="33"/>
      <c r="J33" s="33"/>
      <c r="K33" s="33"/>
      <c r="L33" s="19"/>
      <c r="M33" s="19"/>
      <c r="N33" s="19"/>
      <c r="O33" s="33"/>
      <c r="P33" s="33"/>
      <c r="Q33" s="33"/>
      <c r="R33" s="33"/>
      <c r="S33" s="33"/>
      <c r="T33" s="33"/>
      <c r="U33" s="33"/>
      <c r="V33" s="3"/>
      <c r="W33" s="7"/>
      <c r="X33" s="7"/>
      <c r="Y33" s="7"/>
      <c r="Z33" s="7"/>
      <c r="AA33" s="7"/>
      <c r="AB33" s="7"/>
      <c r="AC33" s="7"/>
      <c r="AD33" s="7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</row>
    <row r="34" ht="9">
      <c r="DV34" s="5"/>
    </row>
    <row r="35" ht="9">
      <c r="DV35" s="5"/>
    </row>
    <row r="36" ht="9">
      <c r="DV36" s="5"/>
    </row>
    <row r="37" ht="9">
      <c r="DV37" s="5"/>
    </row>
    <row r="38" ht="9">
      <c r="DV38" s="5"/>
    </row>
    <row r="39" ht="9">
      <c r="DV39" s="5"/>
    </row>
    <row r="40" ht="9">
      <c r="DV40" s="5"/>
    </row>
    <row r="41" ht="9">
      <c r="DV41" s="5"/>
    </row>
    <row r="42" spans="5:126" ht="9">
      <c r="E42" s="56"/>
      <c r="F42" s="56"/>
      <c r="G42" s="56"/>
      <c r="H42" s="56"/>
      <c r="I42" s="56"/>
      <c r="J42" s="56"/>
      <c r="K42" s="56"/>
      <c r="L42" s="56"/>
      <c r="M42" s="56"/>
      <c r="N42" s="56"/>
      <c r="DV42" s="5"/>
    </row>
    <row r="43" spans="5:126" ht="9">
      <c r="E43" s="56"/>
      <c r="F43" s="56"/>
      <c r="G43" s="56"/>
      <c r="H43" s="56"/>
      <c r="I43" s="56"/>
      <c r="J43" s="56"/>
      <c r="K43" s="56"/>
      <c r="L43" s="56"/>
      <c r="M43" s="56"/>
      <c r="N43" s="56"/>
      <c r="DV43" s="5"/>
    </row>
    <row r="44" spans="5:126" ht="9">
      <c r="E44" s="56"/>
      <c r="F44" s="56"/>
      <c r="G44" s="56"/>
      <c r="H44" s="56"/>
      <c r="I44" s="56"/>
      <c r="J44" s="56"/>
      <c r="K44" s="56"/>
      <c r="L44" s="56"/>
      <c r="M44" s="56"/>
      <c r="N44" s="56"/>
      <c r="DV44" s="5"/>
    </row>
    <row r="45" ht="9">
      <c r="DV45" s="5"/>
    </row>
    <row r="46" ht="9">
      <c r="DV46" s="5"/>
    </row>
    <row r="47" ht="9">
      <c r="DV47" s="5"/>
    </row>
    <row r="48" ht="9">
      <c r="DV48" s="5"/>
    </row>
    <row r="49" ht="9">
      <c r="DV49" s="5"/>
    </row>
    <row r="50" ht="9">
      <c r="DV50" s="5"/>
    </row>
    <row r="51" ht="9">
      <c r="DV51" s="5"/>
    </row>
    <row r="52" ht="9">
      <c r="DV52" s="5"/>
    </row>
    <row r="53" ht="9">
      <c r="DV53" s="5"/>
    </row>
    <row r="54" ht="9">
      <c r="DV54" s="5"/>
    </row>
    <row r="55" ht="9">
      <c r="DV55" s="5"/>
    </row>
    <row r="56" ht="9">
      <c r="DV56" s="5"/>
    </row>
    <row r="57" ht="9">
      <c r="DV57" s="5"/>
    </row>
    <row r="58" ht="9">
      <c r="DV58" s="5"/>
    </row>
    <row r="59" ht="9">
      <c r="DV59" s="5"/>
    </row>
    <row r="60" ht="9">
      <c r="DV60" s="5"/>
    </row>
    <row r="61" ht="9">
      <c r="DV61" s="5"/>
    </row>
    <row r="62" ht="9">
      <c r="DV62" s="5"/>
    </row>
    <row r="63" ht="9">
      <c r="DV63" s="5"/>
    </row>
    <row r="64" ht="9">
      <c r="DV64" s="5"/>
    </row>
    <row r="65" ht="9">
      <c r="DV65" s="5"/>
    </row>
    <row r="66" ht="9">
      <c r="DV66" s="5"/>
    </row>
    <row r="67" ht="9">
      <c r="DV67" s="5"/>
    </row>
    <row r="68" ht="9">
      <c r="DV68" s="5"/>
    </row>
    <row r="69" ht="9">
      <c r="DV69" s="5"/>
    </row>
    <row r="70" ht="9">
      <c r="DV70" s="5"/>
    </row>
    <row r="71" ht="9">
      <c r="DV71" s="5"/>
    </row>
    <row r="72" ht="9">
      <c r="DV72" s="5"/>
    </row>
    <row r="73" ht="9">
      <c r="DV73" s="5"/>
    </row>
    <row r="74" ht="9">
      <c r="DV74" s="5"/>
    </row>
    <row r="75" ht="9">
      <c r="DV75" s="5"/>
    </row>
    <row r="76" ht="9">
      <c r="DV76" s="5"/>
    </row>
    <row r="77" ht="9">
      <c r="DV77" s="5"/>
    </row>
    <row r="78" ht="9">
      <c r="DV78" s="5"/>
    </row>
    <row r="79" ht="9">
      <c r="DV79" s="5"/>
    </row>
    <row r="80" ht="9">
      <c r="DV80" s="5"/>
    </row>
    <row r="81" ht="9">
      <c r="DV81" s="5"/>
    </row>
    <row r="82" ht="9">
      <c r="DV82" s="5"/>
    </row>
    <row r="83" ht="9">
      <c r="DV83" s="5"/>
    </row>
    <row r="84" ht="9">
      <c r="DV84" s="5"/>
    </row>
    <row r="85" ht="9">
      <c r="DV85" s="5"/>
    </row>
    <row r="86" ht="9">
      <c r="DV86" s="5"/>
    </row>
    <row r="87" ht="9">
      <c r="DV87" s="5"/>
    </row>
    <row r="88" ht="9">
      <c r="DV88" s="5"/>
    </row>
    <row r="89" ht="9">
      <c r="DV89" s="5"/>
    </row>
    <row r="90" ht="9">
      <c r="DV90" s="5"/>
    </row>
    <row r="91" ht="9">
      <c r="DV91" s="5"/>
    </row>
    <row r="92" ht="9">
      <c r="DV92" s="5"/>
    </row>
    <row r="93" ht="9">
      <c r="DV93" s="5"/>
    </row>
    <row r="94" ht="9">
      <c r="DV94" s="5"/>
    </row>
    <row r="95" ht="9">
      <c r="DV95" s="5"/>
    </row>
    <row r="96" ht="9">
      <c r="DV96" s="5"/>
    </row>
    <row r="97" ht="9">
      <c r="DV97" s="5"/>
    </row>
    <row r="98" ht="9">
      <c r="DV98" s="5"/>
    </row>
    <row r="99" ht="9">
      <c r="DV99" s="5"/>
    </row>
    <row r="100" ht="9">
      <c r="DV100" s="5"/>
    </row>
    <row r="101" ht="9">
      <c r="DV101" s="5"/>
    </row>
    <row r="102" ht="9">
      <c r="DV102" s="5"/>
    </row>
    <row r="103" ht="9">
      <c r="DV103" s="5"/>
    </row>
    <row r="104" ht="9">
      <c r="DV104" s="5"/>
    </row>
    <row r="105" ht="9">
      <c r="DV105" s="5"/>
    </row>
    <row r="106" ht="9">
      <c r="DV106" s="5"/>
    </row>
    <row r="107" ht="9">
      <c r="DV107" s="5"/>
    </row>
    <row r="108" ht="9">
      <c r="DV108" s="5"/>
    </row>
    <row r="109" ht="9">
      <c r="DV109" s="5"/>
    </row>
    <row r="110" ht="9">
      <c r="DV110" s="5"/>
    </row>
    <row r="111" ht="9">
      <c r="DV111" s="5"/>
    </row>
    <row r="112" ht="9">
      <c r="DV112" s="5"/>
    </row>
    <row r="113" ht="9">
      <c r="DV113" s="5"/>
    </row>
    <row r="114" ht="9">
      <c r="DV114" s="5"/>
    </row>
    <row r="115" ht="9">
      <c r="DV115" s="5"/>
    </row>
    <row r="116" ht="9">
      <c r="DV116" s="5"/>
    </row>
    <row r="117" ht="9">
      <c r="DV117" s="5"/>
    </row>
    <row r="118" ht="9">
      <c r="DV118" s="5"/>
    </row>
    <row r="119" ht="9">
      <c r="DV119" s="5"/>
    </row>
    <row r="120" ht="9">
      <c r="DV120" s="5"/>
    </row>
    <row r="121" ht="9">
      <c r="DV121" s="5"/>
    </row>
    <row r="122" ht="9">
      <c r="DV122" s="5"/>
    </row>
    <row r="123" ht="9">
      <c r="DV123" s="5"/>
    </row>
    <row r="124" ht="9">
      <c r="DV124" s="5"/>
    </row>
    <row r="125" ht="9">
      <c r="DV125" s="5"/>
    </row>
    <row r="126" ht="9">
      <c r="DV126" s="5"/>
    </row>
    <row r="127" ht="9">
      <c r="DV127" s="5"/>
    </row>
    <row r="128" ht="9">
      <c r="DV128" s="5"/>
    </row>
    <row r="129" ht="9">
      <c r="DV129" s="5"/>
    </row>
    <row r="130" ht="9">
      <c r="DV130" s="5"/>
    </row>
    <row r="131" ht="9">
      <c r="DV131" s="5"/>
    </row>
    <row r="132" ht="9">
      <c r="DV132" s="5"/>
    </row>
    <row r="133" ht="9">
      <c r="DV133" s="5"/>
    </row>
    <row r="134" ht="9">
      <c r="DV134" s="5"/>
    </row>
    <row r="135" ht="9">
      <c r="DV135" s="5"/>
    </row>
    <row r="136" ht="9">
      <c r="DV136" s="5"/>
    </row>
    <row r="137" ht="9">
      <c r="DV137" s="5"/>
    </row>
    <row r="138" ht="9">
      <c r="DV138" s="5"/>
    </row>
    <row r="139" ht="9">
      <c r="DV139" s="5"/>
    </row>
    <row r="140" ht="9">
      <c r="DV140" s="5"/>
    </row>
    <row r="141" ht="9">
      <c r="DV141" s="5"/>
    </row>
    <row r="142" ht="9">
      <c r="DV142" s="5"/>
    </row>
    <row r="143" ht="9">
      <c r="DV143" s="5"/>
    </row>
    <row r="144" ht="9">
      <c r="DV144" s="5"/>
    </row>
    <row r="145" ht="9">
      <c r="DV145" s="5"/>
    </row>
    <row r="146" ht="9">
      <c r="DV146" s="5"/>
    </row>
    <row r="147" ht="9">
      <c r="DV147" s="5"/>
    </row>
    <row r="148" ht="9">
      <c r="DV148" s="5"/>
    </row>
    <row r="149" ht="9">
      <c r="DV149" s="5"/>
    </row>
    <row r="150" ht="9">
      <c r="DV150" s="5"/>
    </row>
    <row r="151" ht="9">
      <c r="DV151" s="5"/>
    </row>
    <row r="152" ht="9">
      <c r="DV152" s="5"/>
    </row>
    <row r="153" ht="9">
      <c r="DV153" s="5"/>
    </row>
    <row r="154" ht="9">
      <c r="DV154" s="5"/>
    </row>
    <row r="155" ht="9">
      <c r="DV155" s="5"/>
    </row>
    <row r="156" ht="9">
      <c r="DV156" s="5"/>
    </row>
    <row r="157" ht="9">
      <c r="DV157" s="5"/>
    </row>
    <row r="158" ht="9">
      <c r="DV158" s="5"/>
    </row>
    <row r="159" ht="9">
      <c r="DV159" s="5"/>
    </row>
    <row r="160" ht="9">
      <c r="DV160" s="5"/>
    </row>
    <row r="161" ht="9">
      <c r="DV161" s="5"/>
    </row>
    <row r="162" ht="9">
      <c r="DV162" s="5"/>
    </row>
    <row r="163" ht="9">
      <c r="DV163" s="5"/>
    </row>
    <row r="164" ht="9">
      <c r="DV164" s="5"/>
    </row>
    <row r="165" ht="9">
      <c r="DV165" s="5"/>
    </row>
    <row r="166" ht="9">
      <c r="DV166" s="5"/>
    </row>
    <row r="167" ht="9">
      <c r="DV167" s="5"/>
    </row>
    <row r="168" ht="9">
      <c r="DV168" s="5"/>
    </row>
    <row r="169" ht="9">
      <c r="DV169" s="5"/>
    </row>
    <row r="170" ht="9">
      <c r="DV170" s="5"/>
    </row>
    <row r="171" ht="9">
      <c r="DV171" s="5"/>
    </row>
    <row r="172" ht="9">
      <c r="DV172" s="5"/>
    </row>
    <row r="173" ht="9">
      <c r="DV173" s="5"/>
    </row>
    <row r="174" ht="9">
      <c r="DV174" s="5"/>
    </row>
    <row r="175" ht="9">
      <c r="DV175" s="5"/>
    </row>
    <row r="176" ht="9">
      <c r="DV176" s="5"/>
    </row>
    <row r="177" ht="9">
      <c r="DV177" s="5"/>
    </row>
    <row r="178" ht="9">
      <c r="DV178" s="5"/>
    </row>
    <row r="179" ht="9">
      <c r="DV179" s="5"/>
    </row>
    <row r="180" ht="9">
      <c r="DV180" s="5"/>
    </row>
    <row r="181" ht="9">
      <c r="DV181" s="5"/>
    </row>
    <row r="182" ht="9">
      <c r="DV182" s="5"/>
    </row>
    <row r="183" ht="9">
      <c r="DV183" s="5"/>
    </row>
    <row r="184" ht="9">
      <c r="DV184" s="5"/>
    </row>
    <row r="185" ht="9">
      <c r="DV185" s="5"/>
    </row>
    <row r="186" ht="9">
      <c r="DV186" s="5"/>
    </row>
    <row r="187" ht="9">
      <c r="DV187" s="5"/>
    </row>
    <row r="188" ht="9">
      <c r="DV188" s="5"/>
    </row>
    <row r="189" ht="9">
      <c r="DV189" s="5"/>
    </row>
    <row r="190" ht="9">
      <c r="DV190" s="5"/>
    </row>
    <row r="191" ht="9">
      <c r="DV191" s="5"/>
    </row>
    <row r="192" ht="9">
      <c r="DV192" s="5"/>
    </row>
    <row r="193" ht="9">
      <c r="DV193" s="5"/>
    </row>
    <row r="194" ht="9">
      <c r="DV194" s="5"/>
    </row>
    <row r="195" ht="9">
      <c r="DV195" s="5"/>
    </row>
    <row r="196" ht="9">
      <c r="DV196" s="5"/>
    </row>
    <row r="197" ht="9">
      <c r="DV197" s="5"/>
    </row>
    <row r="198" ht="9">
      <c r="DV198" s="5"/>
    </row>
    <row r="199" ht="9">
      <c r="DV199" s="5"/>
    </row>
    <row r="200" ht="9">
      <c r="DV200" s="5"/>
    </row>
    <row r="201" ht="9">
      <c r="DV201" s="5"/>
    </row>
    <row r="202" ht="9">
      <c r="DV202" s="5"/>
    </row>
    <row r="203" ht="9">
      <c r="DV203" s="5"/>
    </row>
    <row r="204" ht="9">
      <c r="DV204" s="5"/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D4:AA39"/>
  <sheetViews>
    <sheetView showGridLines="0" workbookViewId="0" topLeftCell="A1">
      <selection activeCell="A1" sqref="A1"/>
    </sheetView>
  </sheetViews>
  <sheetFormatPr defaultColWidth="9.33203125" defaultRowHeight="12"/>
  <cols>
    <col min="1" max="2" width="9.83203125" style="11" customWidth="1"/>
    <col min="3" max="3" width="1.83203125" style="11" customWidth="1"/>
    <col min="4" max="4" width="11" style="11" customWidth="1"/>
    <col min="5" max="16384" width="9.33203125" style="11" customWidth="1"/>
  </cols>
  <sheetData>
    <row r="1" ht="9.75"/>
    <row r="2" ht="9.75"/>
    <row r="3" ht="9.75"/>
    <row r="4" ht="9.75">
      <c r="Z4" s="13"/>
    </row>
    <row r="5" spans="4:26" ht="9.75">
      <c r="D5" s="40" t="str">
        <f ca="1">MID(CELL("filename",A1),FIND("]",CELL("filename",A1))+1,256)&amp;": Production of cereals, 2000 and 2010 (1)"</f>
        <v>Figure 8.5: Production of cereals, 2000 and 2010 (1)</v>
      </c>
      <c r="Z5" s="13"/>
    </row>
    <row r="6" spans="4:26" ht="9.75">
      <c r="D6" s="40" t="s">
        <v>32</v>
      </c>
      <c r="Z6" s="13"/>
    </row>
    <row r="7" ht="9.75">
      <c r="AA7" s="8"/>
    </row>
    <row r="8" ht="9.75">
      <c r="AA8" s="8"/>
    </row>
    <row r="9" ht="9.75">
      <c r="AA9" s="8"/>
    </row>
    <row r="10" spans="4:27" ht="9.75">
      <c r="D10" s="8"/>
      <c r="E10" s="66">
        <v>2000</v>
      </c>
      <c r="F10" s="17">
        <v>2010</v>
      </c>
      <c r="O10" s="8"/>
      <c r="P10" s="55"/>
      <c r="AA10" s="8"/>
    </row>
    <row r="11" spans="4:27" ht="9.75">
      <c r="D11" s="11" t="s">
        <v>2</v>
      </c>
      <c r="E11" s="55">
        <v>407.33650900000004</v>
      </c>
      <c r="F11" s="55">
        <v>497.566462</v>
      </c>
      <c r="G11" s="55"/>
      <c r="H11" s="55"/>
      <c r="O11" s="8"/>
      <c r="P11" s="55"/>
      <c r="AA11" s="8"/>
    </row>
    <row r="12" spans="4:27" ht="9.75">
      <c r="D12" s="8" t="s">
        <v>17</v>
      </c>
      <c r="E12" s="55">
        <v>342.628105</v>
      </c>
      <c r="F12" s="55">
        <v>401.70435</v>
      </c>
      <c r="O12" s="8"/>
      <c r="P12" s="55"/>
      <c r="S12" s="8"/>
      <c r="AA12" s="8"/>
    </row>
    <row r="13" spans="4:27" ht="9.75">
      <c r="D13" s="8" t="s">
        <v>1</v>
      </c>
      <c r="E13" s="55">
        <v>277.87579999999997</v>
      </c>
      <c r="F13" s="55">
        <v>282.9002</v>
      </c>
      <c r="O13" s="8"/>
      <c r="P13" s="55"/>
      <c r="S13" s="8"/>
      <c r="AA13" s="8"/>
    </row>
    <row r="14" spans="4:27" ht="9.75">
      <c r="D14" s="11" t="s">
        <v>4</v>
      </c>
      <c r="E14" s="55">
        <v>234.9313</v>
      </c>
      <c r="F14" s="55">
        <v>234.91</v>
      </c>
      <c r="O14" s="8"/>
      <c r="P14" s="55"/>
      <c r="S14" s="8"/>
      <c r="AA14" s="8"/>
    </row>
    <row r="15" spans="4:27" ht="9.75">
      <c r="D15" s="8" t="s">
        <v>5</v>
      </c>
      <c r="E15" s="55">
        <v>61.575</v>
      </c>
      <c r="F15" s="55">
        <v>84.7759</v>
      </c>
      <c r="O15" s="8"/>
      <c r="P15" s="55"/>
      <c r="S15" s="8"/>
      <c r="AA15" s="8"/>
    </row>
    <row r="16" spans="4:27" ht="9.75">
      <c r="D16" s="8" t="s">
        <v>6</v>
      </c>
      <c r="E16" s="55">
        <v>45.89337200000001</v>
      </c>
      <c r="F16" s="55">
        <v>75.731026</v>
      </c>
      <c r="O16" s="8"/>
      <c r="P16" s="55"/>
      <c r="AA16" s="8"/>
    </row>
    <row r="17" spans="4:27" ht="9.75">
      <c r="D17" s="8" t="s">
        <v>7</v>
      </c>
      <c r="E17" s="55">
        <v>64.32629</v>
      </c>
      <c r="F17" s="55">
        <v>59.624277</v>
      </c>
      <c r="O17" s="8"/>
      <c r="P17" s="55"/>
      <c r="AA17" s="8"/>
    </row>
    <row r="18" spans="4:27" ht="9.75">
      <c r="D18" s="8" t="s">
        <v>10</v>
      </c>
      <c r="E18" s="55">
        <v>38.756328</v>
      </c>
      <c r="F18" s="55">
        <v>46.204344</v>
      </c>
      <c r="O18" s="8"/>
      <c r="P18" s="55"/>
      <c r="AA18" s="8"/>
    </row>
    <row r="19" spans="4:27" ht="9.75">
      <c r="D19" s="8" t="s">
        <v>12</v>
      </c>
      <c r="E19" s="55">
        <v>51.0904</v>
      </c>
      <c r="F19" s="55">
        <v>45.4122</v>
      </c>
      <c r="O19" s="8"/>
      <c r="P19" s="55"/>
      <c r="AA19" s="8"/>
    </row>
    <row r="20" spans="4:27" ht="9.75">
      <c r="D20" s="8" t="s">
        <v>13</v>
      </c>
      <c r="E20" s="55">
        <v>27.990819</v>
      </c>
      <c r="F20" s="55">
        <v>34.922459</v>
      </c>
      <c r="O20" s="8"/>
      <c r="P20" s="55"/>
      <c r="AA20" s="8"/>
    </row>
    <row r="21" spans="4:27" ht="9.75">
      <c r="D21" s="8" t="s">
        <v>11</v>
      </c>
      <c r="E21" s="55">
        <v>34.446936</v>
      </c>
      <c r="F21" s="55">
        <v>33.515</v>
      </c>
      <c r="O21" s="8"/>
      <c r="P21" s="55"/>
      <c r="AA21" s="8"/>
    </row>
    <row r="22" spans="4:27" ht="9.75">
      <c r="D22" s="8" t="s">
        <v>9</v>
      </c>
      <c r="E22" s="55">
        <v>32.248694</v>
      </c>
      <c r="F22" s="55">
        <v>32.740875</v>
      </c>
      <c r="O22" s="8"/>
      <c r="P22" s="55"/>
      <c r="AA22" s="8"/>
    </row>
    <row r="23" spans="4:27" ht="9.75">
      <c r="D23" s="8" t="s">
        <v>19</v>
      </c>
      <c r="E23" s="55">
        <v>14.527357</v>
      </c>
      <c r="F23" s="55">
        <v>14.733334999999999</v>
      </c>
      <c r="O23" s="8"/>
      <c r="P23" s="55"/>
      <c r="AA23" s="8"/>
    </row>
    <row r="24" spans="4:27" ht="9.75">
      <c r="D24" s="11" t="s">
        <v>3</v>
      </c>
      <c r="E24" s="55">
        <v>12.796001</v>
      </c>
      <c r="F24" s="55">
        <v>11.36259</v>
      </c>
      <c r="O24" s="8"/>
      <c r="P24" s="55"/>
      <c r="AA24" s="8"/>
    </row>
    <row r="25" spans="4:27" ht="9">
      <c r="D25" s="8" t="s">
        <v>18</v>
      </c>
      <c r="E25" s="55">
        <v>7.500693</v>
      </c>
      <c r="F25" s="55">
        <v>6.012899999999999</v>
      </c>
      <c r="H25" s="18"/>
      <c r="O25" s="8"/>
      <c r="P25" s="55"/>
      <c r="AA25" s="8"/>
    </row>
    <row r="26" spans="4:27" ht="9">
      <c r="D26" s="8" t="s">
        <v>20</v>
      </c>
      <c r="E26" s="55">
        <v>2.167392</v>
      </c>
      <c r="F26" s="55">
        <v>1.784</v>
      </c>
      <c r="O26" s="8"/>
      <c r="P26" s="55"/>
      <c r="AA26" s="8"/>
    </row>
    <row r="27" spans="4:27" ht="9">
      <c r="D27" s="8"/>
      <c r="E27" s="55"/>
      <c r="O27" s="8"/>
      <c r="P27" s="55"/>
      <c r="AA27" s="8"/>
    </row>
    <row r="28" spans="4:27" ht="9">
      <c r="D28" s="7" t="s">
        <v>37</v>
      </c>
      <c r="E28" s="55"/>
      <c r="O28" s="8"/>
      <c r="P28" s="55"/>
      <c r="AA28" s="8"/>
    </row>
    <row r="29" spans="4:27" ht="9">
      <c r="D29" s="7" t="s">
        <v>90</v>
      </c>
      <c r="E29" s="55"/>
      <c r="O29" s="8"/>
      <c r="P29" s="55"/>
      <c r="AA29" s="8"/>
    </row>
    <row r="30" spans="4:27" ht="9">
      <c r="D30" s="8"/>
      <c r="E30" s="55"/>
      <c r="O30" s="8"/>
      <c r="P30" s="55"/>
      <c r="AA30" s="8"/>
    </row>
    <row r="31" spans="4:27" ht="9">
      <c r="D31" s="8"/>
      <c r="E31" s="55"/>
      <c r="AA31" s="8"/>
    </row>
    <row r="32" ht="9">
      <c r="AA32" s="8"/>
    </row>
    <row r="33" spans="4:27" ht="9">
      <c r="D33" s="8"/>
      <c r="E33" s="55"/>
      <c r="AA33" s="8"/>
    </row>
    <row r="34" spans="4:27" ht="9">
      <c r="D34" s="8"/>
      <c r="E34" s="55"/>
      <c r="AA34" s="8"/>
    </row>
    <row r="35" ht="9">
      <c r="Z35" s="8"/>
    </row>
    <row r="36" ht="9">
      <c r="Z36" s="13"/>
    </row>
    <row r="37" ht="9">
      <c r="Z37" s="13"/>
    </row>
    <row r="38" ht="9">
      <c r="Z38" s="13"/>
    </row>
    <row r="39" ht="9">
      <c r="Z39" s="13"/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8"/>
  <dimension ref="A1:R36"/>
  <sheetViews>
    <sheetView showGridLines="0" workbookViewId="0" topLeftCell="A1">
      <selection activeCell="A1" sqref="A1"/>
    </sheetView>
  </sheetViews>
  <sheetFormatPr defaultColWidth="9.33203125" defaultRowHeight="12"/>
  <cols>
    <col min="1" max="2" width="9.83203125" style="11" customWidth="1"/>
    <col min="3" max="3" width="1.83203125" style="11" customWidth="1"/>
    <col min="4" max="4" width="11.5" style="11" customWidth="1"/>
    <col min="5" max="5" width="12.33203125" style="11" customWidth="1"/>
    <col min="6" max="6" width="25.5" style="11" customWidth="1"/>
    <col min="7" max="7" width="35.66015625" style="17" customWidth="1"/>
    <col min="8" max="12" width="9.33203125" style="11" customWidth="1"/>
    <col min="13" max="13" width="15.66015625" style="11" customWidth="1"/>
    <col min="14" max="14" width="12.66015625" style="11" customWidth="1"/>
    <col min="15" max="20" width="11.5" style="11" customWidth="1"/>
    <col min="21" max="16384" width="9.33203125" style="11" customWidth="1"/>
  </cols>
  <sheetData>
    <row r="1" spans="1:3" ht="9.75">
      <c r="A1" s="16"/>
      <c r="B1" s="16"/>
      <c r="C1" s="16"/>
    </row>
    <row r="2" ht="9.75"/>
    <row r="3" ht="9.75">
      <c r="D3" s="8"/>
    </row>
    <row r="4" ht="9.75"/>
    <row r="5" spans="1:7" ht="9.75">
      <c r="A5" s="8"/>
      <c r="B5" s="8"/>
      <c r="C5" s="8"/>
      <c r="D5" s="40" t="str">
        <f ca="1">MID(CELL("filename",A1),FIND("]",CELL("filename",A1))+1,256)&amp;": Milk production per inhabitant, 2010"</f>
        <v>Figure 8.6: Milk production per inhabitant, 2010</v>
      </c>
      <c r="G5" s="11"/>
    </row>
    <row r="6" spans="1:7" ht="9.75">
      <c r="A6" s="8"/>
      <c r="B6" s="8"/>
      <c r="C6" s="8"/>
      <c r="D6" s="40" t="s">
        <v>34</v>
      </c>
      <c r="G6" s="11"/>
    </row>
    <row r="7" spans="1:7" ht="9.75">
      <c r="A7" s="8"/>
      <c r="B7" s="8"/>
      <c r="C7" s="8"/>
      <c r="D7" s="10"/>
      <c r="E7" s="17"/>
      <c r="G7" s="11"/>
    </row>
    <row r="8" spans="1:7" ht="9.75">
      <c r="A8" s="8"/>
      <c r="B8" s="8"/>
      <c r="C8" s="8"/>
      <c r="D8" s="10"/>
      <c r="E8" s="17"/>
      <c r="G8" s="11"/>
    </row>
    <row r="9" spans="3:7" ht="9.75">
      <c r="C9" s="8"/>
      <c r="D9" s="10"/>
      <c r="E9" s="17"/>
      <c r="G9" s="11"/>
    </row>
    <row r="10" spans="3:7" ht="9.75">
      <c r="C10" s="8"/>
      <c r="D10" s="10"/>
      <c r="E10" s="17">
        <v>2010</v>
      </c>
      <c r="G10" s="11"/>
    </row>
    <row r="11" spans="4:18" ht="9.75">
      <c r="D11" s="8" t="s">
        <v>11</v>
      </c>
      <c r="E11" s="67">
        <v>405.20028740793964</v>
      </c>
      <c r="G11" s="11"/>
      <c r="J11" s="12"/>
      <c r="K11" s="12"/>
      <c r="L11" s="12"/>
      <c r="M11" s="12"/>
      <c r="N11" s="12"/>
      <c r="O11" s="12"/>
      <c r="P11" s="12"/>
      <c r="Q11" s="12"/>
      <c r="R11" s="12"/>
    </row>
    <row r="12" spans="4:18" ht="9.75">
      <c r="D12" s="8" t="s">
        <v>17</v>
      </c>
      <c r="E12" s="67">
        <v>281.78417701943397</v>
      </c>
      <c r="G12" s="11"/>
      <c r="J12" s="12"/>
      <c r="K12" s="12"/>
      <c r="L12" s="12"/>
      <c r="M12" s="12"/>
      <c r="N12" s="12"/>
      <c r="O12" s="12"/>
      <c r="P12" s="12"/>
      <c r="Q12" s="12"/>
      <c r="R12" s="12"/>
    </row>
    <row r="13" spans="4:18" ht="9.75">
      <c r="D13" s="8" t="s">
        <v>30</v>
      </c>
      <c r="E13" s="67">
        <v>271.79673330008484</v>
      </c>
      <c r="G13" s="11"/>
      <c r="J13" s="12"/>
      <c r="K13" s="12"/>
      <c r="L13" s="12"/>
      <c r="M13" s="12"/>
      <c r="N13" s="12"/>
      <c r="O13" s="12"/>
      <c r="P13" s="12"/>
      <c r="Q13" s="12"/>
      <c r="R13" s="12"/>
    </row>
    <row r="14" spans="4:18" ht="9.75">
      <c r="D14" s="8" t="s">
        <v>10</v>
      </c>
      <c r="E14" s="67">
        <v>259.87083044640207</v>
      </c>
      <c r="G14" s="11"/>
      <c r="J14" s="12"/>
      <c r="K14" s="12"/>
      <c r="L14" s="12"/>
      <c r="M14" s="12"/>
      <c r="N14" s="12"/>
      <c r="O14" s="12"/>
      <c r="P14" s="12"/>
      <c r="Q14" s="12"/>
      <c r="R14" s="12"/>
    </row>
    <row r="15" spans="4:18" ht="9.75">
      <c r="D15" s="8" t="s">
        <v>38</v>
      </c>
      <c r="E15" s="67">
        <v>242.32001646235707</v>
      </c>
      <c r="G15" s="11"/>
      <c r="J15" s="12"/>
      <c r="K15" s="12"/>
      <c r="L15" s="12"/>
      <c r="M15" s="12"/>
      <c r="N15" s="12"/>
      <c r="O15" s="12"/>
      <c r="P15" s="12"/>
      <c r="Q15" s="12"/>
      <c r="R15" s="12"/>
    </row>
    <row r="16" spans="4:18" ht="9.75">
      <c r="D16" s="8" t="s">
        <v>7</v>
      </c>
      <c r="E16" s="67">
        <v>223.10818562095162</v>
      </c>
      <c r="G16" s="11"/>
      <c r="J16" s="12"/>
      <c r="K16" s="12"/>
      <c r="L16" s="12"/>
      <c r="M16" s="12"/>
      <c r="N16" s="12"/>
      <c r="O16" s="12"/>
      <c r="P16" s="12"/>
      <c r="Q16" s="12"/>
      <c r="R16" s="12"/>
    </row>
    <row r="17" spans="4:18" ht="9.75">
      <c r="D17" s="8" t="s">
        <v>9</v>
      </c>
      <c r="E17" s="67">
        <v>171.5430503628766</v>
      </c>
      <c r="G17" s="11"/>
      <c r="J17" s="12"/>
      <c r="K17" s="12"/>
      <c r="L17" s="12"/>
      <c r="M17" s="12"/>
      <c r="N17" s="12"/>
      <c r="O17" s="12"/>
      <c r="P17" s="12"/>
      <c r="Q17" s="12"/>
      <c r="R17" s="12"/>
    </row>
    <row r="18" spans="4:18" ht="9.75">
      <c r="D18" s="8" t="s">
        <v>6</v>
      </c>
      <c r="E18" s="67">
        <v>162.4429329147559</v>
      </c>
      <c r="G18" s="11"/>
      <c r="J18" s="12"/>
      <c r="K18" s="12"/>
      <c r="L18" s="12"/>
      <c r="M18" s="12"/>
      <c r="N18" s="12"/>
      <c r="O18" s="12"/>
      <c r="P18" s="12"/>
      <c r="Q18" s="12"/>
      <c r="R18" s="12"/>
    </row>
    <row r="19" spans="4:18" ht="9.75">
      <c r="D19" s="8" t="s">
        <v>13</v>
      </c>
      <c r="E19" s="67">
        <v>94.13170168308015</v>
      </c>
      <c r="G19" s="11"/>
      <c r="J19" s="12"/>
      <c r="K19" s="12"/>
      <c r="L19" s="12"/>
      <c r="M19" s="12"/>
      <c r="N19" s="12"/>
      <c r="O19" s="12"/>
      <c r="P19" s="12"/>
      <c r="Q19" s="12"/>
      <c r="R19" s="12"/>
    </row>
    <row r="20" spans="4:18" ht="9.75">
      <c r="D20" s="8" t="s">
        <v>19</v>
      </c>
      <c r="E20" s="67">
        <v>64.4884606945525</v>
      </c>
      <c r="G20" s="11"/>
      <c r="J20" s="12"/>
      <c r="K20" s="12"/>
      <c r="L20" s="12"/>
      <c r="M20" s="12"/>
      <c r="N20" s="12"/>
      <c r="O20" s="12"/>
      <c r="P20" s="12"/>
      <c r="Q20" s="12"/>
      <c r="R20" s="12"/>
    </row>
    <row r="21" spans="4:18" ht="9.75">
      <c r="D21" s="8" t="s">
        <v>3</v>
      </c>
      <c r="E21" s="67">
        <v>61.01394069671872</v>
      </c>
      <c r="G21" s="11"/>
      <c r="J21" s="12"/>
      <c r="K21" s="12"/>
      <c r="L21" s="12"/>
      <c r="M21" s="12"/>
      <c r="N21" s="12"/>
      <c r="O21" s="12"/>
      <c r="P21" s="12"/>
      <c r="Q21" s="12"/>
      <c r="R21" s="12"/>
    </row>
    <row r="22" spans="4:18" ht="9.75">
      <c r="D22" s="8" t="s">
        <v>41</v>
      </c>
      <c r="E22" s="67">
        <v>60.842320023316816</v>
      </c>
      <c r="G22" s="11"/>
      <c r="J22" s="12"/>
      <c r="K22" s="12"/>
      <c r="L22" s="12"/>
      <c r="M22" s="12"/>
      <c r="N22" s="12"/>
      <c r="O22" s="12"/>
      <c r="P22" s="12"/>
      <c r="Q22" s="12"/>
      <c r="R22" s="12"/>
    </row>
    <row r="23" spans="4:18" ht="9.75">
      <c r="D23" s="8" t="s">
        <v>42</v>
      </c>
      <c r="E23" s="67">
        <v>43.64519342520339</v>
      </c>
      <c r="G23" s="11"/>
      <c r="J23" s="12"/>
      <c r="K23" s="12"/>
      <c r="L23" s="12"/>
      <c r="M23" s="12"/>
      <c r="N23" s="12"/>
      <c r="O23" s="12"/>
      <c r="P23" s="12"/>
      <c r="Q23" s="12"/>
      <c r="R23" s="12"/>
    </row>
    <row r="24" spans="4:18" ht="9">
      <c r="D24" s="8" t="s">
        <v>39</v>
      </c>
      <c r="E24" s="67">
        <v>41.0741670436562</v>
      </c>
      <c r="G24" s="11"/>
      <c r="J24" s="12"/>
      <c r="K24" s="12"/>
      <c r="L24" s="12"/>
      <c r="M24" s="12"/>
      <c r="N24" s="12"/>
      <c r="O24" s="12"/>
      <c r="P24" s="12"/>
      <c r="Q24" s="12"/>
      <c r="R24" s="12"/>
    </row>
    <row r="25" spans="4:18" ht="9">
      <c r="D25" s="8" t="s">
        <v>2</v>
      </c>
      <c r="E25" s="67">
        <v>26.26253581975122</v>
      </c>
      <c r="G25" s="11"/>
      <c r="J25" s="12"/>
      <c r="K25" s="12"/>
      <c r="L25" s="12"/>
      <c r="M25" s="12"/>
      <c r="N25" s="12"/>
      <c r="O25" s="12"/>
      <c r="P25" s="12"/>
      <c r="Q25" s="12"/>
      <c r="R25" s="12"/>
    </row>
    <row r="26" spans="4:18" ht="9">
      <c r="D26" s="8" t="s">
        <v>40</v>
      </c>
      <c r="E26" s="67">
        <v>3.805378724397697</v>
      </c>
      <c r="F26" s="18"/>
      <c r="G26" s="11"/>
      <c r="J26" s="12"/>
      <c r="K26" s="12"/>
      <c r="L26" s="12"/>
      <c r="M26" s="12"/>
      <c r="N26" s="12"/>
      <c r="O26" s="12"/>
      <c r="P26" s="12"/>
      <c r="Q26" s="12"/>
      <c r="R26" s="12"/>
    </row>
    <row r="27" spans="4:18" ht="9">
      <c r="D27" s="8"/>
      <c r="E27" s="18"/>
      <c r="G27" s="11"/>
      <c r="J27" s="12"/>
      <c r="K27" s="12"/>
      <c r="L27" s="12"/>
      <c r="M27" s="12"/>
      <c r="N27" s="12"/>
      <c r="O27" s="12"/>
      <c r="P27" s="12"/>
      <c r="Q27" s="12"/>
      <c r="R27" s="12"/>
    </row>
    <row r="28" spans="4:18" ht="9">
      <c r="D28" s="7" t="s">
        <v>33</v>
      </c>
      <c r="E28" s="18"/>
      <c r="G28" s="11"/>
      <c r="J28" s="12"/>
      <c r="K28" s="12"/>
      <c r="L28" s="12"/>
      <c r="M28" s="12"/>
      <c r="N28" s="12"/>
      <c r="O28" s="12"/>
      <c r="P28" s="12"/>
      <c r="Q28" s="12"/>
      <c r="R28" s="12"/>
    </row>
    <row r="29" spans="4:18" ht="9">
      <c r="D29" s="11" t="s">
        <v>43</v>
      </c>
      <c r="E29" s="18"/>
      <c r="G29" s="11"/>
      <c r="J29" s="12"/>
      <c r="K29" s="12"/>
      <c r="L29" s="12"/>
      <c r="M29" s="12"/>
      <c r="N29" s="12"/>
      <c r="O29" s="12"/>
      <c r="P29" s="12"/>
      <c r="Q29" s="12"/>
      <c r="R29" s="12"/>
    </row>
    <row r="30" spans="4:18" ht="9">
      <c r="D30" s="7" t="s">
        <v>91</v>
      </c>
      <c r="E30" s="18"/>
      <c r="G30" s="11"/>
      <c r="J30" s="12"/>
      <c r="K30" s="12"/>
      <c r="L30" s="12"/>
      <c r="M30" s="12"/>
      <c r="N30" s="12"/>
      <c r="O30" s="12"/>
      <c r="P30" s="12"/>
      <c r="Q30" s="12"/>
      <c r="R30" s="12"/>
    </row>
    <row r="31" spans="4:18" ht="9">
      <c r="D31" s="8"/>
      <c r="E31" s="18"/>
      <c r="G31" s="11"/>
      <c r="J31" s="12"/>
      <c r="K31" s="12"/>
      <c r="L31" s="12"/>
      <c r="M31" s="12"/>
      <c r="N31" s="12"/>
      <c r="O31" s="12"/>
      <c r="P31" s="12"/>
      <c r="Q31" s="12"/>
      <c r="R31" s="12"/>
    </row>
    <row r="32" spans="4:18" ht="9">
      <c r="D32" s="8"/>
      <c r="E32" s="18"/>
      <c r="G32" s="11"/>
      <c r="J32" s="12"/>
      <c r="K32" s="12"/>
      <c r="L32" s="12"/>
      <c r="M32" s="12"/>
      <c r="N32" s="12"/>
      <c r="O32" s="12"/>
      <c r="P32" s="12"/>
      <c r="Q32" s="12"/>
      <c r="R32" s="12"/>
    </row>
    <row r="33" spans="4:18" ht="9">
      <c r="D33" s="8"/>
      <c r="E33" s="18"/>
      <c r="G33" s="11"/>
      <c r="J33" s="12"/>
      <c r="K33" s="12"/>
      <c r="L33" s="12"/>
      <c r="M33" s="12"/>
      <c r="N33" s="12"/>
      <c r="O33" s="12"/>
      <c r="P33" s="12"/>
      <c r="Q33" s="12"/>
      <c r="R33" s="12"/>
    </row>
    <row r="34" spans="4:18" ht="9">
      <c r="D34" s="8"/>
      <c r="E34" s="18"/>
      <c r="G34" s="11"/>
      <c r="J34" s="12"/>
      <c r="K34" s="12"/>
      <c r="L34" s="12"/>
      <c r="M34" s="12"/>
      <c r="N34" s="12"/>
      <c r="O34" s="12"/>
      <c r="P34" s="12"/>
      <c r="Q34" s="12"/>
      <c r="R34" s="12"/>
    </row>
    <row r="35" spans="7:18" ht="9">
      <c r="G35" s="11"/>
      <c r="J35" s="12"/>
      <c r="K35" s="12"/>
      <c r="L35" s="12"/>
      <c r="M35" s="12"/>
      <c r="N35" s="12"/>
      <c r="O35" s="12"/>
      <c r="P35" s="12"/>
      <c r="Q35" s="12"/>
      <c r="R35" s="12"/>
    </row>
    <row r="36" spans="7:18" ht="9">
      <c r="G36" s="11"/>
      <c r="J36" s="12"/>
      <c r="K36" s="12"/>
      <c r="L36" s="12"/>
      <c r="M36" s="12"/>
      <c r="N36" s="12"/>
      <c r="O36" s="12"/>
      <c r="P36" s="12"/>
      <c r="Q36" s="12"/>
      <c r="R36" s="12"/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1"/>
  <dimension ref="A1:DQ198"/>
  <sheetViews>
    <sheetView showGridLines="0" workbookViewId="0" topLeftCell="A1">
      <selection activeCell="A1" sqref="A1"/>
    </sheetView>
  </sheetViews>
  <sheetFormatPr defaultColWidth="9.33203125" defaultRowHeight="12"/>
  <cols>
    <col min="1" max="2" width="9.83203125" style="6" customWidth="1"/>
    <col min="3" max="3" width="1.83203125" style="6" customWidth="1"/>
    <col min="4" max="4" width="10.16015625" style="6" customWidth="1"/>
    <col min="5" max="9" width="12.33203125" style="6" customWidth="1"/>
    <col min="10" max="10" width="1.83203125" style="6" customWidth="1"/>
    <col min="11" max="11" width="9.33203125" style="6" customWidth="1"/>
    <col min="12" max="15" width="8.16015625" style="6" customWidth="1"/>
    <col min="16" max="19" width="11.5" style="6" customWidth="1"/>
    <col min="20" max="16384" width="9.33203125" style="6" customWidth="1"/>
  </cols>
  <sheetData>
    <row r="1" spans="1:10" ht="9">
      <c r="A1" s="20"/>
      <c r="B1" s="20"/>
      <c r="C1" s="20"/>
      <c r="D1" s="20"/>
      <c r="E1" s="20"/>
      <c r="F1" s="20"/>
      <c r="G1" s="20"/>
      <c r="H1" s="20"/>
      <c r="I1" s="20"/>
      <c r="J1" s="20"/>
    </row>
    <row r="3" ht="9">
      <c r="D3" s="2"/>
    </row>
    <row r="4" ht="9">
      <c r="D4" s="5"/>
    </row>
    <row r="5" spans="1:4" ht="9">
      <c r="A5" s="2"/>
      <c r="B5" s="2"/>
      <c r="C5" s="2"/>
      <c r="D5" s="40" t="str">
        <f ca="1">MID(CELL("filename",A1),FIND("]",CELL("filename",A1))+1,256)&amp;": Meat and milk production, 2010"</f>
        <v>Table 8.5: Meat and milk production, 2010</v>
      </c>
    </row>
    <row r="6" spans="1:4" ht="9">
      <c r="A6" s="2"/>
      <c r="B6" s="2"/>
      <c r="C6" s="2"/>
      <c r="D6" s="40" t="s">
        <v>31</v>
      </c>
    </row>
    <row r="7" spans="1:4" ht="9">
      <c r="A7" s="2"/>
      <c r="B7" s="2"/>
      <c r="C7" s="2"/>
      <c r="D7" s="7"/>
    </row>
    <row r="8" spans="1:4" ht="9">
      <c r="A8" s="2"/>
      <c r="B8" s="2"/>
      <c r="C8" s="2"/>
      <c r="D8" s="7"/>
    </row>
    <row r="9" spans="1:16" ht="9">
      <c r="A9" s="2"/>
      <c r="B9" s="2"/>
      <c r="C9" s="2"/>
      <c r="D9" s="21"/>
      <c r="K9" s="33"/>
      <c r="L9" s="33"/>
      <c r="M9" s="33"/>
      <c r="N9" s="33"/>
      <c r="O9" s="33"/>
      <c r="P9" s="33"/>
    </row>
    <row r="10" spans="3:18" ht="18">
      <c r="C10" s="39"/>
      <c r="D10" s="39"/>
      <c r="E10" s="57" t="s">
        <v>66</v>
      </c>
      <c r="F10" s="58" t="s">
        <v>67</v>
      </c>
      <c r="G10" s="58" t="s">
        <v>68</v>
      </c>
      <c r="H10" s="68" t="s">
        <v>69</v>
      </c>
      <c r="I10" s="58" t="s">
        <v>70</v>
      </c>
      <c r="J10" s="39"/>
      <c r="K10" s="33"/>
      <c r="L10" s="33"/>
      <c r="M10" s="33"/>
      <c r="N10" s="33"/>
      <c r="O10" s="33"/>
      <c r="P10" s="33"/>
      <c r="Q10" s="23"/>
      <c r="R10" s="24"/>
    </row>
    <row r="11" spans="1:21" ht="9">
      <c r="A11" s="2"/>
      <c r="C11" s="41"/>
      <c r="D11" s="41" t="s">
        <v>44</v>
      </c>
      <c r="E11" s="104">
        <v>7844.18</v>
      </c>
      <c r="F11" s="105">
        <v>22387.952</v>
      </c>
      <c r="G11" s="105">
        <v>12385.26</v>
      </c>
      <c r="H11" s="115">
        <v>790.426</v>
      </c>
      <c r="I11" s="105">
        <v>136272.93</v>
      </c>
      <c r="J11" s="41"/>
      <c r="K11" s="33"/>
      <c r="L11" s="33"/>
      <c r="M11" s="33"/>
      <c r="N11" s="33"/>
      <c r="O11" s="33"/>
      <c r="P11" s="33"/>
      <c r="Q11" s="25"/>
      <c r="R11" s="25"/>
      <c r="S11" s="25"/>
      <c r="T11" s="26"/>
      <c r="U11" s="26"/>
    </row>
    <row r="12" spans="3:21" ht="9">
      <c r="C12" s="27"/>
      <c r="D12" s="28" t="s">
        <v>10</v>
      </c>
      <c r="E12" s="116">
        <v>2630.16</v>
      </c>
      <c r="F12" s="106">
        <v>281.248</v>
      </c>
      <c r="G12" s="106">
        <v>1643.2594</v>
      </c>
      <c r="H12" s="117">
        <v>55.4</v>
      </c>
      <c r="I12" s="106">
        <v>10501.9</v>
      </c>
      <c r="J12" s="27"/>
      <c r="K12" s="33"/>
      <c r="L12" s="33"/>
      <c r="M12" s="33"/>
      <c r="N12" s="33"/>
      <c r="O12" s="33"/>
      <c r="P12" s="33"/>
      <c r="Q12" s="25"/>
      <c r="R12" s="25"/>
      <c r="S12" s="25"/>
      <c r="T12" s="26"/>
      <c r="U12" s="26"/>
    </row>
    <row r="13" spans="3:21" ht="9">
      <c r="C13" s="29"/>
      <c r="D13" s="30" t="s">
        <v>11</v>
      </c>
      <c r="E13" s="110">
        <v>2108.29</v>
      </c>
      <c r="F13" s="109">
        <v>335.801</v>
      </c>
      <c r="G13" s="109">
        <v>923.029</v>
      </c>
      <c r="H13" s="118">
        <v>580.616</v>
      </c>
      <c r="I13" s="109">
        <v>9023</v>
      </c>
      <c r="J13" s="29"/>
      <c r="K13" s="33"/>
      <c r="L13" s="33"/>
      <c r="M13" s="33"/>
      <c r="N13" s="33"/>
      <c r="O13" s="33"/>
      <c r="P13" s="33"/>
      <c r="Q13" s="25"/>
      <c r="R13" s="25"/>
      <c r="S13" s="25"/>
      <c r="T13" s="26"/>
      <c r="U13" s="26"/>
    </row>
    <row r="14" spans="3:21" ht="9">
      <c r="C14" s="29"/>
      <c r="D14" s="30" t="s">
        <v>6</v>
      </c>
      <c r="E14" s="110">
        <v>6977.48</v>
      </c>
      <c r="F14" s="109">
        <v>3078.41</v>
      </c>
      <c r="G14" s="109">
        <v>11142.197900000001</v>
      </c>
      <c r="H14" s="118">
        <v>111</v>
      </c>
      <c r="I14" s="109">
        <v>31667.6</v>
      </c>
      <c r="J14" s="29"/>
      <c r="K14" s="33"/>
      <c r="L14" s="33"/>
      <c r="M14" s="33"/>
      <c r="N14" s="33"/>
      <c r="O14" s="33"/>
      <c r="P14" s="33"/>
      <c r="Q14" s="25"/>
      <c r="R14" s="25"/>
      <c r="S14" s="25"/>
      <c r="T14" s="26"/>
      <c r="U14" s="26"/>
    </row>
    <row r="15" spans="3:21" ht="9">
      <c r="C15" s="29"/>
      <c r="D15" s="30" t="s">
        <v>12</v>
      </c>
      <c r="E15" s="110">
        <v>1272.26</v>
      </c>
      <c r="F15" s="109">
        <v>1925.93</v>
      </c>
      <c r="G15" s="109">
        <v>1216.058</v>
      </c>
      <c r="H15" s="118">
        <v>15.76</v>
      </c>
      <c r="I15" s="108">
        <v>8243</v>
      </c>
      <c r="J15" s="29"/>
      <c r="K15" s="33"/>
      <c r="L15" s="33"/>
      <c r="M15" s="33"/>
      <c r="N15" s="33"/>
      <c r="O15" s="33"/>
      <c r="P15" s="33"/>
      <c r="Q15" s="25"/>
      <c r="R15" s="25"/>
      <c r="S15" s="25"/>
      <c r="T15" s="26"/>
      <c r="U15" s="26"/>
    </row>
    <row r="16" spans="3:21" ht="9">
      <c r="C16" s="29"/>
      <c r="D16" s="30" t="s">
        <v>2</v>
      </c>
      <c r="E16" s="107">
        <v>6236.018</v>
      </c>
      <c r="F16" s="109">
        <v>51677.264</v>
      </c>
      <c r="G16" s="109">
        <v>16987.035</v>
      </c>
      <c r="H16" s="118">
        <v>3942.82323</v>
      </c>
      <c r="I16" s="109">
        <v>36036.086</v>
      </c>
      <c r="J16" s="29"/>
      <c r="K16" s="33"/>
      <c r="L16" s="33"/>
      <c r="M16" s="33"/>
      <c r="N16" s="33"/>
      <c r="O16" s="33"/>
      <c r="P16" s="33"/>
      <c r="Q16" s="25"/>
      <c r="R16" s="25"/>
      <c r="S16" s="25"/>
      <c r="T16" s="26"/>
      <c r="U16" s="26"/>
    </row>
    <row r="17" spans="3:21" ht="9">
      <c r="C17" s="29"/>
      <c r="D17" s="30" t="s">
        <v>4</v>
      </c>
      <c r="E17" s="110">
        <v>1086.5</v>
      </c>
      <c r="F17" s="109">
        <v>332.5</v>
      </c>
      <c r="G17" s="109">
        <v>2337.7</v>
      </c>
      <c r="H17" s="118">
        <v>875.7</v>
      </c>
      <c r="I17" s="108">
        <v>50300</v>
      </c>
      <c r="J17" s="29"/>
      <c r="K17" s="33"/>
      <c r="L17" s="33"/>
      <c r="M17" s="33"/>
      <c r="N17" s="33"/>
      <c r="O17" s="33"/>
      <c r="P17" s="33"/>
      <c r="Q17" s="25"/>
      <c r="R17" s="25"/>
      <c r="S17" s="25"/>
      <c r="T17" s="26"/>
      <c r="U17" s="26"/>
    </row>
    <row r="18" spans="3:21" ht="9">
      <c r="C18" s="29"/>
      <c r="D18" s="30" t="s">
        <v>5</v>
      </c>
      <c r="E18" s="107">
        <v>420.6</v>
      </c>
      <c r="F18" s="109">
        <v>636.79</v>
      </c>
      <c r="G18" s="109">
        <v>1677.9</v>
      </c>
      <c r="H18" s="118">
        <v>131.1</v>
      </c>
      <c r="I18" s="108">
        <v>912.8</v>
      </c>
      <c r="J18" s="29"/>
      <c r="K18" s="33"/>
      <c r="L18" s="33"/>
      <c r="M18" s="33"/>
      <c r="N18" s="33"/>
      <c r="O18" s="33"/>
      <c r="P18" s="33"/>
      <c r="Q18" s="25"/>
      <c r="R18" s="25"/>
      <c r="S18" s="25"/>
      <c r="T18" s="26"/>
      <c r="U18" s="26"/>
    </row>
    <row r="19" spans="3:21" ht="9">
      <c r="C19" s="29"/>
      <c r="D19" s="30" t="s">
        <v>3</v>
      </c>
      <c r="E19" s="110">
        <v>513.336</v>
      </c>
      <c r="F19" s="109">
        <v>1291.08</v>
      </c>
      <c r="G19" s="109">
        <v>1400.515</v>
      </c>
      <c r="H19" s="118">
        <v>0.1825</v>
      </c>
      <c r="I19" s="109">
        <v>7720.46</v>
      </c>
      <c r="J19" s="29"/>
      <c r="K19" s="33"/>
      <c r="L19" s="33"/>
      <c r="M19" s="33"/>
      <c r="N19" s="33"/>
      <c r="O19" s="33"/>
      <c r="P19" s="33"/>
      <c r="Q19" s="25"/>
      <c r="R19" s="25"/>
      <c r="S19" s="25"/>
      <c r="T19" s="26"/>
      <c r="U19" s="26"/>
    </row>
    <row r="20" spans="3:21" ht="9">
      <c r="C20" s="29"/>
      <c r="D20" s="30" t="s">
        <v>13</v>
      </c>
      <c r="E20" s="110">
        <v>1744.74</v>
      </c>
      <c r="F20" s="109">
        <v>1174.58</v>
      </c>
      <c r="G20" s="109">
        <v>2722.472</v>
      </c>
      <c r="H20" s="118">
        <v>98.833</v>
      </c>
      <c r="I20" s="109">
        <v>10676.7</v>
      </c>
      <c r="J20" s="29"/>
      <c r="K20" s="33"/>
      <c r="L20" s="33"/>
      <c r="M20" s="33"/>
      <c r="N20" s="33"/>
      <c r="O20" s="33"/>
      <c r="P20" s="33"/>
      <c r="Q20" s="25"/>
      <c r="R20" s="25"/>
      <c r="S20" s="25"/>
      <c r="T20" s="26"/>
      <c r="U20" s="26"/>
    </row>
    <row r="21" spans="3:21" ht="9">
      <c r="C21" s="29"/>
      <c r="D21" s="30" t="s">
        <v>7</v>
      </c>
      <c r="E21" s="110">
        <v>1710.97</v>
      </c>
      <c r="F21" s="109">
        <v>2307.5</v>
      </c>
      <c r="G21" s="109">
        <v>2580.4</v>
      </c>
      <c r="H21" s="118">
        <v>188.15</v>
      </c>
      <c r="I21" s="109">
        <v>31895.1</v>
      </c>
      <c r="J21" s="29"/>
      <c r="K21" s="33"/>
      <c r="L21" s="33"/>
      <c r="M21" s="33"/>
      <c r="N21" s="33"/>
      <c r="O21" s="33"/>
      <c r="P21" s="33"/>
      <c r="Q21" s="25"/>
      <c r="R21" s="25"/>
      <c r="S21" s="25"/>
      <c r="T21" s="26"/>
      <c r="U21" s="26"/>
    </row>
    <row r="22" spans="3:21" ht="9">
      <c r="C22" s="29"/>
      <c r="D22" s="30" t="s">
        <v>14</v>
      </c>
      <c r="E22" s="107">
        <v>30.98</v>
      </c>
      <c r="F22" s="109" t="s">
        <v>23</v>
      </c>
      <c r="G22" s="109">
        <v>575.7</v>
      </c>
      <c r="H22" s="118">
        <v>82.4</v>
      </c>
      <c r="I22" s="108">
        <v>1670</v>
      </c>
      <c r="J22" s="29"/>
      <c r="K22" s="33"/>
      <c r="L22" s="33"/>
      <c r="M22" s="33"/>
      <c r="N22" s="33"/>
      <c r="O22" s="33"/>
      <c r="P22" s="33"/>
      <c r="Q22" s="25"/>
      <c r="R22" s="25"/>
      <c r="S22" s="25"/>
      <c r="T22" s="26"/>
      <c r="U22" s="26"/>
    </row>
    <row r="23" spans="3:21" ht="9">
      <c r="C23" s="29"/>
      <c r="D23" s="30" t="s">
        <v>15</v>
      </c>
      <c r="E23" s="110">
        <v>883.75</v>
      </c>
      <c r="F23" s="108">
        <v>338</v>
      </c>
      <c r="G23" s="109">
        <v>1478.3175</v>
      </c>
      <c r="H23" s="118">
        <v>175.272</v>
      </c>
      <c r="I23" s="109">
        <v>3233</v>
      </c>
      <c r="J23" s="29"/>
      <c r="K23" s="33"/>
      <c r="L23" s="33"/>
      <c r="M23" s="33"/>
      <c r="N23" s="33"/>
      <c r="O23" s="33"/>
      <c r="P23" s="33"/>
      <c r="Q23" s="25"/>
      <c r="R23" s="25"/>
      <c r="S23" s="25"/>
      <c r="T23" s="26"/>
      <c r="U23" s="26"/>
    </row>
    <row r="24" spans="3:21" ht="9">
      <c r="C24" s="29"/>
      <c r="D24" s="30" t="s">
        <v>16</v>
      </c>
      <c r="E24" s="107">
        <v>307.6</v>
      </c>
      <c r="F24" s="108">
        <v>1097</v>
      </c>
      <c r="G24" s="109">
        <v>571.112</v>
      </c>
      <c r="H24" s="118">
        <v>1.51372</v>
      </c>
      <c r="I24" s="108">
        <v>2103</v>
      </c>
      <c r="J24" s="29"/>
      <c r="K24" s="33"/>
      <c r="L24" s="33"/>
      <c r="M24" s="33"/>
      <c r="N24" s="33"/>
      <c r="O24" s="33"/>
      <c r="P24" s="33"/>
      <c r="Q24" s="25"/>
      <c r="R24" s="25"/>
      <c r="S24" s="25"/>
      <c r="T24" s="26"/>
      <c r="U24" s="26"/>
    </row>
    <row r="25" spans="3:21" ht="9">
      <c r="C25" s="29"/>
      <c r="D25" s="30" t="s">
        <v>9</v>
      </c>
      <c r="E25" s="107">
        <v>321.6</v>
      </c>
      <c r="F25" s="108">
        <v>0.003</v>
      </c>
      <c r="G25" s="109">
        <v>1458.754</v>
      </c>
      <c r="H25" s="118">
        <v>295.6</v>
      </c>
      <c r="I25" s="109">
        <v>12480.1</v>
      </c>
      <c r="J25" s="29"/>
      <c r="K25" s="33"/>
      <c r="L25" s="33"/>
      <c r="M25" s="33"/>
      <c r="N25" s="33"/>
      <c r="O25" s="33"/>
      <c r="P25" s="33"/>
      <c r="Q25" s="25"/>
      <c r="R25" s="25"/>
      <c r="S25" s="25"/>
      <c r="T25" s="26"/>
      <c r="U25" s="26"/>
    </row>
    <row r="26" spans="3:21" ht="9">
      <c r="C26" s="31"/>
      <c r="D26" s="32" t="s">
        <v>8</v>
      </c>
      <c r="E26" s="111">
        <v>12047.2</v>
      </c>
      <c r="F26" s="112">
        <v>10185.6</v>
      </c>
      <c r="G26" s="112">
        <v>19583.788</v>
      </c>
      <c r="H26" s="119">
        <v>76.34</v>
      </c>
      <c r="I26" s="112">
        <v>87461.3</v>
      </c>
      <c r="J26" s="31"/>
      <c r="K26" s="33"/>
      <c r="L26" s="33"/>
      <c r="M26" s="33"/>
      <c r="N26" s="33"/>
      <c r="O26" s="33"/>
      <c r="P26" s="33"/>
      <c r="Q26" s="25"/>
      <c r="R26" s="25"/>
      <c r="S26" s="25"/>
      <c r="T26" s="26"/>
      <c r="U26" s="26"/>
    </row>
    <row r="27" spans="4:20" ht="9">
      <c r="D27" s="3"/>
      <c r="E27" s="3"/>
      <c r="F27" s="3"/>
      <c r="G27" s="3"/>
      <c r="H27" s="3"/>
      <c r="I27" s="3"/>
      <c r="J27" s="3"/>
      <c r="K27" s="125" t="s">
        <v>55</v>
      </c>
      <c r="L27" s="33"/>
      <c r="M27" s="33"/>
      <c r="N27" s="33"/>
      <c r="O27" s="33"/>
      <c r="P27" s="33"/>
      <c r="Q27" s="3"/>
      <c r="R27" s="3"/>
      <c r="S27" s="3"/>
      <c r="T27" s="3"/>
    </row>
    <row r="28" spans="4:121" ht="9">
      <c r="D28" s="6" t="s">
        <v>37</v>
      </c>
      <c r="E28" s="5"/>
      <c r="F28" s="5"/>
      <c r="G28" s="5"/>
      <c r="H28" s="5"/>
      <c r="I28" s="5"/>
      <c r="J28" s="5"/>
      <c r="K28" s="33"/>
      <c r="L28" s="33"/>
      <c r="M28" s="33"/>
      <c r="N28" s="33"/>
      <c r="O28" s="33"/>
      <c r="P28" s="33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</row>
    <row r="29" spans="4:121" ht="9">
      <c r="D29" s="7" t="s">
        <v>45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</row>
    <row r="30" spans="4:121" ht="9">
      <c r="D30" s="7" t="s">
        <v>92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</row>
    <row r="31" spans="5:121" ht="9"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</row>
    <row r="32" spans="4:121" ht="9">
      <c r="D32" s="19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</row>
    <row r="33" spans="4:85" ht="9">
      <c r="D33" s="19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"/>
      <c r="R33" s="7"/>
      <c r="S33" s="7"/>
      <c r="T33" s="7"/>
      <c r="U33" s="7"/>
      <c r="V33" s="7"/>
      <c r="W33" s="7"/>
      <c r="X33" s="7"/>
      <c r="Y33" s="7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</row>
    <row r="34" ht="9">
      <c r="DQ34" s="5"/>
    </row>
    <row r="35" ht="9">
      <c r="DQ35" s="5"/>
    </row>
    <row r="36" ht="9">
      <c r="DQ36" s="5"/>
    </row>
    <row r="37" ht="9">
      <c r="DQ37" s="5"/>
    </row>
    <row r="38" ht="9">
      <c r="DQ38" s="5"/>
    </row>
    <row r="39" ht="9">
      <c r="DQ39" s="5"/>
    </row>
    <row r="40" ht="9">
      <c r="DQ40" s="5"/>
    </row>
    <row r="41" ht="9">
      <c r="DQ41" s="5"/>
    </row>
    <row r="42" ht="9">
      <c r="DQ42" s="5"/>
    </row>
    <row r="43" ht="9">
      <c r="DQ43" s="5"/>
    </row>
    <row r="44" ht="9">
      <c r="DQ44" s="5"/>
    </row>
    <row r="45" ht="9">
      <c r="DQ45" s="5"/>
    </row>
    <row r="46" ht="9">
      <c r="DQ46" s="5"/>
    </row>
    <row r="47" ht="9">
      <c r="DQ47" s="5"/>
    </row>
    <row r="48" ht="9">
      <c r="DQ48" s="5"/>
    </row>
    <row r="49" ht="9">
      <c r="DQ49" s="5"/>
    </row>
    <row r="50" ht="9">
      <c r="DQ50" s="5"/>
    </row>
    <row r="51" ht="9">
      <c r="DQ51" s="5"/>
    </row>
    <row r="52" ht="9">
      <c r="DQ52" s="5"/>
    </row>
    <row r="53" ht="9">
      <c r="DQ53" s="5"/>
    </row>
    <row r="54" ht="9">
      <c r="DQ54" s="5"/>
    </row>
    <row r="55" ht="9">
      <c r="DQ55" s="5"/>
    </row>
    <row r="56" ht="9">
      <c r="DQ56" s="5"/>
    </row>
    <row r="57" ht="9">
      <c r="DQ57" s="5"/>
    </row>
    <row r="58" ht="9">
      <c r="DQ58" s="5"/>
    </row>
    <row r="59" ht="9">
      <c r="DQ59" s="5"/>
    </row>
    <row r="60" ht="9">
      <c r="DQ60" s="5"/>
    </row>
    <row r="61" ht="9">
      <c r="DQ61" s="5"/>
    </row>
    <row r="62" ht="9">
      <c r="DQ62" s="5"/>
    </row>
    <row r="63" ht="9">
      <c r="DQ63" s="5"/>
    </row>
    <row r="64" ht="9">
      <c r="DQ64" s="5"/>
    </row>
    <row r="65" ht="9">
      <c r="DQ65" s="5"/>
    </row>
    <row r="66" ht="9">
      <c r="DQ66" s="5"/>
    </row>
    <row r="67" ht="9">
      <c r="DQ67" s="5"/>
    </row>
    <row r="68" ht="9">
      <c r="DQ68" s="5"/>
    </row>
    <row r="69" ht="9">
      <c r="DQ69" s="5"/>
    </row>
    <row r="70" ht="9">
      <c r="DQ70" s="5"/>
    </row>
    <row r="71" ht="9">
      <c r="DQ71" s="5"/>
    </row>
    <row r="72" ht="9">
      <c r="DQ72" s="5"/>
    </row>
    <row r="73" ht="9">
      <c r="DQ73" s="5"/>
    </row>
    <row r="74" ht="9">
      <c r="DQ74" s="5"/>
    </row>
    <row r="75" ht="9">
      <c r="DQ75" s="5"/>
    </row>
    <row r="76" ht="9">
      <c r="DQ76" s="5"/>
    </row>
    <row r="77" ht="9">
      <c r="DQ77" s="5"/>
    </row>
    <row r="78" ht="9">
      <c r="DQ78" s="5"/>
    </row>
    <row r="79" ht="9">
      <c r="DQ79" s="5"/>
    </row>
    <row r="80" ht="9">
      <c r="DQ80" s="5"/>
    </row>
    <row r="81" ht="9">
      <c r="DQ81" s="5"/>
    </row>
    <row r="82" ht="9">
      <c r="DQ82" s="5"/>
    </row>
    <row r="83" ht="9">
      <c r="DQ83" s="5"/>
    </row>
    <row r="84" ht="9">
      <c r="DQ84" s="5"/>
    </row>
    <row r="85" ht="9">
      <c r="DQ85" s="5"/>
    </row>
    <row r="86" ht="9">
      <c r="DQ86" s="5"/>
    </row>
    <row r="87" ht="9">
      <c r="DQ87" s="5"/>
    </row>
    <row r="88" ht="9">
      <c r="DQ88" s="5"/>
    </row>
    <row r="89" ht="9">
      <c r="DQ89" s="5"/>
    </row>
    <row r="90" ht="9">
      <c r="DQ90" s="5"/>
    </row>
    <row r="91" ht="9">
      <c r="DQ91" s="5"/>
    </row>
    <row r="92" ht="9">
      <c r="DQ92" s="5"/>
    </row>
    <row r="93" ht="9">
      <c r="DQ93" s="5"/>
    </row>
    <row r="94" ht="9">
      <c r="DQ94" s="5"/>
    </row>
    <row r="95" ht="9">
      <c r="DQ95" s="5"/>
    </row>
    <row r="96" ht="9">
      <c r="DQ96" s="5"/>
    </row>
    <row r="97" ht="9">
      <c r="DQ97" s="5"/>
    </row>
    <row r="98" ht="9">
      <c r="DQ98" s="5"/>
    </row>
    <row r="99" ht="9">
      <c r="DQ99" s="5"/>
    </row>
    <row r="100" ht="9">
      <c r="DQ100" s="5"/>
    </row>
    <row r="101" ht="9">
      <c r="DQ101" s="5"/>
    </row>
    <row r="102" ht="9">
      <c r="DQ102" s="5"/>
    </row>
    <row r="103" ht="9">
      <c r="DQ103" s="5"/>
    </row>
    <row r="104" ht="9">
      <c r="DQ104" s="5"/>
    </row>
    <row r="105" ht="9">
      <c r="DQ105" s="5"/>
    </row>
    <row r="106" ht="9">
      <c r="DQ106" s="5"/>
    </row>
    <row r="107" ht="9">
      <c r="DQ107" s="5"/>
    </row>
    <row r="108" ht="9">
      <c r="DQ108" s="5"/>
    </row>
    <row r="109" ht="9">
      <c r="DQ109" s="5"/>
    </row>
    <row r="110" ht="9">
      <c r="DQ110" s="5"/>
    </row>
    <row r="111" ht="9">
      <c r="DQ111" s="5"/>
    </row>
    <row r="112" ht="9">
      <c r="DQ112" s="5"/>
    </row>
    <row r="113" ht="9">
      <c r="DQ113" s="5"/>
    </row>
    <row r="114" ht="9">
      <c r="DQ114" s="5"/>
    </row>
    <row r="115" ht="9">
      <c r="DQ115" s="5"/>
    </row>
    <row r="116" ht="9">
      <c r="DQ116" s="5"/>
    </row>
    <row r="117" ht="9">
      <c r="DQ117" s="5"/>
    </row>
    <row r="118" ht="9">
      <c r="DQ118" s="5"/>
    </row>
    <row r="119" ht="9">
      <c r="DQ119" s="5"/>
    </row>
    <row r="120" ht="9">
      <c r="DQ120" s="5"/>
    </row>
    <row r="121" ht="9">
      <c r="DQ121" s="5"/>
    </row>
    <row r="122" ht="9">
      <c r="DQ122" s="5"/>
    </row>
    <row r="123" ht="9">
      <c r="DQ123" s="5"/>
    </row>
    <row r="124" ht="9">
      <c r="DQ124" s="5"/>
    </row>
    <row r="125" ht="9">
      <c r="DQ125" s="5"/>
    </row>
    <row r="126" ht="9">
      <c r="DQ126" s="5"/>
    </row>
    <row r="127" ht="9">
      <c r="DQ127" s="5"/>
    </row>
    <row r="128" ht="9">
      <c r="DQ128" s="5"/>
    </row>
    <row r="129" ht="9">
      <c r="DQ129" s="5"/>
    </row>
    <row r="130" ht="9">
      <c r="DQ130" s="5"/>
    </row>
    <row r="131" ht="9">
      <c r="DQ131" s="5"/>
    </row>
    <row r="132" ht="9">
      <c r="DQ132" s="5"/>
    </row>
    <row r="133" ht="9">
      <c r="DQ133" s="5"/>
    </row>
    <row r="134" ht="9">
      <c r="DQ134" s="5"/>
    </row>
    <row r="135" ht="9">
      <c r="DQ135" s="5"/>
    </row>
    <row r="136" ht="9">
      <c r="DQ136" s="5"/>
    </row>
    <row r="137" ht="9">
      <c r="DQ137" s="5"/>
    </row>
    <row r="138" ht="9">
      <c r="DQ138" s="5"/>
    </row>
    <row r="139" ht="9">
      <c r="DQ139" s="5"/>
    </row>
    <row r="140" ht="9">
      <c r="DQ140" s="5"/>
    </row>
    <row r="141" ht="9">
      <c r="DQ141" s="5"/>
    </row>
    <row r="142" ht="9">
      <c r="DQ142" s="5"/>
    </row>
    <row r="143" ht="9">
      <c r="DQ143" s="5"/>
    </row>
    <row r="144" ht="9">
      <c r="DQ144" s="5"/>
    </row>
    <row r="145" ht="9">
      <c r="DQ145" s="5"/>
    </row>
    <row r="146" ht="9">
      <c r="DQ146" s="5"/>
    </row>
    <row r="147" ht="9">
      <c r="DQ147" s="5"/>
    </row>
    <row r="148" ht="9">
      <c r="DQ148" s="5"/>
    </row>
    <row r="149" ht="9">
      <c r="DQ149" s="5"/>
    </row>
    <row r="150" ht="9">
      <c r="DQ150" s="5"/>
    </row>
    <row r="151" ht="9">
      <c r="DQ151" s="5"/>
    </row>
    <row r="152" ht="9">
      <c r="DQ152" s="5"/>
    </row>
    <row r="153" ht="9">
      <c r="DQ153" s="5"/>
    </row>
    <row r="154" ht="9">
      <c r="DQ154" s="5"/>
    </row>
    <row r="155" ht="9">
      <c r="DQ155" s="5"/>
    </row>
    <row r="156" ht="9">
      <c r="DQ156" s="5"/>
    </row>
    <row r="157" ht="9">
      <c r="DQ157" s="5"/>
    </row>
    <row r="158" ht="9">
      <c r="DQ158" s="5"/>
    </row>
    <row r="159" ht="9">
      <c r="DQ159" s="5"/>
    </row>
    <row r="160" ht="9">
      <c r="DQ160" s="5"/>
    </row>
    <row r="161" ht="9">
      <c r="DQ161" s="5"/>
    </row>
    <row r="162" ht="9">
      <c r="DQ162" s="5"/>
    </row>
    <row r="163" ht="9">
      <c r="DQ163" s="5"/>
    </row>
    <row r="164" ht="9">
      <c r="DQ164" s="5"/>
    </row>
    <row r="165" ht="9">
      <c r="DQ165" s="5"/>
    </row>
    <row r="166" ht="9">
      <c r="DQ166" s="5"/>
    </row>
    <row r="167" ht="9">
      <c r="DQ167" s="5"/>
    </row>
    <row r="168" ht="9">
      <c r="DQ168" s="5"/>
    </row>
    <row r="169" ht="9">
      <c r="DQ169" s="5"/>
    </row>
    <row r="170" ht="9">
      <c r="DQ170" s="5"/>
    </row>
    <row r="171" ht="9">
      <c r="DQ171" s="5"/>
    </row>
    <row r="172" ht="9">
      <c r="DQ172" s="5"/>
    </row>
    <row r="173" ht="9">
      <c r="DQ173" s="5"/>
    </row>
    <row r="174" ht="9">
      <c r="DQ174" s="5"/>
    </row>
    <row r="175" ht="9">
      <c r="DQ175" s="5"/>
    </row>
    <row r="176" ht="9">
      <c r="DQ176" s="5"/>
    </row>
    <row r="177" ht="9">
      <c r="DQ177" s="5"/>
    </row>
    <row r="178" ht="9">
      <c r="DQ178" s="5"/>
    </row>
    <row r="179" ht="9">
      <c r="DQ179" s="5"/>
    </row>
    <row r="180" ht="9">
      <c r="DQ180" s="5"/>
    </row>
    <row r="181" ht="9">
      <c r="DQ181" s="5"/>
    </row>
    <row r="182" ht="9">
      <c r="DQ182" s="5"/>
    </row>
    <row r="183" ht="9">
      <c r="DQ183" s="5"/>
    </row>
    <row r="184" ht="9">
      <c r="DQ184" s="5"/>
    </row>
    <row r="185" ht="9">
      <c r="DQ185" s="5"/>
    </row>
    <row r="186" ht="9">
      <c r="DQ186" s="5"/>
    </row>
    <row r="187" ht="9">
      <c r="DQ187" s="5"/>
    </row>
    <row r="188" ht="9">
      <c r="DQ188" s="5"/>
    </row>
    <row r="189" ht="9">
      <c r="DQ189" s="5"/>
    </row>
    <row r="190" ht="9">
      <c r="DQ190" s="5"/>
    </row>
    <row r="191" ht="9">
      <c r="DQ191" s="5"/>
    </row>
    <row r="192" ht="9">
      <c r="DQ192" s="5"/>
    </row>
    <row r="193" ht="9">
      <c r="DQ193" s="5"/>
    </row>
    <row r="194" ht="9">
      <c r="DQ194" s="5"/>
    </row>
    <row r="195" ht="9">
      <c r="DQ195" s="5"/>
    </row>
    <row r="196" ht="9">
      <c r="DQ196" s="5"/>
    </row>
    <row r="197" ht="9">
      <c r="DQ197" s="5"/>
    </row>
    <row r="198" ht="9">
      <c r="DQ198" s="5"/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56"/>
  </sheetPr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4"/>
  <dimension ref="A1:DR205"/>
  <sheetViews>
    <sheetView showGridLines="0" workbookViewId="0" topLeftCell="A1">
      <selection activeCell="A1" sqref="A1"/>
    </sheetView>
  </sheetViews>
  <sheetFormatPr defaultColWidth="9.33203125" defaultRowHeight="12"/>
  <cols>
    <col min="1" max="2" width="9.83203125" style="6" customWidth="1"/>
    <col min="3" max="3" width="1.83203125" style="6" customWidth="1"/>
    <col min="4" max="4" width="10.83203125" style="6" customWidth="1"/>
    <col min="5" max="10" width="10.16015625" style="6" customWidth="1"/>
    <col min="11" max="11" width="1.83203125" style="6" customWidth="1"/>
    <col min="12" max="12" width="9.33203125" style="6" customWidth="1"/>
    <col min="13" max="13" width="15.66015625" style="6" customWidth="1"/>
    <col min="14" max="14" width="12.66015625" style="6" customWidth="1"/>
    <col min="15" max="20" width="11.5" style="6" customWidth="1"/>
    <col min="21" max="16384" width="9.33203125" style="6" customWidth="1"/>
  </cols>
  <sheetData>
    <row r="1" spans="1:11" ht="9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3" ht="9">
      <c r="D3" s="2"/>
    </row>
    <row r="4" ht="9">
      <c r="D4" s="5"/>
    </row>
    <row r="5" spans="1:4" ht="9">
      <c r="A5" s="2"/>
      <c r="B5" s="2"/>
      <c r="C5" s="2"/>
      <c r="D5" s="40" t="str">
        <f ca="1">MID(CELL("filename",A1),FIND("]",CELL("filename",A1))+1,256)&amp;": Production of roundwood and sawnwood, 2000-2010 (1)"</f>
        <v>Table 8.1: Production of roundwood and sawnwood, 2000-2010 (1)</v>
      </c>
    </row>
    <row r="6" spans="1:4" ht="9">
      <c r="A6" s="2"/>
      <c r="B6" s="2"/>
      <c r="C6" s="2"/>
      <c r="D6" s="40" t="s">
        <v>46</v>
      </c>
    </row>
    <row r="7" spans="1:4" ht="9">
      <c r="A7" s="2"/>
      <c r="B7" s="2"/>
      <c r="C7" s="2"/>
      <c r="D7" s="7"/>
    </row>
    <row r="8" spans="1:4" ht="9">
      <c r="A8" s="2"/>
      <c r="B8" s="2"/>
      <c r="C8" s="2"/>
      <c r="D8" s="7"/>
    </row>
    <row r="9" spans="1:4" ht="9">
      <c r="A9" s="2"/>
      <c r="B9" s="2"/>
      <c r="C9" s="2"/>
      <c r="D9" s="21"/>
    </row>
    <row r="10" spans="1:19" ht="9">
      <c r="A10" s="2"/>
      <c r="B10" s="2"/>
      <c r="C10" s="34"/>
      <c r="D10" s="4"/>
      <c r="E10" s="126" t="s">
        <v>35</v>
      </c>
      <c r="F10" s="127"/>
      <c r="G10" s="128"/>
      <c r="H10" s="126" t="s">
        <v>36</v>
      </c>
      <c r="I10" s="127"/>
      <c r="J10" s="127"/>
      <c r="K10" s="34"/>
      <c r="N10" s="22"/>
      <c r="O10" s="22"/>
      <c r="P10" s="22"/>
      <c r="Q10" s="22"/>
      <c r="R10" s="22"/>
      <c r="S10" s="22"/>
    </row>
    <row r="11" spans="3:19" ht="9">
      <c r="C11" s="35"/>
      <c r="D11" s="35"/>
      <c r="E11" s="36">
        <v>2000</v>
      </c>
      <c r="F11" s="37">
        <v>2005</v>
      </c>
      <c r="G11" s="38">
        <v>2010</v>
      </c>
      <c r="H11" s="36">
        <v>2000</v>
      </c>
      <c r="I11" s="37">
        <v>2005</v>
      </c>
      <c r="J11" s="37">
        <v>2010</v>
      </c>
      <c r="K11" s="39"/>
      <c r="N11" s="23"/>
      <c r="O11" s="23"/>
      <c r="P11" s="23"/>
      <c r="Q11" s="23"/>
      <c r="R11" s="23"/>
      <c r="S11" s="24"/>
    </row>
    <row r="12" spans="1:22" ht="9">
      <c r="A12" s="2"/>
      <c r="B12" s="2"/>
      <c r="C12" s="41"/>
      <c r="D12" s="41" t="s">
        <v>44</v>
      </c>
      <c r="E12" s="70">
        <v>408094.67</v>
      </c>
      <c r="F12" s="59">
        <v>443484.47</v>
      </c>
      <c r="G12" s="42">
        <v>420794.17</v>
      </c>
      <c r="H12" s="70">
        <v>100063.94</v>
      </c>
      <c r="I12" s="69">
        <v>108082.42</v>
      </c>
      <c r="J12" s="69">
        <v>100373.51</v>
      </c>
      <c r="K12" s="41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6"/>
    </row>
    <row r="13" spans="3:22" ht="9">
      <c r="C13" s="27"/>
      <c r="D13" s="28" t="s">
        <v>10</v>
      </c>
      <c r="E13" s="60">
        <v>9970</v>
      </c>
      <c r="F13" s="61">
        <v>14218</v>
      </c>
      <c r="G13" s="43">
        <v>14410</v>
      </c>
      <c r="H13" s="60">
        <v>821</v>
      </c>
      <c r="I13" s="61">
        <v>1739</v>
      </c>
      <c r="J13" s="61">
        <v>2151</v>
      </c>
      <c r="K13" s="27"/>
      <c r="L13" s="25"/>
      <c r="M13" s="25"/>
      <c r="N13" s="25"/>
      <c r="O13" s="25"/>
      <c r="P13" s="25"/>
      <c r="Q13" s="25"/>
      <c r="R13" s="25"/>
      <c r="S13" s="25"/>
      <c r="T13" s="25"/>
      <c r="U13" s="26"/>
      <c r="V13" s="26"/>
    </row>
    <row r="14" spans="3:22" ht="9">
      <c r="C14" s="29"/>
      <c r="D14" s="30" t="s">
        <v>11</v>
      </c>
      <c r="E14" s="48">
        <v>31181</v>
      </c>
      <c r="F14" s="62">
        <v>31933</v>
      </c>
      <c r="G14" s="44">
        <v>29788</v>
      </c>
      <c r="H14" s="48">
        <v>4093</v>
      </c>
      <c r="I14" s="62">
        <v>4687</v>
      </c>
      <c r="J14" s="62">
        <v>5094</v>
      </c>
      <c r="K14" s="29"/>
      <c r="L14" s="25"/>
      <c r="M14" s="25"/>
      <c r="N14" s="25"/>
      <c r="O14" s="25"/>
      <c r="P14" s="25"/>
      <c r="Q14" s="25"/>
      <c r="R14" s="25"/>
      <c r="S14" s="25"/>
      <c r="T14" s="25"/>
      <c r="U14" s="26"/>
      <c r="V14" s="26"/>
    </row>
    <row r="15" spans="3:22" ht="9">
      <c r="C15" s="29"/>
      <c r="D15" s="30" t="s">
        <v>6</v>
      </c>
      <c r="E15" s="48">
        <v>235401.621</v>
      </c>
      <c r="F15" s="62">
        <v>255743.328</v>
      </c>
      <c r="G15" s="44">
        <v>271500.74</v>
      </c>
      <c r="H15" s="48">
        <v>21600</v>
      </c>
      <c r="I15" s="62">
        <v>23557</v>
      </c>
      <c r="J15" s="62">
        <v>25080</v>
      </c>
      <c r="K15" s="29"/>
      <c r="L15" s="25"/>
      <c r="M15" s="25"/>
      <c r="N15" s="25"/>
      <c r="O15" s="25"/>
      <c r="P15" s="25"/>
      <c r="Q15" s="25"/>
      <c r="R15" s="25"/>
      <c r="S15" s="25"/>
      <c r="T15" s="25"/>
      <c r="U15" s="26"/>
      <c r="V15" s="26"/>
    </row>
    <row r="16" spans="3:22" ht="9">
      <c r="C16" s="29"/>
      <c r="D16" s="30" t="s">
        <v>12</v>
      </c>
      <c r="E16" s="48">
        <v>201845</v>
      </c>
      <c r="F16" s="62">
        <v>203121</v>
      </c>
      <c r="G16" s="44">
        <v>132461.009</v>
      </c>
      <c r="H16" s="48">
        <v>50464.607</v>
      </c>
      <c r="I16" s="62">
        <v>60186.632</v>
      </c>
      <c r="J16" s="62">
        <v>38667.027</v>
      </c>
      <c r="K16" s="29"/>
      <c r="L16" s="25"/>
      <c r="M16" s="25"/>
      <c r="N16" s="25"/>
      <c r="O16" s="25"/>
      <c r="P16" s="25"/>
      <c r="Q16" s="25"/>
      <c r="R16" s="25"/>
      <c r="S16" s="25"/>
      <c r="T16" s="25"/>
      <c r="U16" s="26"/>
      <c r="V16" s="26"/>
    </row>
    <row r="17" spans="3:22" ht="9">
      <c r="C17" s="29"/>
      <c r="D17" s="30" t="s">
        <v>2</v>
      </c>
      <c r="E17" s="48">
        <v>323645.681</v>
      </c>
      <c r="F17" s="62">
        <v>302036.684</v>
      </c>
      <c r="G17" s="44">
        <v>291250.552</v>
      </c>
      <c r="H17" s="48">
        <v>7104</v>
      </c>
      <c r="I17" s="62">
        <v>18398</v>
      </c>
      <c r="J17" s="62">
        <v>37685</v>
      </c>
      <c r="K17" s="29"/>
      <c r="L17" s="25"/>
      <c r="M17" s="25"/>
      <c r="N17" s="25"/>
      <c r="O17" s="25"/>
      <c r="P17" s="25"/>
      <c r="Q17" s="25"/>
      <c r="R17" s="25"/>
      <c r="S17" s="25"/>
      <c r="T17" s="25"/>
      <c r="U17" s="26"/>
      <c r="V17" s="26"/>
    </row>
    <row r="18" spans="3:22" ht="9">
      <c r="C18" s="29"/>
      <c r="D18" s="30" t="s">
        <v>4</v>
      </c>
      <c r="E18" s="48">
        <v>296141.016</v>
      </c>
      <c r="F18" s="62">
        <v>328677.293</v>
      </c>
      <c r="G18" s="44">
        <v>332498.878</v>
      </c>
      <c r="H18" s="48">
        <v>7900</v>
      </c>
      <c r="I18" s="62">
        <v>14789</v>
      </c>
      <c r="J18" s="62">
        <v>14789</v>
      </c>
      <c r="K18" s="29"/>
      <c r="L18" s="25"/>
      <c r="M18" s="25"/>
      <c r="N18" s="25"/>
      <c r="O18" s="25"/>
      <c r="P18" s="25"/>
      <c r="Q18" s="25"/>
      <c r="R18" s="25"/>
      <c r="S18" s="25"/>
      <c r="T18" s="25"/>
      <c r="U18" s="26"/>
      <c r="V18" s="26"/>
    </row>
    <row r="19" spans="3:22" ht="9">
      <c r="C19" s="29"/>
      <c r="D19" s="30" t="s">
        <v>5</v>
      </c>
      <c r="E19" s="48">
        <v>137829.628</v>
      </c>
      <c r="F19" s="62">
        <v>123791.356</v>
      </c>
      <c r="G19" s="44">
        <v>113848.742</v>
      </c>
      <c r="H19" s="48">
        <v>6500</v>
      </c>
      <c r="I19" s="62">
        <v>4330</v>
      </c>
      <c r="J19" s="62">
        <v>4169</v>
      </c>
      <c r="K19" s="29"/>
      <c r="L19" s="25"/>
      <c r="M19" s="25"/>
      <c r="N19" s="25"/>
      <c r="O19" s="25"/>
      <c r="P19" s="25"/>
      <c r="Q19" s="25"/>
      <c r="R19" s="25"/>
      <c r="S19" s="25"/>
      <c r="T19" s="25"/>
      <c r="U19" s="26"/>
      <c r="V19" s="26"/>
    </row>
    <row r="20" spans="3:22" ht="9">
      <c r="C20" s="29"/>
      <c r="D20" s="30" t="s">
        <v>3</v>
      </c>
      <c r="E20" s="48">
        <v>18120.621</v>
      </c>
      <c r="F20" s="62">
        <v>16276.067</v>
      </c>
      <c r="G20" s="44">
        <v>17280.729</v>
      </c>
      <c r="H20" s="48">
        <v>17094</v>
      </c>
      <c r="I20" s="62">
        <v>12825</v>
      </c>
      <c r="J20" s="62">
        <v>9415</v>
      </c>
      <c r="K20" s="29"/>
      <c r="L20" s="25"/>
      <c r="M20" s="25"/>
      <c r="N20" s="25"/>
      <c r="O20" s="25"/>
      <c r="P20" s="25"/>
      <c r="Q20" s="25"/>
      <c r="R20" s="25"/>
      <c r="S20" s="25"/>
      <c r="T20" s="25"/>
      <c r="U20" s="26"/>
      <c r="V20" s="26"/>
    </row>
    <row r="21" spans="3:22" ht="9">
      <c r="C21" s="29"/>
      <c r="D21" s="30" t="s">
        <v>13</v>
      </c>
      <c r="E21" s="48">
        <v>45665.508</v>
      </c>
      <c r="F21" s="62">
        <v>44628.877</v>
      </c>
      <c r="G21" s="44">
        <v>45685.976</v>
      </c>
      <c r="H21" s="48">
        <v>3110</v>
      </c>
      <c r="I21" s="62">
        <v>2674</v>
      </c>
      <c r="J21" s="62">
        <v>3615</v>
      </c>
      <c r="K21" s="29"/>
      <c r="L21" s="25"/>
      <c r="M21" s="25"/>
      <c r="N21" s="25"/>
      <c r="O21" s="25"/>
      <c r="P21" s="25"/>
      <c r="Q21" s="25"/>
      <c r="R21" s="25"/>
      <c r="S21" s="25"/>
      <c r="T21" s="25"/>
      <c r="U21" s="26"/>
      <c r="V21" s="26"/>
    </row>
    <row r="22" spans="3:22" ht="9">
      <c r="C22" s="29"/>
      <c r="D22" s="30" t="s">
        <v>7</v>
      </c>
      <c r="E22" s="48">
        <v>158100</v>
      </c>
      <c r="F22" s="62">
        <v>185000</v>
      </c>
      <c r="G22" s="44">
        <v>173000</v>
      </c>
      <c r="H22" s="48">
        <v>20000</v>
      </c>
      <c r="I22" s="62">
        <v>23913</v>
      </c>
      <c r="J22" s="62">
        <v>28312</v>
      </c>
      <c r="K22" s="29"/>
      <c r="L22" s="25"/>
      <c r="M22" s="25"/>
      <c r="N22" s="25"/>
      <c r="O22" s="25"/>
      <c r="P22" s="25"/>
      <c r="Q22" s="25"/>
      <c r="R22" s="25"/>
      <c r="S22" s="25"/>
      <c r="T22" s="25"/>
      <c r="U22" s="26"/>
      <c r="V22" s="26"/>
    </row>
    <row r="23" spans="3:22" ht="9">
      <c r="C23" s="29"/>
      <c r="D23" s="30" t="s">
        <v>14</v>
      </c>
      <c r="E23" s="48">
        <v>178.587</v>
      </c>
      <c r="F23" s="62">
        <v>212.693</v>
      </c>
      <c r="G23" s="44">
        <v>247.428</v>
      </c>
      <c r="H23" s="48" t="s">
        <v>23</v>
      </c>
      <c r="I23" s="62" t="s">
        <v>23</v>
      </c>
      <c r="J23" s="62" t="s">
        <v>23</v>
      </c>
      <c r="K23" s="29"/>
      <c r="L23" s="25"/>
      <c r="M23" s="25"/>
      <c r="N23" s="25"/>
      <c r="O23" s="25"/>
      <c r="P23" s="25"/>
      <c r="Q23" s="25"/>
      <c r="R23" s="25"/>
      <c r="S23" s="25"/>
      <c r="T23" s="25"/>
      <c r="U23" s="26"/>
      <c r="V23" s="26"/>
    </row>
    <row r="24" spans="3:22" ht="9">
      <c r="C24" s="29"/>
      <c r="D24" s="30" t="s">
        <v>15</v>
      </c>
      <c r="E24" s="48">
        <v>30959.2</v>
      </c>
      <c r="F24" s="62">
        <v>34564.059</v>
      </c>
      <c r="G24" s="44">
        <v>30887.58</v>
      </c>
      <c r="H24" s="48">
        <v>1498</v>
      </c>
      <c r="I24" s="62">
        <v>2216.5</v>
      </c>
      <c r="J24" s="62">
        <v>1875.588</v>
      </c>
      <c r="K24" s="29"/>
      <c r="L24" s="25"/>
      <c r="M24" s="25"/>
      <c r="N24" s="25"/>
      <c r="O24" s="25"/>
      <c r="P24" s="25"/>
      <c r="Q24" s="25"/>
      <c r="R24" s="25"/>
      <c r="S24" s="25"/>
      <c r="T24" s="25"/>
      <c r="U24" s="26"/>
      <c r="V24" s="26"/>
    </row>
    <row r="25" spans="3:22" ht="9">
      <c r="C25" s="29"/>
      <c r="D25" s="30" t="s">
        <v>16</v>
      </c>
      <c r="E25" s="48">
        <v>4041.237</v>
      </c>
      <c r="F25" s="62">
        <v>4814.989</v>
      </c>
      <c r="G25" s="44">
        <v>5652.595</v>
      </c>
      <c r="H25" s="48">
        <v>4544</v>
      </c>
      <c r="I25" s="62">
        <v>4366</v>
      </c>
      <c r="J25" s="62">
        <v>3798</v>
      </c>
      <c r="K25" s="29"/>
      <c r="L25" s="25"/>
      <c r="M25" s="25"/>
      <c r="N25" s="25"/>
      <c r="O25" s="25"/>
      <c r="P25" s="25"/>
      <c r="Q25" s="25"/>
      <c r="R25" s="25"/>
      <c r="S25" s="25"/>
      <c r="T25" s="25"/>
      <c r="U25" s="26"/>
      <c r="V25" s="26"/>
    </row>
    <row r="26" spans="3:22" ht="9">
      <c r="C26" s="29"/>
      <c r="D26" s="30" t="s">
        <v>9</v>
      </c>
      <c r="E26" s="48">
        <v>15939.3</v>
      </c>
      <c r="F26" s="62">
        <v>16185</v>
      </c>
      <c r="G26" s="44">
        <v>20554</v>
      </c>
      <c r="H26" s="48">
        <v>5528</v>
      </c>
      <c r="I26" s="62">
        <v>6445</v>
      </c>
      <c r="J26" s="62">
        <v>6243</v>
      </c>
      <c r="K26" s="29"/>
      <c r="L26" s="25"/>
      <c r="M26" s="25"/>
      <c r="N26" s="25"/>
      <c r="O26" s="25"/>
      <c r="P26" s="25"/>
      <c r="Q26" s="25"/>
      <c r="R26" s="25"/>
      <c r="S26" s="25"/>
      <c r="T26" s="25"/>
      <c r="U26" s="26"/>
      <c r="V26" s="26"/>
    </row>
    <row r="27" spans="3:22" ht="9">
      <c r="C27" s="31"/>
      <c r="D27" s="32" t="s">
        <v>8</v>
      </c>
      <c r="E27" s="63">
        <v>466549</v>
      </c>
      <c r="F27" s="64">
        <v>467347.35</v>
      </c>
      <c r="G27" s="45">
        <v>340654.676</v>
      </c>
      <c r="H27" s="63">
        <v>91076</v>
      </c>
      <c r="I27" s="64">
        <v>97019.6</v>
      </c>
      <c r="J27" s="64">
        <v>58645.3</v>
      </c>
      <c r="K27" s="31"/>
      <c r="L27" s="25"/>
      <c r="M27" s="25"/>
      <c r="N27" s="25"/>
      <c r="O27" s="25"/>
      <c r="P27" s="25"/>
      <c r="Q27" s="25"/>
      <c r="R27" s="25"/>
      <c r="S27" s="25"/>
      <c r="T27" s="25"/>
      <c r="U27" s="26"/>
      <c r="V27" s="26"/>
    </row>
    <row r="28" spans="4:21" ht="9">
      <c r="D28" s="3"/>
      <c r="E28" s="3"/>
      <c r="F28" s="3"/>
      <c r="G28" s="3"/>
      <c r="H28" s="3"/>
      <c r="I28" s="3"/>
      <c r="J28" s="3"/>
      <c r="K28" s="3"/>
      <c r="L28" s="124" t="s">
        <v>55</v>
      </c>
      <c r="M28" s="3"/>
      <c r="N28" s="3"/>
      <c r="O28" s="3"/>
      <c r="P28" s="3"/>
      <c r="Q28" s="3"/>
      <c r="R28" s="3"/>
      <c r="S28" s="3"/>
      <c r="T28" s="3"/>
      <c r="U28" s="3"/>
    </row>
    <row r="29" spans="4:122" ht="9">
      <c r="D29" s="6" t="s">
        <v>37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</row>
    <row r="30" spans="4:122" ht="9">
      <c r="D30" s="6" t="s">
        <v>81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</row>
    <row r="31" spans="4:122" ht="9">
      <c r="D31" s="7" t="s">
        <v>82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</row>
    <row r="32" spans="4:122" ht="9">
      <c r="D32" s="19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</row>
    <row r="33" spans="4:122" ht="9">
      <c r="D33" s="19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</row>
    <row r="34" spans="4:86" ht="9">
      <c r="D34" s="19"/>
      <c r="E34" s="5"/>
      <c r="F34" s="5"/>
      <c r="G34" s="5"/>
      <c r="H34" s="5"/>
      <c r="I34" s="5"/>
      <c r="J34" s="5"/>
      <c r="K34" s="5"/>
      <c r="L34" s="5"/>
      <c r="M34" s="5"/>
      <c r="N34" s="33"/>
      <c r="O34" s="33"/>
      <c r="P34" s="33"/>
      <c r="Q34" s="33"/>
      <c r="R34" s="3"/>
      <c r="S34" s="7"/>
      <c r="T34" s="7"/>
      <c r="U34" s="7"/>
      <c r="V34" s="7"/>
      <c r="W34" s="7"/>
      <c r="X34" s="7"/>
      <c r="Y34" s="7"/>
      <c r="Z34" s="7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</row>
    <row r="35" spans="5:122" ht="9">
      <c r="E35" s="5"/>
      <c r="F35" s="5"/>
      <c r="G35" s="5"/>
      <c r="H35" s="5"/>
      <c r="I35" s="5"/>
      <c r="J35" s="5"/>
      <c r="K35" s="5"/>
      <c r="L35" s="5"/>
      <c r="M35" s="5"/>
      <c r="DR35" s="5"/>
    </row>
    <row r="36" spans="5:122" ht="9">
      <c r="E36" s="5"/>
      <c r="F36" s="5"/>
      <c r="G36" s="5"/>
      <c r="H36" s="5"/>
      <c r="I36" s="5"/>
      <c r="J36" s="5"/>
      <c r="K36" s="5"/>
      <c r="L36" s="5"/>
      <c r="M36" s="5"/>
      <c r="DR36" s="5"/>
    </row>
    <row r="37" spans="5:122" ht="9">
      <c r="E37" s="5"/>
      <c r="F37" s="5"/>
      <c r="G37" s="5"/>
      <c r="H37" s="5"/>
      <c r="I37" s="5"/>
      <c r="J37" s="5"/>
      <c r="K37" s="5"/>
      <c r="L37" s="5"/>
      <c r="M37" s="5"/>
      <c r="DR37" s="5"/>
    </row>
    <row r="38" spans="5:122" ht="9">
      <c r="E38" s="5"/>
      <c r="F38" s="5"/>
      <c r="G38" s="5"/>
      <c r="H38" s="5"/>
      <c r="I38" s="5"/>
      <c r="J38" s="5"/>
      <c r="K38" s="5"/>
      <c r="L38" s="5"/>
      <c r="M38" s="5"/>
      <c r="DR38" s="5"/>
    </row>
    <row r="39" spans="5:122" ht="9">
      <c r="E39" s="5"/>
      <c r="F39" s="5"/>
      <c r="G39" s="5"/>
      <c r="H39" s="5"/>
      <c r="I39" s="5"/>
      <c r="J39" s="5"/>
      <c r="K39" s="5"/>
      <c r="L39" s="5"/>
      <c r="M39" s="5"/>
      <c r="DR39" s="5"/>
    </row>
    <row r="40" spans="5:122" ht="9">
      <c r="E40" s="5"/>
      <c r="F40" s="5"/>
      <c r="G40" s="5"/>
      <c r="H40" s="5"/>
      <c r="I40" s="5"/>
      <c r="J40" s="5"/>
      <c r="K40" s="5"/>
      <c r="L40" s="5"/>
      <c r="M40" s="5"/>
      <c r="DR40" s="5"/>
    </row>
    <row r="41" spans="5:122" ht="9">
      <c r="E41" s="5"/>
      <c r="F41" s="5"/>
      <c r="G41" s="5"/>
      <c r="H41" s="5"/>
      <c r="I41" s="5"/>
      <c r="J41" s="5"/>
      <c r="K41" s="5"/>
      <c r="L41" s="5"/>
      <c r="M41" s="5"/>
      <c r="DR41" s="5"/>
    </row>
    <row r="42" spans="5:122" ht="9">
      <c r="E42" s="5"/>
      <c r="F42" s="5"/>
      <c r="G42" s="5"/>
      <c r="H42" s="5"/>
      <c r="I42" s="5"/>
      <c r="J42" s="5"/>
      <c r="K42" s="5"/>
      <c r="L42" s="5"/>
      <c r="M42" s="5"/>
      <c r="DR42" s="5"/>
    </row>
    <row r="43" spans="5:122" ht="9">
      <c r="E43" s="5"/>
      <c r="F43" s="5"/>
      <c r="G43" s="5"/>
      <c r="H43" s="5"/>
      <c r="I43" s="5"/>
      <c r="J43" s="5"/>
      <c r="K43" s="5"/>
      <c r="L43" s="5"/>
      <c r="M43" s="5"/>
      <c r="DR43" s="5"/>
    </row>
    <row r="44" spans="5:122" ht="9">
      <c r="E44" s="5"/>
      <c r="F44" s="5"/>
      <c r="G44" s="5"/>
      <c r="H44" s="5"/>
      <c r="I44" s="5"/>
      <c r="J44" s="5"/>
      <c r="K44" s="5"/>
      <c r="L44" s="5"/>
      <c r="M44" s="5"/>
      <c r="DR44" s="5"/>
    </row>
    <row r="45" spans="5:122" ht="9">
      <c r="E45" s="5"/>
      <c r="F45" s="5"/>
      <c r="G45" s="5"/>
      <c r="H45" s="5"/>
      <c r="I45" s="5"/>
      <c r="J45" s="5"/>
      <c r="K45" s="5"/>
      <c r="L45" s="5"/>
      <c r="M45" s="5"/>
      <c r="DR45" s="5"/>
    </row>
    <row r="46" spans="5:122" ht="9">
      <c r="E46" s="5"/>
      <c r="F46" s="5"/>
      <c r="G46" s="5"/>
      <c r="H46" s="5"/>
      <c r="I46" s="5"/>
      <c r="J46" s="5"/>
      <c r="K46" s="5"/>
      <c r="L46" s="5"/>
      <c r="M46" s="5"/>
      <c r="DR46" s="5"/>
    </row>
    <row r="47" spans="5:122" ht="9">
      <c r="E47" s="5"/>
      <c r="F47" s="5"/>
      <c r="G47" s="5"/>
      <c r="H47" s="5"/>
      <c r="I47" s="5"/>
      <c r="J47" s="5"/>
      <c r="K47" s="5"/>
      <c r="L47" s="5"/>
      <c r="M47" s="5"/>
      <c r="DR47" s="5"/>
    </row>
    <row r="48" spans="5:122" ht="9">
      <c r="E48" s="5"/>
      <c r="F48" s="5"/>
      <c r="G48" s="5"/>
      <c r="H48" s="5"/>
      <c r="I48" s="5"/>
      <c r="J48" s="5"/>
      <c r="K48" s="5"/>
      <c r="L48" s="5"/>
      <c r="M48" s="5"/>
      <c r="DR48" s="5"/>
    </row>
    <row r="49" spans="5:122" ht="9">
      <c r="E49" s="5"/>
      <c r="F49" s="5"/>
      <c r="G49" s="5"/>
      <c r="H49" s="5"/>
      <c r="I49" s="5"/>
      <c r="J49" s="5"/>
      <c r="K49" s="5"/>
      <c r="L49" s="5"/>
      <c r="M49" s="5"/>
      <c r="DR49" s="5"/>
    </row>
    <row r="50" spans="5:122" ht="9">
      <c r="E50" s="5"/>
      <c r="F50" s="5"/>
      <c r="G50" s="5"/>
      <c r="H50" s="5"/>
      <c r="I50" s="5"/>
      <c r="J50" s="5"/>
      <c r="K50" s="5"/>
      <c r="L50" s="5"/>
      <c r="M50" s="5"/>
      <c r="DR50" s="5"/>
    </row>
    <row r="51" spans="5:122" ht="9">
      <c r="E51" s="5"/>
      <c r="F51" s="5"/>
      <c r="G51" s="5"/>
      <c r="H51" s="5"/>
      <c r="I51" s="5"/>
      <c r="J51" s="5"/>
      <c r="K51" s="5"/>
      <c r="L51" s="5"/>
      <c r="M51" s="5"/>
      <c r="DR51" s="5"/>
    </row>
    <row r="52" ht="9">
      <c r="DR52" s="5"/>
    </row>
    <row r="53" ht="9">
      <c r="DR53" s="5"/>
    </row>
    <row r="54" ht="9">
      <c r="DR54" s="5"/>
    </row>
    <row r="55" ht="9">
      <c r="DR55" s="5"/>
    </row>
    <row r="56" ht="9">
      <c r="DR56" s="5"/>
    </row>
    <row r="57" ht="9">
      <c r="DR57" s="5"/>
    </row>
    <row r="58" ht="9">
      <c r="DR58" s="5"/>
    </row>
    <row r="59" ht="9">
      <c r="DR59" s="5"/>
    </row>
    <row r="60" ht="9">
      <c r="DR60" s="5"/>
    </row>
    <row r="61" ht="9">
      <c r="DR61" s="5"/>
    </row>
    <row r="62" ht="9">
      <c r="DR62" s="5"/>
    </row>
    <row r="63" ht="9">
      <c r="DR63" s="5"/>
    </row>
    <row r="64" ht="9">
      <c r="DR64" s="5"/>
    </row>
    <row r="65" ht="9">
      <c r="DR65" s="5"/>
    </row>
    <row r="66" ht="9">
      <c r="DR66" s="5"/>
    </row>
    <row r="67" ht="9">
      <c r="DR67" s="5"/>
    </row>
    <row r="68" ht="9">
      <c r="DR68" s="5"/>
    </row>
    <row r="69" ht="9">
      <c r="DR69" s="5"/>
    </row>
    <row r="70" ht="9">
      <c r="DR70" s="5"/>
    </row>
    <row r="71" ht="9">
      <c r="DR71" s="5"/>
    </row>
    <row r="72" ht="9">
      <c r="DR72" s="5"/>
    </row>
    <row r="73" ht="9">
      <c r="DR73" s="5"/>
    </row>
    <row r="74" ht="9">
      <c r="DR74" s="5"/>
    </row>
    <row r="75" ht="9">
      <c r="DR75" s="5"/>
    </row>
    <row r="76" ht="9">
      <c r="DR76" s="5"/>
    </row>
    <row r="77" ht="9">
      <c r="DR77" s="5"/>
    </row>
    <row r="78" ht="9">
      <c r="DR78" s="5"/>
    </row>
    <row r="79" ht="9">
      <c r="DR79" s="5"/>
    </row>
    <row r="80" ht="9">
      <c r="DR80" s="5"/>
    </row>
    <row r="81" ht="9">
      <c r="DR81" s="5"/>
    </row>
    <row r="82" ht="9">
      <c r="DR82" s="5"/>
    </row>
    <row r="83" ht="9">
      <c r="DR83" s="5"/>
    </row>
    <row r="84" ht="9">
      <c r="DR84" s="5"/>
    </row>
    <row r="85" ht="9">
      <c r="DR85" s="5"/>
    </row>
    <row r="86" ht="9">
      <c r="DR86" s="5"/>
    </row>
    <row r="87" ht="9">
      <c r="DR87" s="5"/>
    </row>
    <row r="88" ht="9">
      <c r="DR88" s="5"/>
    </row>
    <row r="89" ht="9">
      <c r="DR89" s="5"/>
    </row>
    <row r="90" ht="9">
      <c r="DR90" s="5"/>
    </row>
    <row r="91" ht="9">
      <c r="DR91" s="5"/>
    </row>
    <row r="92" ht="9">
      <c r="DR92" s="5"/>
    </row>
    <row r="93" ht="9">
      <c r="DR93" s="5"/>
    </row>
    <row r="94" ht="9">
      <c r="DR94" s="5"/>
    </row>
    <row r="95" ht="9">
      <c r="DR95" s="5"/>
    </row>
    <row r="96" ht="9">
      <c r="DR96" s="5"/>
    </row>
    <row r="97" ht="9">
      <c r="DR97" s="5"/>
    </row>
    <row r="98" ht="9">
      <c r="DR98" s="5"/>
    </row>
    <row r="99" ht="9">
      <c r="DR99" s="5"/>
    </row>
    <row r="100" ht="9">
      <c r="DR100" s="5"/>
    </row>
    <row r="101" ht="9">
      <c r="DR101" s="5"/>
    </row>
    <row r="102" ht="9">
      <c r="DR102" s="5"/>
    </row>
    <row r="103" ht="9">
      <c r="DR103" s="5"/>
    </row>
    <row r="104" ht="9">
      <c r="DR104" s="5"/>
    </row>
    <row r="105" ht="9">
      <c r="DR105" s="5"/>
    </row>
    <row r="106" ht="9">
      <c r="DR106" s="5"/>
    </row>
    <row r="107" ht="9">
      <c r="DR107" s="5"/>
    </row>
    <row r="108" ht="9">
      <c r="DR108" s="5"/>
    </row>
    <row r="109" ht="9">
      <c r="DR109" s="5"/>
    </row>
    <row r="110" ht="9">
      <c r="DR110" s="5"/>
    </row>
    <row r="111" ht="9">
      <c r="DR111" s="5"/>
    </row>
    <row r="112" ht="9">
      <c r="DR112" s="5"/>
    </row>
    <row r="113" ht="9">
      <c r="DR113" s="5"/>
    </row>
    <row r="114" ht="9">
      <c r="DR114" s="5"/>
    </row>
    <row r="115" ht="9">
      <c r="DR115" s="5"/>
    </row>
    <row r="116" ht="9">
      <c r="DR116" s="5"/>
    </row>
    <row r="117" ht="9">
      <c r="DR117" s="5"/>
    </row>
    <row r="118" ht="9">
      <c r="DR118" s="5"/>
    </row>
    <row r="119" ht="9">
      <c r="DR119" s="5"/>
    </row>
    <row r="120" ht="9">
      <c r="DR120" s="5"/>
    </row>
    <row r="121" ht="9">
      <c r="DR121" s="5"/>
    </row>
    <row r="122" ht="9">
      <c r="DR122" s="5"/>
    </row>
    <row r="123" ht="9">
      <c r="DR123" s="5"/>
    </row>
    <row r="124" ht="9">
      <c r="DR124" s="5"/>
    </row>
    <row r="125" ht="9">
      <c r="DR125" s="5"/>
    </row>
    <row r="126" ht="9">
      <c r="DR126" s="5"/>
    </row>
    <row r="127" ht="9">
      <c r="DR127" s="5"/>
    </row>
    <row r="128" ht="9">
      <c r="DR128" s="5"/>
    </row>
    <row r="129" ht="9">
      <c r="DR129" s="5"/>
    </row>
    <row r="130" ht="9">
      <c r="DR130" s="5"/>
    </row>
    <row r="131" ht="9">
      <c r="DR131" s="5"/>
    </row>
    <row r="132" ht="9">
      <c r="DR132" s="5"/>
    </row>
    <row r="133" ht="9">
      <c r="DR133" s="5"/>
    </row>
    <row r="134" ht="9">
      <c r="DR134" s="5"/>
    </row>
    <row r="135" ht="9">
      <c r="DR135" s="5"/>
    </row>
    <row r="136" ht="9">
      <c r="DR136" s="5"/>
    </row>
    <row r="137" ht="9">
      <c r="DR137" s="5"/>
    </row>
    <row r="138" ht="9">
      <c r="DR138" s="5"/>
    </row>
    <row r="139" ht="9">
      <c r="DR139" s="5"/>
    </row>
    <row r="140" ht="9">
      <c r="DR140" s="5"/>
    </row>
    <row r="141" ht="9">
      <c r="DR141" s="5"/>
    </row>
    <row r="142" ht="9">
      <c r="DR142" s="5"/>
    </row>
    <row r="143" ht="9">
      <c r="DR143" s="5"/>
    </row>
    <row r="144" ht="9">
      <c r="DR144" s="5"/>
    </row>
    <row r="145" ht="9">
      <c r="DR145" s="5"/>
    </row>
    <row r="146" ht="9">
      <c r="DR146" s="5"/>
    </row>
    <row r="147" ht="9">
      <c r="DR147" s="5"/>
    </row>
    <row r="148" ht="9">
      <c r="DR148" s="5"/>
    </row>
    <row r="149" ht="9">
      <c r="DR149" s="5"/>
    </row>
    <row r="150" ht="9">
      <c r="DR150" s="5"/>
    </row>
    <row r="151" ht="9">
      <c r="DR151" s="5"/>
    </row>
    <row r="152" ht="9">
      <c r="DR152" s="5"/>
    </row>
    <row r="153" ht="9">
      <c r="DR153" s="5"/>
    </row>
    <row r="154" ht="9">
      <c r="DR154" s="5"/>
    </row>
    <row r="155" ht="9">
      <c r="DR155" s="5"/>
    </row>
    <row r="156" ht="9">
      <c r="DR156" s="5"/>
    </row>
    <row r="157" ht="9">
      <c r="DR157" s="5"/>
    </row>
    <row r="158" ht="9">
      <c r="DR158" s="5"/>
    </row>
    <row r="159" ht="9">
      <c r="DR159" s="5"/>
    </row>
    <row r="160" ht="9">
      <c r="DR160" s="5"/>
    </row>
    <row r="161" ht="9">
      <c r="DR161" s="5"/>
    </row>
    <row r="162" ht="9">
      <c r="DR162" s="5"/>
    </row>
    <row r="163" ht="9">
      <c r="DR163" s="5"/>
    </row>
    <row r="164" ht="9">
      <c r="DR164" s="5"/>
    </row>
    <row r="165" ht="9">
      <c r="DR165" s="5"/>
    </row>
    <row r="166" ht="9">
      <c r="DR166" s="5"/>
    </row>
    <row r="167" ht="9">
      <c r="DR167" s="5"/>
    </row>
    <row r="168" ht="9">
      <c r="DR168" s="5"/>
    </row>
    <row r="169" ht="9">
      <c r="DR169" s="5"/>
    </row>
    <row r="170" ht="9">
      <c r="DR170" s="5"/>
    </row>
    <row r="171" ht="9">
      <c r="DR171" s="5"/>
    </row>
    <row r="172" ht="9">
      <c r="DR172" s="5"/>
    </row>
    <row r="173" ht="9">
      <c r="DR173" s="5"/>
    </row>
    <row r="174" ht="9">
      <c r="DR174" s="5"/>
    </row>
    <row r="175" ht="9">
      <c r="DR175" s="5"/>
    </row>
    <row r="176" ht="9">
      <c r="DR176" s="5"/>
    </row>
    <row r="177" ht="9">
      <c r="DR177" s="5"/>
    </row>
    <row r="178" ht="9">
      <c r="DR178" s="5"/>
    </row>
    <row r="179" ht="9">
      <c r="DR179" s="5"/>
    </row>
    <row r="180" ht="9">
      <c r="DR180" s="5"/>
    </row>
    <row r="181" ht="9">
      <c r="DR181" s="5"/>
    </row>
    <row r="182" ht="9">
      <c r="DR182" s="5"/>
    </row>
    <row r="183" ht="9">
      <c r="DR183" s="5"/>
    </row>
    <row r="184" ht="9">
      <c r="DR184" s="5"/>
    </row>
    <row r="185" ht="9">
      <c r="DR185" s="5"/>
    </row>
    <row r="186" ht="9">
      <c r="DR186" s="5"/>
    </row>
    <row r="187" ht="9">
      <c r="DR187" s="5"/>
    </row>
    <row r="188" ht="9">
      <c r="DR188" s="5"/>
    </row>
    <row r="189" ht="9">
      <c r="DR189" s="5"/>
    </row>
    <row r="190" ht="9">
      <c r="DR190" s="5"/>
    </row>
    <row r="191" ht="9">
      <c r="DR191" s="5"/>
    </row>
    <row r="192" ht="9">
      <c r="DR192" s="5"/>
    </row>
    <row r="193" ht="9">
      <c r="DR193" s="5"/>
    </row>
    <row r="194" ht="9">
      <c r="DR194" s="5"/>
    </row>
    <row r="195" ht="9">
      <c r="DR195" s="5"/>
    </row>
    <row r="196" ht="9">
      <c r="DR196" s="5"/>
    </row>
    <row r="197" ht="9">
      <c r="DR197" s="5"/>
    </row>
    <row r="198" ht="9">
      <c r="DR198" s="5"/>
    </row>
    <row r="199" ht="9">
      <c r="DR199" s="5"/>
    </row>
    <row r="200" ht="9">
      <c r="DR200" s="5"/>
    </row>
    <row r="201" ht="9">
      <c r="DR201" s="5"/>
    </row>
    <row r="202" ht="9">
      <c r="DR202" s="5"/>
    </row>
    <row r="203" ht="9">
      <c r="DR203" s="5"/>
    </row>
    <row r="204" ht="9">
      <c r="DR204" s="5"/>
    </row>
    <row r="205" ht="9">
      <c r="DR205" s="5"/>
    </row>
  </sheetData>
  <mergeCells count="2">
    <mergeCell ref="E10:G10"/>
    <mergeCell ref="H10:J10"/>
  </mergeCells>
  <printOptions/>
  <pageMargins left="0.75" right="0.75" top="1" bottom="1" header="0.5" footer="0.5"/>
  <pageSetup horizontalDpi="2400" verticalDpi="2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5"/>
  <dimension ref="A1:R36"/>
  <sheetViews>
    <sheetView showGridLines="0" workbookViewId="0" topLeftCell="A1">
      <selection activeCell="D29" sqref="D29"/>
    </sheetView>
  </sheetViews>
  <sheetFormatPr defaultColWidth="9.33203125" defaultRowHeight="12"/>
  <cols>
    <col min="1" max="2" width="9.83203125" style="11" customWidth="1"/>
    <col min="3" max="3" width="1.83203125" style="11" customWidth="1"/>
    <col min="4" max="4" width="11.5" style="11" customWidth="1"/>
    <col min="5" max="5" width="12.33203125" style="11" customWidth="1"/>
    <col min="6" max="6" width="25.5" style="11" customWidth="1"/>
    <col min="7" max="7" width="35.66015625" style="17" customWidth="1"/>
    <col min="8" max="12" width="9.33203125" style="11" customWidth="1"/>
    <col min="13" max="13" width="15.66015625" style="11" customWidth="1"/>
    <col min="14" max="14" width="12.66015625" style="11" customWidth="1"/>
    <col min="15" max="20" width="11.5" style="11" customWidth="1"/>
    <col min="21" max="16384" width="9.33203125" style="11" customWidth="1"/>
  </cols>
  <sheetData>
    <row r="1" spans="1:3" ht="9.75">
      <c r="A1" s="16"/>
      <c r="B1" s="16"/>
      <c r="C1" s="16"/>
    </row>
    <row r="2" ht="9.75"/>
    <row r="3" ht="9.75">
      <c r="D3" s="8"/>
    </row>
    <row r="4" ht="9.75"/>
    <row r="5" spans="1:7" ht="9.75">
      <c r="A5" s="8"/>
      <c r="B5" s="8"/>
      <c r="C5" s="8"/>
      <c r="D5" s="40" t="str">
        <f ca="1">MID(CELL("filename",A1),FIND("]",CELL("filename",A1))+1,256)&amp;": Forest as a share of land area, 2009"</f>
        <v>Figure 8.1: Forest as a share of land area, 2009</v>
      </c>
      <c r="G5" s="11"/>
    </row>
    <row r="6" spans="1:7" ht="9.75">
      <c r="A6" s="8"/>
      <c r="B6" s="8"/>
      <c r="C6" s="8"/>
      <c r="D6" s="40" t="s">
        <v>21</v>
      </c>
      <c r="G6" s="11"/>
    </row>
    <row r="7" spans="1:7" ht="9.75">
      <c r="A7" s="8"/>
      <c r="B7" s="8"/>
      <c r="C7" s="8"/>
      <c r="D7" s="10"/>
      <c r="E7" s="17"/>
      <c r="G7" s="11"/>
    </row>
    <row r="8" spans="1:7" ht="9.75">
      <c r="A8" s="8"/>
      <c r="B8" s="8"/>
      <c r="C8" s="8"/>
      <c r="D8" s="10"/>
      <c r="E8" s="17"/>
      <c r="G8" s="11"/>
    </row>
    <row r="9" spans="1:7" ht="9.75">
      <c r="A9" s="8"/>
      <c r="B9" s="8"/>
      <c r="C9" s="8"/>
      <c r="D9" s="10"/>
      <c r="E9" s="17"/>
      <c r="G9" s="11"/>
    </row>
    <row r="10" spans="1:7" ht="9.75">
      <c r="A10" s="8"/>
      <c r="B10" s="8"/>
      <c r="C10" s="8"/>
      <c r="D10" s="10"/>
      <c r="E10" s="17">
        <v>2009</v>
      </c>
      <c r="G10" s="11"/>
    </row>
    <row r="11" spans="4:18" ht="9.75">
      <c r="D11" s="8" t="s">
        <v>3</v>
      </c>
      <c r="E11" s="55">
        <v>68.5053497942387</v>
      </c>
      <c r="G11" s="11"/>
      <c r="J11" s="12"/>
      <c r="K11" s="12"/>
      <c r="L11" s="12"/>
      <c r="M11" s="12"/>
      <c r="N11" s="12"/>
      <c r="O11" s="12"/>
      <c r="P11" s="12"/>
      <c r="Q11" s="12"/>
      <c r="R11" s="12"/>
    </row>
    <row r="12" spans="4:18" ht="9.75">
      <c r="D12" s="8" t="s">
        <v>18</v>
      </c>
      <c r="E12" s="55">
        <v>64.14624098867148</v>
      </c>
      <c r="G12" s="11"/>
      <c r="J12" s="12"/>
      <c r="K12" s="12"/>
      <c r="L12" s="12"/>
      <c r="M12" s="12"/>
      <c r="N12" s="12"/>
      <c r="O12" s="12"/>
      <c r="P12" s="12"/>
      <c r="Q12" s="12"/>
      <c r="R12" s="12"/>
    </row>
    <row r="13" spans="4:18" ht="9.75">
      <c r="D13" s="8" t="s">
        <v>6</v>
      </c>
      <c r="E13" s="55">
        <v>61.67283336209811</v>
      </c>
      <c r="G13" s="11"/>
      <c r="J13" s="12"/>
      <c r="K13" s="12"/>
      <c r="L13" s="12"/>
      <c r="M13" s="12"/>
      <c r="N13" s="12"/>
      <c r="O13" s="12"/>
      <c r="P13" s="12"/>
      <c r="Q13" s="12"/>
      <c r="R13" s="12"/>
    </row>
    <row r="14" spans="4:18" ht="9.75">
      <c r="D14" s="8" t="s">
        <v>5</v>
      </c>
      <c r="E14" s="55">
        <v>52.505285470613885</v>
      </c>
      <c r="G14" s="11"/>
      <c r="J14" s="12"/>
      <c r="K14" s="12"/>
      <c r="L14" s="12"/>
      <c r="M14" s="12"/>
      <c r="N14" s="12"/>
      <c r="O14" s="12"/>
      <c r="P14" s="12"/>
      <c r="Q14" s="12"/>
      <c r="R14" s="12"/>
    </row>
    <row r="15" spans="4:18" ht="9.75">
      <c r="D15" s="8" t="s">
        <v>7</v>
      </c>
      <c r="E15" s="55">
        <v>49.40077072114513</v>
      </c>
      <c r="G15" s="11"/>
      <c r="J15" s="12"/>
      <c r="K15" s="12"/>
      <c r="L15" s="12"/>
      <c r="M15" s="12"/>
      <c r="N15" s="12"/>
      <c r="O15" s="12"/>
      <c r="P15" s="12"/>
      <c r="Q15" s="12"/>
      <c r="R15" s="12"/>
    </row>
    <row r="16" spans="4:18" ht="9.75">
      <c r="D16" s="8" t="s">
        <v>47</v>
      </c>
      <c r="E16" s="55">
        <v>37.71763047537415</v>
      </c>
      <c r="G16" s="11"/>
      <c r="J16" s="12"/>
      <c r="K16" s="12"/>
      <c r="L16" s="12"/>
      <c r="M16" s="12"/>
      <c r="N16" s="12"/>
      <c r="O16" s="12"/>
      <c r="P16" s="12"/>
      <c r="Q16" s="12"/>
      <c r="R16" s="12"/>
    </row>
    <row r="17" spans="4:18" ht="9.75">
      <c r="D17" s="8" t="s">
        <v>12</v>
      </c>
      <c r="E17" s="55">
        <v>34.1049825644883</v>
      </c>
      <c r="G17" s="11"/>
      <c r="J17" s="12"/>
      <c r="K17" s="12"/>
      <c r="L17" s="12"/>
      <c r="M17" s="12"/>
      <c r="N17" s="12"/>
      <c r="O17" s="12"/>
      <c r="P17" s="12"/>
      <c r="Q17" s="12"/>
      <c r="R17" s="12"/>
    </row>
    <row r="18" spans="4:18" ht="9.75">
      <c r="D18" s="8" t="s">
        <v>13</v>
      </c>
      <c r="E18" s="55">
        <v>33.41505697162992</v>
      </c>
      <c r="G18" s="11"/>
      <c r="J18" s="12"/>
      <c r="K18" s="12"/>
      <c r="L18" s="12"/>
      <c r="M18" s="12"/>
      <c r="N18" s="12"/>
      <c r="O18" s="12"/>
      <c r="P18" s="12"/>
      <c r="Q18" s="12"/>
      <c r="R18" s="12"/>
    </row>
    <row r="19" spans="4:18" ht="9.75">
      <c r="D19" s="8" t="s">
        <v>17</v>
      </c>
      <c r="E19" s="55">
        <v>33.193971633531646</v>
      </c>
      <c r="G19" s="11"/>
      <c r="J19" s="12"/>
      <c r="K19" s="12"/>
      <c r="L19" s="12"/>
      <c r="M19" s="12"/>
      <c r="N19" s="12"/>
      <c r="O19" s="12"/>
      <c r="P19" s="12"/>
      <c r="Q19" s="12"/>
      <c r="R19" s="12"/>
    </row>
    <row r="20" spans="4:18" ht="9.75">
      <c r="D20" s="8" t="s">
        <v>4</v>
      </c>
      <c r="E20" s="55">
        <v>22.968259680679672</v>
      </c>
      <c r="G20" s="11"/>
      <c r="J20" s="12"/>
      <c r="K20" s="12"/>
      <c r="L20" s="12"/>
      <c r="M20" s="12"/>
      <c r="N20" s="12"/>
      <c r="O20" s="12"/>
      <c r="P20" s="12"/>
      <c r="Q20" s="12"/>
      <c r="R20" s="12"/>
    </row>
    <row r="21" spans="4:18" ht="9.75">
      <c r="D21" s="8" t="s">
        <v>2</v>
      </c>
      <c r="E21" s="55">
        <v>21.881263977836696</v>
      </c>
      <c r="G21" s="11"/>
      <c r="J21" s="12"/>
      <c r="K21" s="12"/>
      <c r="L21" s="12"/>
      <c r="M21" s="12"/>
      <c r="N21" s="12"/>
      <c r="O21" s="12"/>
      <c r="P21" s="12"/>
      <c r="Q21" s="12"/>
      <c r="R21" s="12"/>
    </row>
    <row r="22" spans="4:18" ht="9.75">
      <c r="D22" s="8" t="s">
        <v>11</v>
      </c>
      <c r="E22" s="55">
        <v>19.55456048318863</v>
      </c>
      <c r="G22" s="11"/>
      <c r="J22" s="12"/>
      <c r="K22" s="12"/>
      <c r="L22" s="12"/>
      <c r="M22" s="12"/>
      <c r="N22" s="12"/>
      <c r="O22" s="12"/>
      <c r="P22" s="12"/>
      <c r="Q22" s="12"/>
      <c r="R22" s="12"/>
    </row>
    <row r="23" spans="4:18" ht="9.75">
      <c r="D23" s="8" t="s">
        <v>9</v>
      </c>
      <c r="E23" s="55">
        <v>14.572197029741565</v>
      </c>
      <c r="G23" s="11"/>
      <c r="J23" s="12"/>
      <c r="K23" s="12"/>
      <c r="L23" s="12"/>
      <c r="M23" s="12"/>
      <c r="N23" s="12"/>
      <c r="O23" s="12"/>
      <c r="P23" s="12"/>
      <c r="Q23" s="12"/>
      <c r="R23" s="12"/>
    </row>
    <row r="24" spans="4:18" ht="9">
      <c r="D24" s="8" t="s">
        <v>10</v>
      </c>
      <c r="E24" s="55">
        <v>10.830528850545731</v>
      </c>
      <c r="G24" s="11"/>
      <c r="J24" s="12"/>
      <c r="K24" s="12"/>
      <c r="L24" s="12"/>
      <c r="M24" s="12"/>
      <c r="N24" s="12"/>
      <c r="O24" s="12"/>
      <c r="P24" s="12"/>
      <c r="Q24" s="12"/>
      <c r="R24" s="12"/>
    </row>
    <row r="25" spans="4:18" ht="9">
      <c r="D25" s="8" t="s">
        <v>19</v>
      </c>
      <c r="E25" s="55">
        <v>7.6090805042528835</v>
      </c>
      <c r="G25" s="11"/>
      <c r="J25" s="12"/>
      <c r="K25" s="12"/>
      <c r="L25" s="12"/>
      <c r="M25" s="12"/>
      <c r="N25" s="12"/>
      <c r="O25" s="12"/>
      <c r="P25" s="12"/>
      <c r="Q25" s="12"/>
      <c r="R25" s="12"/>
    </row>
    <row r="26" spans="4:18" ht="9">
      <c r="D26" s="8" t="s">
        <v>20</v>
      </c>
      <c r="E26" s="55">
        <v>0.4544841349217794</v>
      </c>
      <c r="F26" s="18"/>
      <c r="G26" s="11"/>
      <c r="J26" s="12"/>
      <c r="K26" s="12"/>
      <c r="L26" s="12"/>
      <c r="M26" s="12"/>
      <c r="N26" s="12"/>
      <c r="O26" s="12"/>
      <c r="P26" s="12"/>
      <c r="Q26" s="12"/>
      <c r="R26" s="12"/>
    </row>
    <row r="27" spans="4:18" ht="9">
      <c r="D27" s="8"/>
      <c r="E27" s="18"/>
      <c r="G27" s="11"/>
      <c r="J27" s="12"/>
      <c r="K27" s="12"/>
      <c r="L27" s="12"/>
      <c r="M27" s="12"/>
      <c r="N27" s="12"/>
      <c r="O27" s="12"/>
      <c r="P27" s="12"/>
      <c r="Q27" s="12"/>
      <c r="R27" s="12"/>
    </row>
    <row r="28" spans="4:18" ht="9">
      <c r="D28" s="7" t="s">
        <v>93</v>
      </c>
      <c r="E28" s="18"/>
      <c r="G28" s="11"/>
      <c r="J28" s="12"/>
      <c r="K28" s="12"/>
      <c r="L28" s="12"/>
      <c r="M28" s="12"/>
      <c r="N28" s="12"/>
      <c r="O28" s="12"/>
      <c r="P28" s="12"/>
      <c r="Q28" s="12"/>
      <c r="R28" s="12"/>
    </row>
    <row r="29" spans="4:18" ht="9">
      <c r="D29" s="7" t="s">
        <v>83</v>
      </c>
      <c r="E29" s="18"/>
      <c r="G29" s="11"/>
      <c r="J29" s="12"/>
      <c r="K29" s="12"/>
      <c r="L29" s="12"/>
      <c r="M29" s="12"/>
      <c r="N29" s="12"/>
      <c r="O29" s="12"/>
      <c r="P29" s="12"/>
      <c r="Q29" s="12"/>
      <c r="R29" s="12"/>
    </row>
    <row r="30" spans="4:18" ht="9">
      <c r="D30" s="6"/>
      <c r="E30" s="18"/>
      <c r="G30" s="11"/>
      <c r="J30" s="12"/>
      <c r="K30" s="12"/>
      <c r="L30" s="12"/>
      <c r="M30" s="12"/>
      <c r="N30" s="12"/>
      <c r="O30" s="12"/>
      <c r="P30" s="12"/>
      <c r="Q30" s="12"/>
      <c r="R30" s="12"/>
    </row>
    <row r="31" spans="5:18" ht="9">
      <c r="E31" s="18"/>
      <c r="G31" s="11"/>
      <c r="J31" s="12"/>
      <c r="K31" s="12"/>
      <c r="L31" s="12"/>
      <c r="M31" s="12"/>
      <c r="N31" s="12"/>
      <c r="O31" s="12"/>
      <c r="P31" s="12"/>
      <c r="Q31" s="12"/>
      <c r="R31" s="12"/>
    </row>
    <row r="32" spans="4:18" ht="9">
      <c r="D32" s="8"/>
      <c r="E32" s="18"/>
      <c r="G32" s="11"/>
      <c r="J32" s="12"/>
      <c r="K32" s="12"/>
      <c r="L32" s="12"/>
      <c r="M32" s="12"/>
      <c r="N32" s="12"/>
      <c r="O32" s="12"/>
      <c r="P32" s="12"/>
      <c r="Q32" s="12"/>
      <c r="R32" s="12"/>
    </row>
    <row r="33" spans="4:18" ht="9">
      <c r="D33" s="8"/>
      <c r="E33" s="18"/>
      <c r="G33" s="11"/>
      <c r="J33" s="12"/>
      <c r="K33" s="12"/>
      <c r="L33" s="12"/>
      <c r="M33" s="12"/>
      <c r="N33" s="12"/>
      <c r="O33" s="12"/>
      <c r="P33" s="12"/>
      <c r="Q33" s="12"/>
      <c r="R33" s="12"/>
    </row>
    <row r="34" spans="4:18" ht="9">
      <c r="D34" s="8"/>
      <c r="E34" s="18"/>
      <c r="G34" s="11"/>
      <c r="J34" s="12"/>
      <c r="K34" s="12"/>
      <c r="L34" s="12"/>
      <c r="M34" s="12"/>
      <c r="N34" s="12"/>
      <c r="O34" s="12"/>
      <c r="P34" s="12"/>
      <c r="Q34" s="12"/>
      <c r="R34" s="12"/>
    </row>
    <row r="35" spans="4:18" ht="9">
      <c r="D35" s="8"/>
      <c r="E35" s="18"/>
      <c r="G35" s="11"/>
      <c r="J35" s="12"/>
      <c r="K35" s="12"/>
      <c r="L35" s="12"/>
      <c r="M35" s="12"/>
      <c r="N35" s="12"/>
      <c r="O35" s="12"/>
      <c r="P35" s="12"/>
      <c r="Q35" s="12"/>
      <c r="R35" s="12"/>
    </row>
    <row r="36" spans="4:18" ht="9">
      <c r="D36" s="8"/>
      <c r="E36" s="18"/>
      <c r="G36" s="11"/>
      <c r="J36" s="12"/>
      <c r="K36" s="12"/>
      <c r="L36" s="12"/>
      <c r="M36" s="12"/>
      <c r="N36" s="12"/>
      <c r="O36" s="12"/>
      <c r="P36" s="12"/>
      <c r="Q36" s="12"/>
      <c r="R36" s="12"/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56"/>
  </sheetPr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6"/>
  <dimension ref="A1:DR202"/>
  <sheetViews>
    <sheetView showGridLines="0" workbookViewId="0" topLeftCell="A1">
      <selection activeCell="A1" sqref="A1"/>
    </sheetView>
  </sheetViews>
  <sheetFormatPr defaultColWidth="9.33203125" defaultRowHeight="12"/>
  <cols>
    <col min="1" max="2" width="9.83203125" style="6" customWidth="1"/>
    <col min="3" max="3" width="1.83203125" style="6" customWidth="1"/>
    <col min="4" max="10" width="10.16015625" style="6" customWidth="1"/>
    <col min="11" max="11" width="1.83203125" style="6" customWidth="1"/>
    <col min="12" max="12" width="9.33203125" style="6" customWidth="1"/>
    <col min="13" max="13" width="15.66015625" style="6" customWidth="1"/>
    <col min="14" max="14" width="12.66015625" style="6" customWidth="1"/>
    <col min="15" max="20" width="11.5" style="6" customWidth="1"/>
    <col min="21" max="16384" width="9.33203125" style="6" customWidth="1"/>
  </cols>
  <sheetData>
    <row r="1" spans="1:11" ht="9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3" ht="9">
      <c r="D3" s="2"/>
    </row>
    <row r="4" ht="9">
      <c r="D4" s="5"/>
    </row>
    <row r="5" spans="1:4" ht="9">
      <c r="A5" s="2"/>
      <c r="B5" s="2"/>
      <c r="C5" s="2"/>
      <c r="D5" s="40" t="str">
        <f ca="1">MID(CELL("filename",A1),FIND("]",CELL("filename",A1))+1,256)&amp;": Fish catches and aquaculture production, 2000-2010"</f>
        <v>Table 8.2: Fish catches and aquaculture production, 2000-2010</v>
      </c>
    </row>
    <row r="6" spans="1:4" ht="9">
      <c r="A6" s="2"/>
      <c r="B6" s="2"/>
      <c r="C6" s="2"/>
      <c r="D6" s="40" t="s">
        <v>50</v>
      </c>
    </row>
    <row r="7" spans="1:4" ht="9">
      <c r="A7" s="2"/>
      <c r="B7" s="2"/>
      <c r="C7" s="2"/>
      <c r="D7" s="7"/>
    </row>
    <row r="8" spans="1:4" ht="9">
      <c r="A8" s="2"/>
      <c r="B8" s="2"/>
      <c r="C8" s="2"/>
      <c r="D8" s="7"/>
    </row>
    <row r="9" spans="1:4" ht="9">
      <c r="A9" s="2"/>
      <c r="B9" s="2"/>
      <c r="C9" s="2"/>
      <c r="D9" s="21"/>
    </row>
    <row r="10" spans="1:19" ht="9">
      <c r="A10" s="2"/>
      <c r="B10" s="2"/>
      <c r="C10" s="34"/>
      <c r="D10" s="4"/>
      <c r="E10" s="126" t="s">
        <v>48</v>
      </c>
      <c r="F10" s="127"/>
      <c r="G10" s="128"/>
      <c r="H10" s="126" t="s">
        <v>49</v>
      </c>
      <c r="I10" s="127"/>
      <c r="J10" s="127"/>
      <c r="K10" s="34"/>
      <c r="N10" s="22"/>
      <c r="O10" s="22"/>
      <c r="P10" s="22"/>
      <c r="Q10" s="22"/>
      <c r="R10" s="22"/>
      <c r="S10" s="22"/>
    </row>
    <row r="11" spans="3:19" ht="9">
      <c r="C11" s="35"/>
      <c r="D11" s="35"/>
      <c r="E11" s="36">
        <v>2000</v>
      </c>
      <c r="F11" s="37">
        <v>2005</v>
      </c>
      <c r="G11" s="38">
        <v>2010</v>
      </c>
      <c r="H11" s="36">
        <v>2000</v>
      </c>
      <c r="I11" s="37">
        <v>2005</v>
      </c>
      <c r="J11" s="37">
        <v>2010</v>
      </c>
      <c r="K11" s="39"/>
      <c r="N11" s="23"/>
      <c r="O11" s="23"/>
      <c r="P11" s="23"/>
      <c r="Q11" s="23"/>
      <c r="R11" s="23"/>
      <c r="S11" s="24"/>
    </row>
    <row r="12" spans="1:22" ht="9">
      <c r="A12" s="2"/>
      <c r="B12" s="2"/>
      <c r="C12" s="41"/>
      <c r="D12" s="41" t="s">
        <v>30</v>
      </c>
      <c r="E12" s="47">
        <v>6789271</v>
      </c>
      <c r="F12" s="59">
        <v>5641307</v>
      </c>
      <c r="G12" s="42">
        <v>5067891</v>
      </c>
      <c r="H12" s="47">
        <v>1398507</v>
      </c>
      <c r="I12" s="59">
        <v>1260590</v>
      </c>
      <c r="J12" s="59">
        <v>1299635</v>
      </c>
      <c r="K12" s="41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6"/>
    </row>
    <row r="13" spans="3:22" ht="9">
      <c r="C13" s="27"/>
      <c r="D13" s="28" t="s">
        <v>10</v>
      </c>
      <c r="E13" s="60">
        <v>921800</v>
      </c>
      <c r="F13" s="61">
        <v>929937</v>
      </c>
      <c r="G13" s="43">
        <v>811749</v>
      </c>
      <c r="H13" s="60">
        <v>1784</v>
      </c>
      <c r="I13" s="61">
        <v>2430</v>
      </c>
      <c r="J13" s="61">
        <v>2664.58</v>
      </c>
      <c r="K13" s="27"/>
      <c r="L13" s="25"/>
      <c r="M13" s="25"/>
      <c r="N13" s="25"/>
      <c r="O13" s="25"/>
      <c r="P13" s="25"/>
      <c r="Q13" s="25"/>
      <c r="R13" s="25"/>
      <c r="S13" s="25"/>
      <c r="T13" s="25"/>
      <c r="U13" s="26"/>
      <c r="V13" s="26"/>
    </row>
    <row r="14" spans="3:22" ht="9">
      <c r="C14" s="29"/>
      <c r="D14" s="30" t="s">
        <v>11</v>
      </c>
      <c r="E14" s="48">
        <v>204248</v>
      </c>
      <c r="F14" s="62">
        <v>250853.29</v>
      </c>
      <c r="G14" s="44">
        <v>173544.84</v>
      </c>
      <c r="H14" s="48">
        <v>31746</v>
      </c>
      <c r="I14" s="62">
        <v>42787</v>
      </c>
      <c r="J14" s="62">
        <v>69581</v>
      </c>
      <c r="K14" s="29"/>
      <c r="L14" s="25"/>
      <c r="M14" s="25"/>
      <c r="N14" s="25"/>
      <c r="O14" s="25"/>
      <c r="P14" s="25"/>
      <c r="Q14" s="25"/>
      <c r="R14" s="25"/>
      <c r="S14" s="25"/>
      <c r="T14" s="25"/>
      <c r="U14" s="26"/>
      <c r="V14" s="26"/>
    </row>
    <row r="15" spans="3:22" ht="9">
      <c r="C15" s="29"/>
      <c r="D15" s="30" t="s">
        <v>6</v>
      </c>
      <c r="E15" s="48">
        <v>666846</v>
      </c>
      <c r="F15" s="62">
        <v>750261</v>
      </c>
      <c r="G15" s="44">
        <v>785369</v>
      </c>
      <c r="H15" s="48">
        <v>172450</v>
      </c>
      <c r="I15" s="62">
        <v>257784</v>
      </c>
      <c r="J15" s="62">
        <v>480129</v>
      </c>
      <c r="K15" s="29"/>
      <c r="L15" s="25"/>
      <c r="M15" s="25"/>
      <c r="N15" s="25"/>
      <c r="O15" s="25"/>
      <c r="P15" s="25"/>
      <c r="Q15" s="25"/>
      <c r="R15" s="25"/>
      <c r="S15" s="25"/>
      <c r="T15" s="25"/>
      <c r="U15" s="26"/>
      <c r="V15" s="26"/>
    </row>
    <row r="16" spans="3:22" ht="9">
      <c r="C16" s="29"/>
      <c r="D16" s="30" t="s">
        <v>12</v>
      </c>
      <c r="E16" s="48">
        <v>1032686</v>
      </c>
      <c r="F16" s="62">
        <v>1145624</v>
      </c>
      <c r="G16" s="44">
        <v>965254</v>
      </c>
      <c r="H16" s="48">
        <v>127665</v>
      </c>
      <c r="I16" s="62">
        <v>154587</v>
      </c>
      <c r="J16" s="62">
        <v>160924</v>
      </c>
      <c r="K16" s="29"/>
      <c r="L16" s="25"/>
      <c r="M16" s="25"/>
      <c r="N16" s="25"/>
      <c r="O16" s="25"/>
      <c r="P16" s="25"/>
      <c r="Q16" s="25"/>
      <c r="R16" s="25"/>
      <c r="S16" s="25"/>
      <c r="T16" s="25"/>
      <c r="U16" s="26"/>
      <c r="V16" s="26"/>
    </row>
    <row r="17" spans="3:22" ht="9">
      <c r="C17" s="29"/>
      <c r="D17" s="30" t="s">
        <v>2</v>
      </c>
      <c r="E17" s="50">
        <v>14823866</v>
      </c>
      <c r="F17" s="65">
        <v>14850730</v>
      </c>
      <c r="G17" s="44">
        <v>15665587</v>
      </c>
      <c r="H17" s="50">
        <v>28460190</v>
      </c>
      <c r="I17" s="65">
        <v>37615311</v>
      </c>
      <c r="J17" s="62">
        <v>47829609.59</v>
      </c>
      <c r="K17" s="29"/>
      <c r="L17" s="25"/>
      <c r="M17" s="25"/>
      <c r="N17" s="25"/>
      <c r="O17" s="25"/>
      <c r="P17" s="25"/>
      <c r="Q17" s="25"/>
      <c r="R17" s="25"/>
      <c r="S17" s="25"/>
      <c r="T17" s="25"/>
      <c r="U17" s="26"/>
      <c r="V17" s="26"/>
    </row>
    <row r="18" spans="3:22" ht="9">
      <c r="C18" s="29"/>
      <c r="D18" s="30" t="s">
        <v>4</v>
      </c>
      <c r="E18" s="48">
        <v>3726427</v>
      </c>
      <c r="F18" s="62">
        <v>3691364</v>
      </c>
      <c r="G18" s="44">
        <v>4694970</v>
      </c>
      <c r="H18" s="48">
        <v>1942531</v>
      </c>
      <c r="I18" s="62">
        <v>2973126</v>
      </c>
      <c r="J18" s="62">
        <v>4653093</v>
      </c>
      <c r="K18" s="29"/>
      <c r="L18" s="25"/>
      <c r="M18" s="25"/>
      <c r="N18" s="25"/>
      <c r="O18" s="25"/>
      <c r="P18" s="25"/>
      <c r="Q18" s="25"/>
      <c r="R18" s="25"/>
      <c r="S18" s="25"/>
      <c r="T18" s="25"/>
      <c r="U18" s="26"/>
      <c r="V18" s="26"/>
    </row>
    <row r="19" spans="3:22" ht="9">
      <c r="C19" s="29"/>
      <c r="D19" s="30" t="s">
        <v>5</v>
      </c>
      <c r="E19" s="48">
        <v>4124327.6</v>
      </c>
      <c r="F19" s="62">
        <v>4703927</v>
      </c>
      <c r="G19" s="44">
        <v>5384418</v>
      </c>
      <c r="H19" s="48">
        <v>993727</v>
      </c>
      <c r="I19" s="62">
        <v>2124093</v>
      </c>
      <c r="J19" s="62">
        <v>6277924.49</v>
      </c>
      <c r="K19" s="29"/>
      <c r="L19" s="25"/>
      <c r="M19" s="25"/>
      <c r="N19" s="25"/>
      <c r="O19" s="25"/>
      <c r="P19" s="25"/>
      <c r="Q19" s="25"/>
      <c r="R19" s="25"/>
      <c r="S19" s="25"/>
      <c r="T19" s="25"/>
      <c r="U19" s="26"/>
      <c r="V19" s="26"/>
    </row>
    <row r="20" spans="3:22" ht="9">
      <c r="C20" s="29"/>
      <c r="D20" s="30" t="s">
        <v>3</v>
      </c>
      <c r="E20" s="48">
        <v>5193558.14</v>
      </c>
      <c r="F20" s="62">
        <v>4419008.16</v>
      </c>
      <c r="G20" s="53">
        <v>4141312.43</v>
      </c>
      <c r="H20" s="48">
        <v>1291735</v>
      </c>
      <c r="I20" s="62">
        <v>1254142.85</v>
      </c>
      <c r="J20" s="62">
        <v>1151080</v>
      </c>
      <c r="K20" s="29"/>
      <c r="L20" s="25"/>
      <c r="M20" s="25"/>
      <c r="N20" s="25"/>
      <c r="O20" s="25"/>
      <c r="P20" s="25"/>
      <c r="Q20" s="25"/>
      <c r="R20" s="25"/>
      <c r="S20" s="25"/>
      <c r="T20" s="25"/>
      <c r="U20" s="26"/>
      <c r="V20" s="26"/>
    </row>
    <row r="21" spans="3:22" ht="9">
      <c r="C21" s="29"/>
      <c r="D21" s="30" t="s">
        <v>13</v>
      </c>
      <c r="E21" s="48">
        <v>1349770.4</v>
      </c>
      <c r="F21" s="62">
        <v>1325770.51</v>
      </c>
      <c r="G21" s="44">
        <v>1525665</v>
      </c>
      <c r="H21" s="48">
        <v>53918</v>
      </c>
      <c r="I21" s="62">
        <v>133131</v>
      </c>
      <c r="J21" s="62">
        <v>126239.51</v>
      </c>
      <c r="K21" s="29"/>
      <c r="L21" s="25"/>
      <c r="M21" s="25"/>
      <c r="N21" s="25"/>
      <c r="O21" s="25"/>
      <c r="P21" s="25"/>
      <c r="Q21" s="25"/>
      <c r="R21" s="25"/>
      <c r="S21" s="25"/>
      <c r="T21" s="25"/>
      <c r="U21" s="26"/>
      <c r="V21" s="26"/>
    </row>
    <row r="22" spans="3:22" ht="9">
      <c r="C22" s="29"/>
      <c r="D22" s="30" t="s">
        <v>7</v>
      </c>
      <c r="E22" s="48">
        <v>4027370</v>
      </c>
      <c r="F22" s="62">
        <v>3207824</v>
      </c>
      <c r="G22" s="44">
        <v>4075541</v>
      </c>
      <c r="H22" s="48">
        <v>77132</v>
      </c>
      <c r="I22" s="62">
        <v>114997</v>
      </c>
      <c r="J22" s="62">
        <v>120998</v>
      </c>
      <c r="K22" s="29"/>
      <c r="L22" s="25"/>
      <c r="M22" s="25"/>
      <c r="N22" s="25"/>
      <c r="O22" s="25"/>
      <c r="P22" s="25"/>
      <c r="Q22" s="25"/>
      <c r="R22" s="25"/>
      <c r="S22" s="25"/>
      <c r="T22" s="25"/>
      <c r="U22" s="26"/>
      <c r="V22" s="26"/>
    </row>
    <row r="23" spans="3:22" ht="9">
      <c r="C23" s="29"/>
      <c r="D23" s="30" t="s">
        <v>14</v>
      </c>
      <c r="E23" s="48">
        <v>49080</v>
      </c>
      <c r="F23" s="62">
        <v>60421</v>
      </c>
      <c r="G23" s="44">
        <v>65142</v>
      </c>
      <c r="H23" s="48">
        <v>6004</v>
      </c>
      <c r="I23" s="62">
        <v>14375</v>
      </c>
      <c r="J23" s="62">
        <v>26374</v>
      </c>
      <c r="K23" s="29"/>
      <c r="L23" s="25"/>
      <c r="M23" s="25"/>
      <c r="N23" s="25"/>
      <c r="O23" s="25"/>
      <c r="P23" s="25"/>
      <c r="Q23" s="25"/>
      <c r="R23" s="25"/>
      <c r="S23" s="25"/>
      <c r="T23" s="25"/>
      <c r="U23" s="26"/>
      <c r="V23" s="26"/>
    </row>
    <row r="24" spans="3:22" ht="9">
      <c r="C24" s="29"/>
      <c r="D24" s="30" t="s">
        <v>15</v>
      </c>
      <c r="E24" s="48">
        <v>664095</v>
      </c>
      <c r="F24" s="62">
        <v>824285</v>
      </c>
      <c r="G24" s="44">
        <v>636927</v>
      </c>
      <c r="H24" s="48">
        <v>2819</v>
      </c>
      <c r="I24" s="62">
        <v>5895</v>
      </c>
      <c r="J24" s="62">
        <v>5147.6</v>
      </c>
      <c r="K24" s="29"/>
      <c r="L24" s="25"/>
      <c r="M24" s="25"/>
      <c r="N24" s="25"/>
      <c r="O24" s="25"/>
      <c r="P24" s="25"/>
      <c r="Q24" s="25"/>
      <c r="R24" s="25"/>
      <c r="S24" s="25"/>
      <c r="T24" s="25"/>
      <c r="U24" s="26"/>
      <c r="V24" s="26"/>
    </row>
    <row r="25" spans="3:22" ht="9">
      <c r="C25" s="29"/>
      <c r="D25" s="30" t="s">
        <v>16</v>
      </c>
      <c r="E25" s="48">
        <v>1838018</v>
      </c>
      <c r="F25" s="62">
        <v>1661370</v>
      </c>
      <c r="G25" s="44">
        <v>1745971</v>
      </c>
      <c r="H25" s="48">
        <v>667883</v>
      </c>
      <c r="I25" s="62">
        <v>1057725</v>
      </c>
      <c r="J25" s="62">
        <v>1377233</v>
      </c>
      <c r="K25" s="29"/>
      <c r="L25" s="25"/>
      <c r="M25" s="25"/>
      <c r="N25" s="25"/>
      <c r="O25" s="25"/>
      <c r="P25" s="25"/>
      <c r="Q25" s="25"/>
      <c r="R25" s="25"/>
      <c r="S25" s="25"/>
      <c r="T25" s="25"/>
      <c r="U25" s="26"/>
      <c r="V25" s="26"/>
    </row>
    <row r="26" spans="3:22" ht="9">
      <c r="C26" s="29"/>
      <c r="D26" s="30" t="s">
        <v>9</v>
      </c>
      <c r="E26" s="48">
        <v>503352</v>
      </c>
      <c r="F26" s="62">
        <v>426496</v>
      </c>
      <c r="G26" s="44">
        <v>485939</v>
      </c>
      <c r="H26" s="48">
        <v>79031</v>
      </c>
      <c r="I26" s="62">
        <v>119567</v>
      </c>
      <c r="J26" s="62">
        <v>167721</v>
      </c>
      <c r="K26" s="29"/>
      <c r="L26" s="25"/>
      <c r="M26" s="25"/>
      <c r="N26" s="25"/>
      <c r="O26" s="25"/>
      <c r="P26" s="25"/>
      <c r="Q26" s="25"/>
      <c r="R26" s="25"/>
      <c r="S26" s="25"/>
      <c r="T26" s="25"/>
      <c r="U26" s="26"/>
      <c r="V26" s="26"/>
    </row>
    <row r="27" spans="3:22" ht="9">
      <c r="C27" s="31"/>
      <c r="D27" s="32" t="s">
        <v>8</v>
      </c>
      <c r="E27" s="63">
        <v>4759999.68</v>
      </c>
      <c r="F27" s="64">
        <v>4961266.67</v>
      </c>
      <c r="G27" s="45">
        <v>4378683.73</v>
      </c>
      <c r="H27" s="63">
        <v>456830</v>
      </c>
      <c r="I27" s="64">
        <v>513794</v>
      </c>
      <c r="J27" s="64">
        <v>495499</v>
      </c>
      <c r="K27" s="31"/>
      <c r="L27" s="25"/>
      <c r="M27" s="25"/>
      <c r="N27" s="25"/>
      <c r="O27" s="25"/>
      <c r="P27" s="25"/>
      <c r="Q27" s="25"/>
      <c r="R27" s="25"/>
      <c r="S27" s="25"/>
      <c r="T27" s="25"/>
      <c r="U27" s="26"/>
      <c r="V27" s="26"/>
    </row>
    <row r="28" spans="4:21" ht="9">
      <c r="D28" s="3"/>
      <c r="E28" s="3"/>
      <c r="F28" s="3"/>
      <c r="G28" s="3"/>
      <c r="H28" s="3"/>
      <c r="I28" s="3"/>
      <c r="J28" s="3"/>
      <c r="K28" s="3"/>
      <c r="L28" s="124" t="s">
        <v>55</v>
      </c>
      <c r="M28" s="3"/>
      <c r="N28" s="3"/>
      <c r="O28" s="3"/>
      <c r="P28" s="3"/>
      <c r="Q28" s="3"/>
      <c r="R28" s="3"/>
      <c r="S28" s="3"/>
      <c r="T28" s="3"/>
      <c r="U28" s="3"/>
    </row>
    <row r="29" spans="4:122" ht="9">
      <c r="D29" s="7" t="s">
        <v>56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</row>
    <row r="30" spans="4:122" ht="9">
      <c r="D30" s="7" t="s">
        <v>84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</row>
    <row r="31" spans="4:122" ht="9">
      <c r="D31" s="19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</row>
    <row r="32" spans="4:122" ht="9">
      <c r="D32" s="19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</row>
    <row r="33" spans="4:122" ht="9">
      <c r="D33" s="19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</row>
    <row r="34" ht="9">
      <c r="DR34" s="5"/>
    </row>
    <row r="35" ht="9">
      <c r="DR35" s="5"/>
    </row>
    <row r="36" ht="9">
      <c r="DR36" s="5"/>
    </row>
    <row r="37" ht="9">
      <c r="DR37" s="5"/>
    </row>
    <row r="38" ht="9">
      <c r="DR38" s="5"/>
    </row>
    <row r="39" ht="9">
      <c r="DR39" s="5"/>
    </row>
    <row r="40" ht="9">
      <c r="DR40" s="5"/>
    </row>
    <row r="41" ht="9">
      <c r="DR41" s="5"/>
    </row>
    <row r="42" ht="9">
      <c r="DR42" s="5"/>
    </row>
    <row r="43" ht="9">
      <c r="DR43" s="5"/>
    </row>
    <row r="44" ht="9">
      <c r="DR44" s="5"/>
    </row>
    <row r="45" ht="9">
      <c r="DR45" s="5"/>
    </row>
    <row r="46" ht="9">
      <c r="DR46" s="5"/>
    </row>
    <row r="47" ht="9">
      <c r="DR47" s="5"/>
    </row>
    <row r="48" ht="9">
      <c r="DR48" s="5"/>
    </row>
    <row r="49" ht="9">
      <c r="DR49" s="5"/>
    </row>
    <row r="50" ht="9">
      <c r="DR50" s="5"/>
    </row>
    <row r="51" ht="9">
      <c r="DR51" s="5"/>
    </row>
    <row r="52" ht="9">
      <c r="DR52" s="5"/>
    </row>
    <row r="53" ht="9">
      <c r="DR53" s="5"/>
    </row>
    <row r="54" ht="9">
      <c r="DR54" s="5"/>
    </row>
    <row r="55" ht="9">
      <c r="DR55" s="5"/>
    </row>
    <row r="56" ht="9">
      <c r="DR56" s="5"/>
    </row>
    <row r="57" ht="9">
      <c r="DR57" s="5"/>
    </row>
    <row r="58" ht="9">
      <c r="DR58" s="5"/>
    </row>
    <row r="59" ht="9">
      <c r="DR59" s="5"/>
    </row>
    <row r="60" ht="9">
      <c r="DR60" s="5"/>
    </row>
    <row r="61" ht="9">
      <c r="DR61" s="5"/>
    </row>
    <row r="62" ht="9">
      <c r="DR62" s="5"/>
    </row>
    <row r="63" ht="9">
      <c r="DR63" s="5"/>
    </row>
    <row r="64" ht="9">
      <c r="DR64" s="5"/>
    </row>
    <row r="65" ht="9">
      <c r="DR65" s="5"/>
    </row>
    <row r="66" ht="9">
      <c r="DR66" s="5"/>
    </row>
    <row r="67" ht="9">
      <c r="DR67" s="5"/>
    </row>
    <row r="68" ht="9">
      <c r="DR68" s="5"/>
    </row>
    <row r="69" ht="9">
      <c r="DR69" s="5"/>
    </row>
    <row r="70" ht="9">
      <c r="DR70" s="5"/>
    </row>
    <row r="71" ht="9">
      <c r="DR71" s="5"/>
    </row>
    <row r="72" ht="9">
      <c r="DR72" s="5"/>
    </row>
    <row r="73" ht="9">
      <c r="DR73" s="5"/>
    </row>
    <row r="74" ht="9">
      <c r="DR74" s="5"/>
    </row>
    <row r="75" ht="9">
      <c r="DR75" s="5"/>
    </row>
    <row r="76" ht="9">
      <c r="DR76" s="5"/>
    </row>
    <row r="77" ht="9">
      <c r="DR77" s="5"/>
    </row>
    <row r="78" ht="9">
      <c r="DR78" s="5"/>
    </row>
    <row r="79" ht="9">
      <c r="DR79" s="5"/>
    </row>
    <row r="80" ht="9">
      <c r="DR80" s="5"/>
    </row>
    <row r="81" ht="9">
      <c r="DR81" s="5"/>
    </row>
    <row r="82" ht="9">
      <c r="DR82" s="5"/>
    </row>
    <row r="83" ht="9">
      <c r="DR83" s="5"/>
    </row>
    <row r="84" ht="9">
      <c r="DR84" s="5"/>
    </row>
    <row r="85" ht="9">
      <c r="DR85" s="5"/>
    </row>
    <row r="86" ht="9">
      <c r="DR86" s="5"/>
    </row>
    <row r="87" ht="9">
      <c r="DR87" s="5"/>
    </row>
    <row r="88" ht="9">
      <c r="DR88" s="5"/>
    </row>
    <row r="89" ht="9">
      <c r="DR89" s="5"/>
    </row>
    <row r="90" ht="9">
      <c r="DR90" s="5"/>
    </row>
    <row r="91" ht="9">
      <c r="DR91" s="5"/>
    </row>
    <row r="92" ht="9">
      <c r="DR92" s="5"/>
    </row>
    <row r="93" ht="9">
      <c r="DR93" s="5"/>
    </row>
    <row r="94" ht="9">
      <c r="DR94" s="5"/>
    </row>
    <row r="95" ht="9">
      <c r="DR95" s="5"/>
    </row>
    <row r="96" ht="9">
      <c r="DR96" s="5"/>
    </row>
    <row r="97" ht="9">
      <c r="DR97" s="5"/>
    </row>
    <row r="98" ht="9">
      <c r="DR98" s="5"/>
    </row>
    <row r="99" ht="9">
      <c r="DR99" s="5"/>
    </row>
    <row r="100" ht="9">
      <c r="DR100" s="5"/>
    </row>
    <row r="101" ht="9">
      <c r="DR101" s="5"/>
    </row>
    <row r="102" ht="9">
      <c r="DR102" s="5"/>
    </row>
    <row r="103" ht="9">
      <c r="DR103" s="5"/>
    </row>
    <row r="104" ht="9">
      <c r="DR104" s="5"/>
    </row>
    <row r="105" ht="9">
      <c r="DR105" s="5"/>
    </row>
    <row r="106" ht="9">
      <c r="DR106" s="5"/>
    </row>
    <row r="107" ht="9">
      <c r="DR107" s="5"/>
    </row>
    <row r="108" ht="9">
      <c r="DR108" s="5"/>
    </row>
    <row r="109" ht="9">
      <c r="DR109" s="5"/>
    </row>
    <row r="110" ht="9">
      <c r="DR110" s="5"/>
    </row>
    <row r="111" ht="9">
      <c r="DR111" s="5"/>
    </row>
    <row r="112" ht="9">
      <c r="DR112" s="5"/>
    </row>
    <row r="113" ht="9">
      <c r="DR113" s="5"/>
    </row>
    <row r="114" ht="9">
      <c r="DR114" s="5"/>
    </row>
    <row r="115" ht="9">
      <c r="DR115" s="5"/>
    </row>
    <row r="116" ht="9">
      <c r="DR116" s="5"/>
    </row>
    <row r="117" ht="9">
      <c r="DR117" s="5"/>
    </row>
    <row r="118" ht="9">
      <c r="DR118" s="5"/>
    </row>
    <row r="119" ht="9">
      <c r="DR119" s="5"/>
    </row>
    <row r="120" ht="9">
      <c r="DR120" s="5"/>
    </row>
    <row r="121" ht="9">
      <c r="DR121" s="5"/>
    </row>
    <row r="122" ht="9">
      <c r="DR122" s="5"/>
    </row>
    <row r="123" ht="9">
      <c r="DR123" s="5"/>
    </row>
    <row r="124" ht="9">
      <c r="DR124" s="5"/>
    </row>
    <row r="125" ht="9">
      <c r="DR125" s="5"/>
    </row>
    <row r="126" ht="9">
      <c r="DR126" s="5"/>
    </row>
    <row r="127" ht="9">
      <c r="DR127" s="5"/>
    </row>
    <row r="128" ht="9">
      <c r="DR128" s="5"/>
    </row>
    <row r="129" ht="9">
      <c r="DR129" s="5"/>
    </row>
    <row r="130" ht="9">
      <c r="DR130" s="5"/>
    </row>
    <row r="131" ht="9">
      <c r="DR131" s="5"/>
    </row>
    <row r="132" ht="9">
      <c r="DR132" s="5"/>
    </row>
    <row r="133" ht="9">
      <c r="DR133" s="5"/>
    </row>
    <row r="134" ht="9">
      <c r="DR134" s="5"/>
    </row>
    <row r="135" ht="9">
      <c r="DR135" s="5"/>
    </row>
    <row r="136" ht="9">
      <c r="DR136" s="5"/>
    </row>
    <row r="137" ht="9">
      <c r="DR137" s="5"/>
    </row>
    <row r="138" ht="9">
      <c r="DR138" s="5"/>
    </row>
    <row r="139" ht="9">
      <c r="DR139" s="5"/>
    </row>
    <row r="140" ht="9">
      <c r="DR140" s="5"/>
    </row>
    <row r="141" ht="9">
      <c r="DR141" s="5"/>
    </row>
    <row r="142" ht="9">
      <c r="DR142" s="5"/>
    </row>
    <row r="143" ht="9">
      <c r="DR143" s="5"/>
    </row>
    <row r="144" ht="9">
      <c r="DR144" s="5"/>
    </row>
    <row r="145" ht="9">
      <c r="DR145" s="5"/>
    </row>
    <row r="146" ht="9">
      <c r="DR146" s="5"/>
    </row>
    <row r="147" ht="9">
      <c r="DR147" s="5"/>
    </row>
    <row r="148" ht="9">
      <c r="DR148" s="5"/>
    </row>
    <row r="149" ht="9">
      <c r="DR149" s="5"/>
    </row>
    <row r="150" ht="9">
      <c r="DR150" s="5"/>
    </row>
    <row r="151" ht="9">
      <c r="DR151" s="5"/>
    </row>
    <row r="152" ht="9">
      <c r="DR152" s="5"/>
    </row>
    <row r="153" ht="9">
      <c r="DR153" s="5"/>
    </row>
    <row r="154" ht="9">
      <c r="DR154" s="5"/>
    </row>
    <row r="155" ht="9">
      <c r="DR155" s="5"/>
    </row>
    <row r="156" ht="9">
      <c r="DR156" s="5"/>
    </row>
    <row r="157" ht="9">
      <c r="DR157" s="5"/>
    </row>
    <row r="158" ht="9">
      <c r="DR158" s="5"/>
    </row>
    <row r="159" ht="9">
      <c r="DR159" s="5"/>
    </row>
    <row r="160" ht="9">
      <c r="DR160" s="5"/>
    </row>
    <row r="161" ht="9">
      <c r="DR161" s="5"/>
    </row>
    <row r="162" ht="9">
      <c r="DR162" s="5"/>
    </row>
    <row r="163" ht="9">
      <c r="DR163" s="5"/>
    </row>
    <row r="164" ht="9">
      <c r="DR164" s="5"/>
    </row>
    <row r="165" ht="9">
      <c r="DR165" s="5"/>
    </row>
    <row r="166" ht="9">
      <c r="DR166" s="5"/>
    </row>
    <row r="167" ht="9">
      <c r="DR167" s="5"/>
    </row>
    <row r="168" ht="9">
      <c r="DR168" s="5"/>
    </row>
    <row r="169" ht="9">
      <c r="DR169" s="5"/>
    </row>
    <row r="170" ht="9">
      <c r="DR170" s="5"/>
    </row>
    <row r="171" ht="9">
      <c r="DR171" s="5"/>
    </row>
    <row r="172" ht="9">
      <c r="DR172" s="5"/>
    </row>
    <row r="173" ht="9">
      <c r="DR173" s="5"/>
    </row>
    <row r="174" ht="9">
      <c r="DR174" s="5"/>
    </row>
    <row r="175" ht="9">
      <c r="DR175" s="5"/>
    </row>
    <row r="176" ht="9">
      <c r="DR176" s="5"/>
    </row>
    <row r="177" ht="9">
      <c r="DR177" s="5"/>
    </row>
    <row r="178" ht="9">
      <c r="DR178" s="5"/>
    </row>
    <row r="179" ht="9">
      <c r="DR179" s="5"/>
    </row>
    <row r="180" ht="9">
      <c r="DR180" s="5"/>
    </row>
    <row r="181" ht="9">
      <c r="DR181" s="5"/>
    </row>
    <row r="182" ht="9">
      <c r="DR182" s="5"/>
    </row>
    <row r="183" ht="9">
      <c r="DR183" s="5"/>
    </row>
    <row r="184" ht="9">
      <c r="DR184" s="5"/>
    </row>
    <row r="185" ht="9">
      <c r="DR185" s="5"/>
    </row>
    <row r="186" ht="9">
      <c r="DR186" s="5"/>
    </row>
    <row r="187" ht="9">
      <c r="DR187" s="5"/>
    </row>
    <row r="188" ht="9">
      <c r="DR188" s="5"/>
    </row>
    <row r="189" ht="9">
      <c r="DR189" s="5"/>
    </row>
    <row r="190" ht="9">
      <c r="DR190" s="5"/>
    </row>
    <row r="191" ht="9">
      <c r="DR191" s="5"/>
    </row>
    <row r="192" ht="9">
      <c r="DR192" s="5"/>
    </row>
    <row r="193" ht="9">
      <c r="DR193" s="5"/>
    </row>
    <row r="194" ht="9">
      <c r="DR194" s="5"/>
    </row>
    <row r="195" ht="9">
      <c r="DR195" s="5"/>
    </row>
    <row r="196" ht="9">
      <c r="DR196" s="5"/>
    </row>
    <row r="197" ht="9">
      <c r="DR197" s="5"/>
    </row>
    <row r="198" ht="9">
      <c r="DR198" s="5"/>
    </row>
    <row r="199" ht="9">
      <c r="DR199" s="5"/>
    </row>
    <row r="200" ht="9">
      <c r="DR200" s="5"/>
    </row>
    <row r="201" ht="9">
      <c r="DR201" s="5"/>
    </row>
    <row r="202" ht="9">
      <c r="DR202" s="5"/>
    </row>
  </sheetData>
  <mergeCells count="2">
    <mergeCell ref="E10:G10"/>
    <mergeCell ref="H10:J10"/>
  </mergeCells>
  <printOptions/>
  <pageMargins left="0.75" right="0.75" top="1" bottom="1" header="0.5" footer="0.5"/>
  <pageSetup horizontalDpi="2400" verticalDpi="2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7"/>
  <dimension ref="A1:R37"/>
  <sheetViews>
    <sheetView showGridLines="0" workbookViewId="0" topLeftCell="A1">
      <selection activeCell="A1" sqref="A1"/>
    </sheetView>
  </sheetViews>
  <sheetFormatPr defaultColWidth="9.33203125" defaultRowHeight="12"/>
  <cols>
    <col min="1" max="2" width="9.83203125" style="11" customWidth="1"/>
    <col min="3" max="3" width="1.83203125" style="11" customWidth="1"/>
    <col min="4" max="4" width="11.5" style="11" customWidth="1"/>
    <col min="5" max="5" width="12.33203125" style="11" customWidth="1"/>
    <col min="6" max="6" width="25.5" style="11" customWidth="1"/>
    <col min="7" max="7" width="35.66015625" style="17" customWidth="1"/>
    <col min="8" max="12" width="9.33203125" style="11" customWidth="1"/>
    <col min="13" max="13" width="15.66015625" style="11" customWidth="1"/>
    <col min="14" max="14" width="12.66015625" style="11" customWidth="1"/>
    <col min="15" max="20" width="11.5" style="11" customWidth="1"/>
    <col min="21" max="16384" width="9.33203125" style="11" customWidth="1"/>
  </cols>
  <sheetData>
    <row r="1" spans="1:3" ht="9.75">
      <c r="A1" s="16"/>
      <c r="B1" s="16"/>
      <c r="C1" s="16"/>
    </row>
    <row r="2" ht="9.75"/>
    <row r="3" ht="9.75">
      <c r="D3" s="8"/>
    </row>
    <row r="4" ht="9.75"/>
    <row r="5" spans="1:7" ht="9.75">
      <c r="A5" s="8"/>
      <c r="B5" s="8"/>
      <c r="C5" s="8"/>
      <c r="D5" s="40" t="str">
        <f ca="1">MID(CELL("filename",A1),FIND("]",CELL("filename",A1))+1,256)&amp;": Production (fish catch and aquaculture) per inhabitant, 2010 (1)"</f>
        <v>Figure 8.2: Production (fish catch and aquaculture) per inhabitant, 2010 (1)</v>
      </c>
      <c r="G5" s="11"/>
    </row>
    <row r="6" spans="1:7" ht="9.75">
      <c r="A6" s="8"/>
      <c r="B6" s="8"/>
      <c r="C6" s="8"/>
      <c r="D6" s="40" t="s">
        <v>34</v>
      </c>
      <c r="G6" s="11"/>
    </row>
    <row r="7" spans="1:7" ht="9.75">
      <c r="A7" s="8"/>
      <c r="B7" s="8"/>
      <c r="C7" s="8"/>
      <c r="D7" s="10"/>
      <c r="E7" s="17"/>
      <c r="G7" s="11"/>
    </row>
    <row r="8" spans="1:7" ht="9.75">
      <c r="A8" s="8"/>
      <c r="B8" s="8"/>
      <c r="C8" s="8"/>
      <c r="D8" s="10"/>
      <c r="E8" s="17"/>
      <c r="G8" s="11"/>
    </row>
    <row r="9" spans="1:7" ht="9.75">
      <c r="A9" s="8"/>
      <c r="B9" s="8"/>
      <c r="C9" s="8"/>
      <c r="D9" s="10"/>
      <c r="E9" s="17"/>
      <c r="G9" s="11"/>
    </row>
    <row r="10" spans="1:7" ht="9.75">
      <c r="A10" s="8"/>
      <c r="B10" s="8"/>
      <c r="C10" s="8"/>
      <c r="D10" s="10"/>
      <c r="E10" s="17">
        <v>2010</v>
      </c>
      <c r="G10" s="11"/>
    </row>
    <row r="11" spans="4:18" ht="9.75">
      <c r="D11" s="8" t="s">
        <v>18</v>
      </c>
      <c r="E11" s="55">
        <v>64.8182799269467</v>
      </c>
      <c r="G11" s="11"/>
      <c r="J11" s="12"/>
      <c r="K11" s="12"/>
      <c r="L11" s="12"/>
      <c r="M11" s="12"/>
      <c r="N11" s="12"/>
      <c r="O11" s="12"/>
      <c r="P11" s="12"/>
      <c r="Q11" s="12"/>
      <c r="R11" s="12"/>
    </row>
    <row r="12" spans="4:18" ht="9.75">
      <c r="D12" s="8" t="s">
        <v>5</v>
      </c>
      <c r="E12" s="55">
        <v>48.61922654259998</v>
      </c>
      <c r="F12" s="55"/>
      <c r="G12" s="11"/>
      <c r="J12" s="12"/>
      <c r="K12" s="12"/>
      <c r="L12" s="12"/>
      <c r="M12" s="12"/>
      <c r="N12" s="12"/>
      <c r="O12" s="12"/>
      <c r="P12" s="12"/>
      <c r="Q12" s="12"/>
      <c r="R12" s="12"/>
    </row>
    <row r="13" spans="4:18" ht="9.75">
      <c r="D13" s="8" t="s">
        <v>2</v>
      </c>
      <c r="E13" s="55">
        <v>47.394206724770086</v>
      </c>
      <c r="F13" s="55"/>
      <c r="G13" s="11"/>
      <c r="J13" s="12"/>
      <c r="K13" s="12"/>
      <c r="L13" s="12"/>
      <c r="M13" s="12"/>
      <c r="N13" s="12"/>
      <c r="O13" s="12"/>
      <c r="P13" s="12"/>
      <c r="Q13" s="12"/>
      <c r="R13" s="12"/>
    </row>
    <row r="14" spans="4:18" ht="9.75">
      <c r="D14" s="8" t="s">
        <v>3</v>
      </c>
      <c r="E14" s="55">
        <v>41.82519148700765</v>
      </c>
      <c r="F14" s="55"/>
      <c r="G14" s="11"/>
      <c r="J14" s="12"/>
      <c r="K14" s="12"/>
      <c r="L14" s="12"/>
      <c r="M14" s="12"/>
      <c r="N14" s="12"/>
      <c r="O14" s="12"/>
      <c r="P14" s="12"/>
      <c r="Q14" s="12"/>
      <c r="R14" s="12"/>
    </row>
    <row r="15" spans="4:18" ht="9.75">
      <c r="D15" s="8" t="s">
        <v>12</v>
      </c>
      <c r="E15" s="55">
        <v>33.106329188347004</v>
      </c>
      <c r="F15" s="55"/>
      <c r="G15" s="11"/>
      <c r="J15" s="12"/>
      <c r="K15" s="12"/>
      <c r="L15" s="12"/>
      <c r="M15" s="12"/>
      <c r="N15" s="12"/>
      <c r="O15" s="12"/>
      <c r="P15" s="12"/>
      <c r="Q15" s="12"/>
      <c r="R15" s="12"/>
    </row>
    <row r="16" spans="4:18" ht="9.75">
      <c r="D16" s="8" t="s">
        <v>7</v>
      </c>
      <c r="E16" s="55">
        <v>29.355048335874873</v>
      </c>
      <c r="F16" s="55"/>
      <c r="G16" s="11"/>
      <c r="J16" s="12"/>
      <c r="K16" s="12"/>
      <c r="L16" s="12"/>
      <c r="M16" s="12"/>
      <c r="N16" s="12"/>
      <c r="O16" s="12"/>
      <c r="P16" s="12"/>
      <c r="Q16" s="12"/>
      <c r="R16" s="12"/>
    </row>
    <row r="17" spans="4:18" ht="9.75">
      <c r="D17" s="8" t="s">
        <v>10</v>
      </c>
      <c r="E17" s="55">
        <v>20.15276601009601</v>
      </c>
      <c r="F17" s="55"/>
      <c r="G17" s="11"/>
      <c r="J17" s="12"/>
      <c r="K17" s="12"/>
      <c r="L17" s="12"/>
      <c r="M17" s="12"/>
      <c r="N17" s="12"/>
      <c r="O17" s="12"/>
      <c r="P17" s="12"/>
      <c r="Q17" s="12"/>
      <c r="R17" s="12"/>
    </row>
    <row r="18" spans="4:18" ht="9.75">
      <c r="D18" s="8" t="s">
        <v>17</v>
      </c>
      <c r="E18" s="55">
        <v>15.70371774962627</v>
      </c>
      <c r="F18" s="55"/>
      <c r="G18" s="11"/>
      <c r="J18" s="12"/>
      <c r="K18" s="12"/>
      <c r="L18" s="12"/>
      <c r="M18" s="12"/>
      <c r="N18" s="12"/>
      <c r="O18" s="12"/>
      <c r="P18" s="12"/>
      <c r="Q18" s="12"/>
      <c r="R18" s="12"/>
    </row>
    <row r="19" spans="4:18" ht="9.75">
      <c r="D19" s="8" t="s">
        <v>13</v>
      </c>
      <c r="E19" s="55">
        <v>14.564105252021195</v>
      </c>
      <c r="F19" s="55"/>
      <c r="G19" s="11"/>
      <c r="J19" s="12"/>
      <c r="K19" s="12"/>
      <c r="L19" s="12"/>
      <c r="M19" s="12"/>
      <c r="N19" s="12"/>
      <c r="O19" s="12"/>
      <c r="P19" s="12"/>
      <c r="Q19" s="12"/>
      <c r="R19" s="12"/>
    </row>
    <row r="20" spans="4:18" ht="9.75">
      <c r="D20" s="8" t="s">
        <v>19</v>
      </c>
      <c r="E20" s="55">
        <v>12.807424251491033</v>
      </c>
      <c r="F20" s="55"/>
      <c r="G20" s="11"/>
      <c r="J20" s="12"/>
      <c r="K20" s="12"/>
      <c r="L20" s="12"/>
      <c r="M20" s="12"/>
      <c r="N20" s="12"/>
      <c r="O20" s="12"/>
      <c r="P20" s="12"/>
      <c r="Q20" s="12"/>
      <c r="R20" s="12"/>
    </row>
    <row r="21" spans="4:18" ht="9.75">
      <c r="D21" s="8" t="s">
        <v>29</v>
      </c>
      <c r="E21" s="55">
        <v>12.724989841532707</v>
      </c>
      <c r="F21" s="55"/>
      <c r="G21" s="11"/>
      <c r="J21" s="12"/>
      <c r="K21" s="12"/>
      <c r="L21" s="12"/>
      <c r="M21" s="12"/>
      <c r="N21" s="12"/>
      <c r="O21" s="12"/>
      <c r="P21" s="12"/>
      <c r="Q21" s="12"/>
      <c r="R21" s="12"/>
    </row>
    <row r="22" spans="4:18" ht="9.75">
      <c r="D22" s="8" t="s">
        <v>11</v>
      </c>
      <c r="E22" s="55">
        <v>10.918171366984014</v>
      </c>
      <c r="F22" s="18"/>
      <c r="G22" s="11"/>
      <c r="J22" s="12"/>
      <c r="K22" s="12"/>
      <c r="L22" s="12"/>
      <c r="M22" s="12"/>
      <c r="N22" s="12"/>
      <c r="O22" s="12"/>
      <c r="P22" s="12"/>
      <c r="Q22" s="12"/>
      <c r="R22" s="12"/>
    </row>
    <row r="23" spans="4:18" ht="9.75">
      <c r="D23" s="8" t="s">
        <v>9</v>
      </c>
      <c r="E23" s="55">
        <v>8.984770178139433</v>
      </c>
      <c r="F23" s="55"/>
      <c r="G23" s="11"/>
      <c r="J23" s="12"/>
      <c r="K23" s="12"/>
      <c r="L23" s="12"/>
      <c r="M23" s="12"/>
      <c r="N23" s="12"/>
      <c r="O23" s="12"/>
      <c r="P23" s="12"/>
      <c r="Q23" s="12"/>
      <c r="R23" s="12"/>
    </row>
    <row r="24" spans="4:18" ht="9">
      <c r="D24" s="8" t="s">
        <v>4</v>
      </c>
      <c r="E24" s="55">
        <v>7.633477160966639</v>
      </c>
      <c r="F24" s="55"/>
      <c r="G24" s="11"/>
      <c r="J24" s="12"/>
      <c r="K24" s="12"/>
      <c r="L24" s="12"/>
      <c r="M24" s="12"/>
      <c r="N24" s="12"/>
      <c r="O24" s="12"/>
      <c r="P24" s="12"/>
      <c r="Q24" s="12"/>
      <c r="R24" s="12"/>
    </row>
    <row r="25" spans="4:18" ht="9">
      <c r="D25" s="8" t="s">
        <v>6</v>
      </c>
      <c r="E25" s="55">
        <v>6.49153098806849</v>
      </c>
      <c r="F25" s="55"/>
      <c r="G25" s="11"/>
      <c r="J25" s="12"/>
      <c r="K25" s="12"/>
      <c r="L25" s="12"/>
      <c r="M25" s="12"/>
      <c r="N25" s="12"/>
      <c r="O25" s="12"/>
      <c r="P25" s="12"/>
      <c r="Q25" s="12"/>
      <c r="R25" s="12"/>
    </row>
    <row r="26" spans="4:18" ht="9">
      <c r="D26" s="8" t="s">
        <v>20</v>
      </c>
      <c r="E26" s="55">
        <v>3.3341591372777613</v>
      </c>
      <c r="F26" s="55"/>
      <c r="G26" s="11"/>
      <c r="J26" s="12"/>
      <c r="K26" s="12"/>
      <c r="L26" s="12"/>
      <c r="M26" s="12"/>
      <c r="N26" s="12"/>
      <c r="O26" s="12"/>
      <c r="P26" s="12"/>
      <c r="Q26" s="12"/>
      <c r="R26" s="12"/>
    </row>
    <row r="27" spans="4:18" ht="9">
      <c r="D27" s="8"/>
      <c r="E27" s="55"/>
      <c r="F27" s="55"/>
      <c r="G27" s="11"/>
      <c r="J27" s="12"/>
      <c r="K27" s="12"/>
      <c r="L27" s="12"/>
      <c r="M27" s="12"/>
      <c r="N27" s="12"/>
      <c r="O27" s="12"/>
      <c r="P27" s="12"/>
      <c r="Q27" s="12"/>
      <c r="R27" s="12"/>
    </row>
    <row r="28" spans="4:18" ht="9">
      <c r="D28" s="11" t="s">
        <v>52</v>
      </c>
      <c r="E28" s="55"/>
      <c r="F28" s="55"/>
      <c r="G28" s="11"/>
      <c r="J28" s="12"/>
      <c r="K28" s="12"/>
      <c r="L28" s="12"/>
      <c r="M28" s="12"/>
      <c r="N28" s="12"/>
      <c r="O28" s="12"/>
      <c r="P28" s="12"/>
      <c r="Q28" s="12"/>
      <c r="R28" s="12"/>
    </row>
    <row r="29" spans="4:18" ht="9">
      <c r="D29" s="7" t="s">
        <v>51</v>
      </c>
      <c r="E29" s="18"/>
      <c r="G29" s="11"/>
      <c r="J29" s="12"/>
      <c r="K29" s="12"/>
      <c r="L29" s="12"/>
      <c r="M29" s="12"/>
      <c r="N29" s="12"/>
      <c r="O29" s="12"/>
      <c r="P29" s="12"/>
      <c r="Q29" s="12"/>
      <c r="R29" s="12"/>
    </row>
    <row r="30" spans="4:18" ht="9">
      <c r="D30" s="7" t="s">
        <v>85</v>
      </c>
      <c r="E30" s="18"/>
      <c r="G30" s="11"/>
      <c r="J30" s="12"/>
      <c r="K30" s="12"/>
      <c r="L30" s="12"/>
      <c r="M30" s="12"/>
      <c r="N30" s="12"/>
      <c r="O30" s="12"/>
      <c r="P30" s="12"/>
      <c r="Q30" s="12"/>
      <c r="R30" s="12"/>
    </row>
    <row r="31" spans="5:18" ht="9">
      <c r="E31" s="18"/>
      <c r="G31" s="11"/>
      <c r="J31" s="12"/>
      <c r="K31" s="12"/>
      <c r="L31" s="12"/>
      <c r="M31" s="12"/>
      <c r="N31" s="12"/>
      <c r="O31" s="12"/>
      <c r="P31" s="12"/>
      <c r="Q31" s="12"/>
      <c r="R31" s="12"/>
    </row>
    <row r="32" spans="5:18" ht="9">
      <c r="E32" s="18"/>
      <c r="G32" s="11"/>
      <c r="J32" s="12"/>
      <c r="K32" s="12"/>
      <c r="L32" s="12"/>
      <c r="M32" s="12"/>
      <c r="N32" s="12"/>
      <c r="O32" s="12"/>
      <c r="P32" s="12"/>
      <c r="Q32" s="12"/>
      <c r="R32" s="12"/>
    </row>
    <row r="33" spans="4:18" ht="9">
      <c r="D33" s="8"/>
      <c r="E33" s="18"/>
      <c r="G33" s="11"/>
      <c r="J33" s="12"/>
      <c r="K33" s="12"/>
      <c r="L33" s="12"/>
      <c r="M33" s="12"/>
      <c r="N33" s="12"/>
      <c r="O33" s="12"/>
      <c r="P33" s="12"/>
      <c r="Q33" s="12"/>
      <c r="R33" s="12"/>
    </row>
    <row r="34" ht="9">
      <c r="G34" s="11"/>
    </row>
    <row r="35" ht="9">
      <c r="G35" s="11"/>
    </row>
    <row r="36" ht="9">
      <c r="G36" s="11"/>
    </row>
    <row r="37" ht="9">
      <c r="G37" s="11"/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tabColor indexed="56"/>
  </sheetPr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8"/>
  <dimension ref="A1:Z65"/>
  <sheetViews>
    <sheetView showGridLines="0" workbookViewId="0" topLeftCell="A1">
      <selection activeCell="A1" sqref="A1"/>
    </sheetView>
  </sheetViews>
  <sheetFormatPr defaultColWidth="9.33203125" defaultRowHeight="12"/>
  <cols>
    <col min="1" max="2" width="9.83203125" style="11" customWidth="1"/>
    <col min="3" max="3" width="1.83203125" style="11" customWidth="1"/>
    <col min="4" max="4" width="11.5" style="11" customWidth="1"/>
    <col min="5" max="5" width="12.33203125" style="11" customWidth="1"/>
    <col min="6" max="6" width="25.5" style="11" customWidth="1"/>
    <col min="7" max="7" width="35.66015625" style="17" customWidth="1"/>
    <col min="8" max="12" width="9.33203125" style="11" customWidth="1"/>
    <col min="13" max="13" width="15.66015625" style="11" customWidth="1"/>
    <col min="14" max="14" width="12.66015625" style="11" customWidth="1"/>
    <col min="15" max="20" width="11.5" style="11" customWidth="1"/>
    <col min="21" max="16384" width="9.33203125" style="11" customWidth="1"/>
  </cols>
  <sheetData>
    <row r="1" spans="1:3" ht="9.75">
      <c r="A1" s="16"/>
      <c r="B1" s="16"/>
      <c r="C1" s="16"/>
    </row>
    <row r="2" ht="9.75"/>
    <row r="3" ht="9.75">
      <c r="D3" s="8"/>
    </row>
    <row r="4" ht="9.75"/>
    <row r="5" spans="1:7" ht="9.75">
      <c r="A5" s="8"/>
      <c r="B5" s="8"/>
      <c r="C5" s="8"/>
      <c r="D5" s="40" t="str">
        <f ca="1">MID(CELL("filename",A1),FIND("]",CELL("filename",A1))+1,256)&amp;": Share of economically active population in agriculture, 2010 (1)"</f>
        <v>Figure 8.3: Share of economically active population in agriculture, 2010 (1)</v>
      </c>
      <c r="G5" s="11"/>
    </row>
    <row r="6" spans="1:7" ht="9.75">
      <c r="A6" s="8"/>
      <c r="B6" s="8"/>
      <c r="C6" s="8"/>
      <c r="D6" s="40" t="s">
        <v>21</v>
      </c>
      <c r="G6" s="11"/>
    </row>
    <row r="7" spans="1:7" ht="9.75">
      <c r="A7" s="8"/>
      <c r="B7" s="8"/>
      <c r="C7" s="8"/>
      <c r="D7" s="10"/>
      <c r="E7" s="17"/>
      <c r="G7" s="11"/>
    </row>
    <row r="8" spans="1:7" ht="9.75">
      <c r="A8" s="8"/>
      <c r="B8" s="8"/>
      <c r="C8" s="8"/>
      <c r="D8" s="10"/>
      <c r="E8" s="17"/>
      <c r="G8" s="11"/>
    </row>
    <row r="9" spans="1:7" ht="9.75">
      <c r="A9" s="8"/>
      <c r="B9" s="8"/>
      <c r="C9" s="8"/>
      <c r="D9" s="10"/>
      <c r="E9" s="17">
        <v>2010</v>
      </c>
      <c r="G9" s="11"/>
    </row>
    <row r="10" spans="4:18" ht="9.75">
      <c r="D10" s="8" t="s">
        <v>2</v>
      </c>
      <c r="E10" s="55">
        <v>60.85282899691471</v>
      </c>
      <c r="G10" s="11"/>
      <c r="J10" s="12"/>
      <c r="K10" s="12"/>
      <c r="L10" s="12"/>
      <c r="M10" s="12"/>
      <c r="N10" s="12"/>
      <c r="O10" s="12"/>
      <c r="P10" s="12"/>
      <c r="Q10" s="12"/>
      <c r="R10" s="12"/>
    </row>
    <row r="11" spans="4:18" ht="9.75">
      <c r="D11" s="8" t="s">
        <v>4</v>
      </c>
      <c r="E11" s="55">
        <v>54.441567248676506</v>
      </c>
      <c r="G11" s="11"/>
      <c r="J11" s="12"/>
      <c r="K11" s="12"/>
      <c r="L11" s="12"/>
      <c r="M11" s="12"/>
      <c r="N11" s="12"/>
      <c r="O11" s="12"/>
      <c r="P11" s="12"/>
      <c r="Q11" s="12"/>
      <c r="R11" s="12"/>
    </row>
    <row r="12" spans="4:18" ht="9.75">
      <c r="D12" s="8" t="s">
        <v>5</v>
      </c>
      <c r="E12" s="55">
        <v>41.41926201052359</v>
      </c>
      <c r="G12" s="11"/>
      <c r="J12" s="12"/>
      <c r="K12" s="12"/>
      <c r="L12" s="12"/>
      <c r="M12" s="12"/>
      <c r="N12" s="12"/>
      <c r="O12" s="12"/>
      <c r="P12" s="12"/>
      <c r="Q12" s="12"/>
      <c r="R12" s="12"/>
    </row>
    <row r="13" spans="4:18" ht="9.75">
      <c r="D13" s="8" t="s">
        <v>9</v>
      </c>
      <c r="E13" s="55">
        <v>32.466696180625426</v>
      </c>
      <c r="G13" s="11"/>
      <c r="J13" s="12"/>
      <c r="K13" s="12"/>
      <c r="L13" s="12"/>
      <c r="M13" s="12"/>
      <c r="N13" s="12"/>
      <c r="O13" s="12"/>
      <c r="P13" s="12"/>
      <c r="Q13" s="12"/>
      <c r="R13" s="12"/>
    </row>
    <row r="14" spans="4:18" ht="9.75">
      <c r="D14" s="8" t="s">
        <v>13</v>
      </c>
      <c r="E14" s="55">
        <v>16.216382546618252</v>
      </c>
      <c r="G14" s="11"/>
      <c r="J14" s="12"/>
      <c r="K14" s="12"/>
      <c r="L14" s="12"/>
      <c r="M14" s="12"/>
      <c r="N14" s="12"/>
      <c r="O14" s="12"/>
      <c r="P14" s="12"/>
      <c r="Q14" s="12"/>
      <c r="R14" s="12"/>
    </row>
    <row r="15" spans="4:18" ht="9.75">
      <c r="D15" s="8" t="s">
        <v>6</v>
      </c>
      <c r="E15" s="55">
        <v>10.963919980947844</v>
      </c>
      <c r="G15" s="11"/>
      <c r="J15" s="12"/>
      <c r="K15" s="12"/>
      <c r="L15" s="12"/>
      <c r="M15" s="12"/>
      <c r="N15" s="12"/>
      <c r="O15" s="12"/>
      <c r="P15" s="12"/>
      <c r="Q15" s="12"/>
      <c r="R15" s="12"/>
    </row>
    <row r="16" spans="4:18" ht="9.75">
      <c r="D16" s="8" t="s">
        <v>7</v>
      </c>
      <c r="E16" s="55">
        <v>8.051780768983061</v>
      </c>
      <c r="G16" s="11"/>
      <c r="J16" s="12"/>
      <c r="K16" s="12"/>
      <c r="L16" s="12"/>
      <c r="M16" s="12"/>
      <c r="N16" s="12"/>
      <c r="O16" s="12"/>
      <c r="P16" s="12"/>
      <c r="Q16" s="12"/>
      <c r="R16" s="12"/>
    </row>
    <row r="17" spans="4:18" ht="9.75">
      <c r="D17" s="8" t="s">
        <v>10</v>
      </c>
      <c r="E17" s="55">
        <v>7.407993251080882</v>
      </c>
      <c r="G17" s="11"/>
      <c r="J17" s="12"/>
      <c r="K17" s="12"/>
      <c r="L17" s="12"/>
      <c r="M17" s="12"/>
      <c r="N17" s="12"/>
      <c r="O17" s="12"/>
      <c r="P17" s="12"/>
      <c r="Q17" s="12"/>
      <c r="R17" s="12"/>
    </row>
    <row r="18" spans="4:18" ht="9.75">
      <c r="D18" s="8" t="s">
        <v>19</v>
      </c>
      <c r="E18" s="55">
        <v>6.471645693740808</v>
      </c>
      <c r="F18" s="18"/>
      <c r="G18" s="11"/>
      <c r="J18" s="12"/>
      <c r="K18" s="12"/>
      <c r="L18" s="12"/>
      <c r="M18" s="12"/>
      <c r="N18" s="12"/>
      <c r="O18" s="12"/>
      <c r="P18" s="12"/>
      <c r="Q18" s="12"/>
      <c r="R18" s="12"/>
    </row>
    <row r="19" spans="4:18" ht="9.75">
      <c r="D19" s="8" t="s">
        <v>18</v>
      </c>
      <c r="E19" s="55">
        <v>5.212765957446808</v>
      </c>
      <c r="F19" s="18"/>
      <c r="G19" s="11"/>
      <c r="J19" s="12"/>
      <c r="K19" s="12"/>
      <c r="L19" s="12"/>
      <c r="M19" s="12"/>
      <c r="N19" s="12"/>
      <c r="O19" s="12"/>
      <c r="P19" s="12"/>
      <c r="Q19" s="12"/>
      <c r="R19" s="12"/>
    </row>
    <row r="20" spans="4:18" ht="9.75">
      <c r="D20" s="8" t="s">
        <v>20</v>
      </c>
      <c r="E20" s="55">
        <v>5.105581441459304</v>
      </c>
      <c r="F20" s="18"/>
      <c r="G20" s="11"/>
      <c r="J20" s="12"/>
      <c r="K20" s="12"/>
      <c r="L20" s="12"/>
      <c r="M20" s="12"/>
      <c r="N20" s="12"/>
      <c r="O20" s="12"/>
      <c r="P20" s="12"/>
      <c r="Q20" s="12"/>
      <c r="R20" s="12"/>
    </row>
    <row r="21" spans="4:18" ht="9.75">
      <c r="D21" s="8" t="s">
        <v>11</v>
      </c>
      <c r="E21" s="55">
        <v>3.9009816474605206</v>
      </c>
      <c r="F21" s="18"/>
      <c r="G21" s="11"/>
      <c r="J21" s="12"/>
      <c r="K21" s="12"/>
      <c r="L21" s="12"/>
      <c r="M21" s="12"/>
      <c r="N21" s="12"/>
      <c r="O21" s="12"/>
      <c r="P21" s="12"/>
      <c r="Q21" s="12"/>
      <c r="R21" s="12"/>
    </row>
    <row r="22" spans="4:18" ht="9.75">
      <c r="D22" s="8" t="s">
        <v>26</v>
      </c>
      <c r="E22" s="55">
        <v>3.2510003077870118</v>
      </c>
      <c r="F22" s="18"/>
      <c r="G22" s="11"/>
      <c r="J22" s="12"/>
      <c r="K22" s="12"/>
      <c r="L22" s="12"/>
      <c r="M22" s="12"/>
      <c r="N22" s="12"/>
      <c r="O22" s="12"/>
      <c r="P22" s="12"/>
      <c r="Q22" s="12"/>
      <c r="R22" s="12"/>
    </row>
    <row r="23" spans="4:18" ht="9.75">
      <c r="D23" s="8" t="s">
        <v>3</v>
      </c>
      <c r="E23" s="55">
        <v>2.221038782031201</v>
      </c>
      <c r="F23" s="18"/>
      <c r="G23" s="11"/>
      <c r="J23" s="12"/>
      <c r="K23" s="12"/>
      <c r="L23" s="12"/>
      <c r="M23" s="12"/>
      <c r="N23" s="12"/>
      <c r="O23" s="12"/>
      <c r="P23" s="12"/>
      <c r="Q23" s="12"/>
      <c r="R23" s="12"/>
    </row>
    <row r="24" spans="4:18" ht="9.75">
      <c r="D24" s="8" t="s">
        <v>25</v>
      </c>
      <c r="E24" s="55">
        <v>2.0246634394544363</v>
      </c>
      <c r="F24" s="18"/>
      <c r="G24" s="11"/>
      <c r="J24" s="12"/>
      <c r="K24" s="12"/>
      <c r="L24" s="12"/>
      <c r="M24" s="12"/>
      <c r="N24" s="12"/>
      <c r="O24" s="12"/>
      <c r="P24" s="12"/>
      <c r="Q24" s="12"/>
      <c r="R24" s="12"/>
    </row>
    <row r="25" spans="4:18" ht="9">
      <c r="D25" s="8" t="s">
        <v>12</v>
      </c>
      <c r="E25" s="55">
        <v>1.7119579229618935</v>
      </c>
      <c r="F25" s="18"/>
      <c r="G25" s="11"/>
      <c r="J25" s="12"/>
      <c r="K25" s="12"/>
      <c r="L25" s="12"/>
      <c r="M25" s="12"/>
      <c r="N25" s="12"/>
      <c r="O25" s="12"/>
      <c r="P25" s="12"/>
      <c r="Q25" s="12"/>
      <c r="R25" s="12"/>
    </row>
    <row r="26" spans="4:18" ht="9">
      <c r="D26" s="8" t="s">
        <v>24</v>
      </c>
      <c r="E26" s="55">
        <v>1.572499107886285</v>
      </c>
      <c r="F26" s="18"/>
      <c r="G26" s="11"/>
      <c r="J26" s="12"/>
      <c r="K26" s="12"/>
      <c r="L26" s="12"/>
      <c r="M26" s="12"/>
      <c r="N26" s="12"/>
      <c r="O26" s="12"/>
      <c r="P26" s="12"/>
      <c r="Q26" s="12"/>
      <c r="R26" s="12"/>
    </row>
    <row r="27" spans="4:18" ht="9">
      <c r="D27" s="8" t="s">
        <v>17</v>
      </c>
      <c r="E27" s="55">
        <v>1.557717499953436</v>
      </c>
      <c r="F27" s="18"/>
      <c r="G27" s="11"/>
      <c r="J27" s="12"/>
      <c r="K27" s="12"/>
      <c r="L27" s="12"/>
      <c r="M27" s="12"/>
      <c r="N27" s="12"/>
      <c r="O27" s="12"/>
      <c r="P27" s="12"/>
      <c r="Q27" s="12"/>
      <c r="R27" s="12"/>
    </row>
    <row r="28" spans="4:18" ht="9">
      <c r="D28" s="8" t="s">
        <v>27</v>
      </c>
      <c r="E28" s="55">
        <v>1.47442264713186</v>
      </c>
      <c r="F28" s="18"/>
      <c r="G28" s="11"/>
      <c r="J28" s="12"/>
      <c r="K28" s="12"/>
      <c r="L28" s="12"/>
      <c r="M28" s="12"/>
      <c r="N28" s="12"/>
      <c r="O28" s="12"/>
      <c r="P28" s="12"/>
      <c r="Q28" s="12"/>
      <c r="R28" s="12"/>
    </row>
    <row r="29" spans="4:18" ht="9">
      <c r="D29" s="8"/>
      <c r="E29" s="18"/>
      <c r="G29" s="11"/>
      <c r="J29" s="12"/>
      <c r="K29" s="12"/>
      <c r="L29" s="12"/>
      <c r="M29" s="12"/>
      <c r="N29" s="12"/>
      <c r="O29" s="12"/>
      <c r="P29" s="12"/>
      <c r="Q29" s="12"/>
      <c r="R29" s="12"/>
    </row>
    <row r="30" spans="4:18" ht="9">
      <c r="D30" s="7" t="s">
        <v>53</v>
      </c>
      <c r="E30" s="18"/>
      <c r="G30" s="11"/>
      <c r="J30" s="12"/>
      <c r="K30" s="12"/>
      <c r="L30" s="12"/>
      <c r="M30" s="12"/>
      <c r="N30" s="12"/>
      <c r="O30" s="12"/>
      <c r="P30" s="12"/>
      <c r="Q30" s="12"/>
      <c r="R30" s="12"/>
    </row>
    <row r="31" spans="4:18" ht="9">
      <c r="D31" s="7" t="s">
        <v>86</v>
      </c>
      <c r="E31" s="18"/>
      <c r="G31" s="11"/>
      <c r="J31" s="12"/>
      <c r="K31" s="12"/>
      <c r="L31" s="12"/>
      <c r="M31" s="12"/>
      <c r="N31" s="12"/>
      <c r="O31" s="12"/>
      <c r="P31" s="12"/>
      <c r="Q31" s="12"/>
      <c r="R31" s="12"/>
    </row>
    <row r="32" spans="5:18" ht="9">
      <c r="E32" s="18"/>
      <c r="G32" s="11"/>
      <c r="J32" s="12"/>
      <c r="K32" s="12"/>
      <c r="L32" s="12"/>
      <c r="M32" s="12"/>
      <c r="N32" s="12"/>
      <c r="O32" s="12"/>
      <c r="P32" s="12"/>
      <c r="Q32" s="12"/>
      <c r="R32" s="12"/>
    </row>
    <row r="33" spans="4:18" ht="9">
      <c r="D33" s="8"/>
      <c r="E33" s="18"/>
      <c r="G33" s="11"/>
      <c r="J33" s="12"/>
      <c r="K33" s="12"/>
      <c r="L33" s="12"/>
      <c r="M33" s="12"/>
      <c r="N33" s="12"/>
      <c r="O33" s="12"/>
      <c r="P33" s="12"/>
      <c r="Q33" s="12"/>
      <c r="R33" s="12"/>
    </row>
    <row r="34" spans="4:18" ht="9">
      <c r="D34" s="8"/>
      <c r="E34" s="18"/>
      <c r="G34" s="11"/>
      <c r="J34" s="12"/>
      <c r="K34" s="12"/>
      <c r="L34" s="12"/>
      <c r="M34" s="12"/>
      <c r="N34" s="12"/>
      <c r="O34" s="12"/>
      <c r="P34" s="12"/>
      <c r="Q34" s="12"/>
      <c r="R34" s="12"/>
    </row>
    <row r="35" spans="4:18" ht="9">
      <c r="D35" s="8"/>
      <c r="E35" s="18"/>
      <c r="G35" s="11"/>
      <c r="J35" s="12"/>
      <c r="K35" s="12"/>
      <c r="L35" s="12"/>
      <c r="M35" s="12"/>
      <c r="N35" s="12"/>
      <c r="O35" s="12"/>
      <c r="P35" s="12"/>
      <c r="Q35" s="12"/>
      <c r="R35" s="12"/>
    </row>
    <row r="36" spans="4:18" ht="9">
      <c r="D36" s="8"/>
      <c r="E36" s="18"/>
      <c r="G36" s="11"/>
      <c r="J36" s="12"/>
      <c r="K36" s="12"/>
      <c r="L36" s="12"/>
      <c r="M36" s="12"/>
      <c r="N36" s="12"/>
      <c r="O36" s="12"/>
      <c r="P36" s="12"/>
      <c r="Q36" s="12"/>
      <c r="R36" s="12"/>
    </row>
    <row r="37" spans="4:18" ht="9">
      <c r="D37" s="8"/>
      <c r="E37" s="18"/>
      <c r="G37" s="11"/>
      <c r="J37" s="12"/>
      <c r="K37" s="12"/>
      <c r="L37" s="12"/>
      <c r="M37" s="12"/>
      <c r="N37" s="12"/>
      <c r="O37" s="12"/>
      <c r="P37" s="12"/>
      <c r="Q37" s="12"/>
      <c r="R37" s="12"/>
    </row>
    <row r="38" spans="4:18" ht="9">
      <c r="D38" s="8"/>
      <c r="E38" s="18"/>
      <c r="G38" s="11"/>
      <c r="J38" s="12"/>
      <c r="K38" s="12"/>
      <c r="L38" s="12"/>
      <c r="M38" s="12"/>
      <c r="N38" s="12"/>
      <c r="O38" s="12"/>
      <c r="P38" s="12"/>
      <c r="Q38" s="12"/>
      <c r="R38" s="12"/>
    </row>
    <row r="39" spans="4:18" ht="9">
      <c r="D39" s="8"/>
      <c r="E39" s="18"/>
      <c r="G39" s="11"/>
      <c r="J39" s="12"/>
      <c r="K39" s="12"/>
      <c r="L39" s="12"/>
      <c r="M39" s="12"/>
      <c r="N39" s="12"/>
      <c r="O39" s="12"/>
      <c r="P39" s="12"/>
      <c r="Q39" s="12"/>
      <c r="R39" s="12"/>
    </row>
    <row r="40" spans="4:18" ht="9">
      <c r="D40" s="8"/>
      <c r="E40" s="18"/>
      <c r="G40" s="11"/>
      <c r="J40" s="12"/>
      <c r="K40" s="12"/>
      <c r="L40" s="12"/>
      <c r="M40" s="12"/>
      <c r="N40" s="12"/>
      <c r="O40" s="12"/>
      <c r="P40" s="12"/>
      <c r="Q40" s="12"/>
      <c r="R40" s="12"/>
    </row>
    <row r="41" spans="4:18" ht="9">
      <c r="D41" s="8"/>
      <c r="E41" s="18"/>
      <c r="G41" s="11"/>
      <c r="J41" s="12"/>
      <c r="K41" s="12"/>
      <c r="L41" s="12"/>
      <c r="M41" s="12"/>
      <c r="N41" s="12"/>
      <c r="O41" s="12"/>
      <c r="P41" s="12"/>
      <c r="Q41" s="12"/>
      <c r="R41" s="12"/>
    </row>
    <row r="42" spans="4:18" ht="9">
      <c r="D42" s="8"/>
      <c r="E42" s="18"/>
      <c r="G42" s="11"/>
      <c r="J42" s="12"/>
      <c r="K42" s="12"/>
      <c r="L42" s="12"/>
      <c r="M42" s="12"/>
      <c r="N42" s="12"/>
      <c r="O42" s="12"/>
      <c r="P42" s="12"/>
      <c r="Q42" s="12"/>
      <c r="R42" s="12"/>
    </row>
    <row r="43" spans="4:18" ht="9">
      <c r="D43" s="8"/>
      <c r="E43" s="18"/>
      <c r="G43" s="11"/>
      <c r="J43" s="12"/>
      <c r="K43" s="12"/>
      <c r="L43" s="12"/>
      <c r="M43" s="12"/>
      <c r="N43" s="12"/>
      <c r="O43" s="12"/>
      <c r="P43" s="12"/>
      <c r="Q43" s="12"/>
      <c r="R43" s="12"/>
    </row>
    <row r="44" spans="4:18" ht="9">
      <c r="D44" s="8"/>
      <c r="E44" s="18"/>
      <c r="G44" s="11"/>
      <c r="J44" s="12"/>
      <c r="K44" s="12"/>
      <c r="L44" s="12"/>
      <c r="M44" s="12"/>
      <c r="N44" s="12"/>
      <c r="O44" s="12"/>
      <c r="P44" s="12"/>
      <c r="Q44" s="12"/>
      <c r="R44" s="12"/>
    </row>
    <row r="45" spans="4:18" ht="9">
      <c r="D45" s="8"/>
      <c r="E45" s="18"/>
      <c r="G45" s="11"/>
      <c r="J45" s="12"/>
      <c r="K45" s="12"/>
      <c r="L45" s="12"/>
      <c r="M45" s="12"/>
      <c r="N45" s="12"/>
      <c r="O45" s="12"/>
      <c r="P45" s="12"/>
      <c r="Q45" s="12"/>
      <c r="R45" s="12"/>
    </row>
    <row r="46" spans="4:18" ht="9">
      <c r="D46" s="8"/>
      <c r="E46" s="18"/>
      <c r="G46" s="11"/>
      <c r="J46" s="12"/>
      <c r="K46" s="12"/>
      <c r="L46" s="12"/>
      <c r="M46" s="12"/>
      <c r="N46" s="12"/>
      <c r="O46" s="12"/>
      <c r="P46" s="12"/>
      <c r="Q46" s="12"/>
      <c r="R46" s="12"/>
    </row>
    <row r="47" spans="4:18" ht="9">
      <c r="D47" s="8"/>
      <c r="E47" s="18"/>
      <c r="G47" s="11"/>
      <c r="J47" s="12"/>
      <c r="K47" s="12"/>
      <c r="L47" s="12"/>
      <c r="M47" s="12"/>
      <c r="N47" s="12"/>
      <c r="O47" s="12"/>
      <c r="P47" s="12"/>
      <c r="Q47" s="12"/>
      <c r="R47" s="12"/>
    </row>
    <row r="48" spans="4:18" ht="9">
      <c r="D48" s="13"/>
      <c r="G48" s="11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ht="9">
      <c r="G49" s="11"/>
    </row>
    <row r="50" spans="2:7" ht="9">
      <c r="B50" s="8"/>
      <c r="G50" s="11"/>
    </row>
    <row r="51" spans="2:7" ht="9">
      <c r="B51" s="8"/>
      <c r="E51" s="14"/>
      <c r="G51" s="11"/>
    </row>
    <row r="52" spans="2:7" ht="9">
      <c r="B52" s="8"/>
      <c r="E52" s="14"/>
      <c r="G52" s="11"/>
    </row>
    <row r="53" spans="2:7" ht="9">
      <c r="B53" s="8"/>
      <c r="D53" s="8"/>
      <c r="E53" s="8"/>
      <c r="G53" s="11"/>
    </row>
    <row r="54" spans="2:26" ht="9">
      <c r="B54" s="8"/>
      <c r="D54" s="8"/>
      <c r="E54" s="8"/>
      <c r="F54" s="9"/>
      <c r="G54" s="11"/>
      <c r="H54" s="9"/>
      <c r="I54" s="9"/>
      <c r="J54" s="8"/>
      <c r="K54" s="8"/>
      <c r="L54" s="9"/>
      <c r="M54" s="9"/>
      <c r="N54" s="9"/>
      <c r="O54" s="9"/>
      <c r="P54" s="9"/>
      <c r="Q54" s="9"/>
      <c r="R54" s="13"/>
      <c r="S54" s="13"/>
      <c r="T54" s="13"/>
      <c r="U54" s="13"/>
      <c r="V54" s="13"/>
      <c r="W54" s="13"/>
      <c r="X54" s="13"/>
      <c r="Y54" s="13"/>
      <c r="Z54" s="13"/>
    </row>
    <row r="55" spans="2:7" ht="9">
      <c r="B55" s="8"/>
      <c r="G55" s="11"/>
    </row>
    <row r="56" spans="2:7" ht="9">
      <c r="B56" s="8"/>
      <c r="G56" s="11"/>
    </row>
    <row r="57" spans="2:7" ht="9">
      <c r="B57" s="8"/>
      <c r="G57" s="11"/>
    </row>
    <row r="58" spans="2:7" ht="9">
      <c r="B58" s="8"/>
      <c r="G58" s="11"/>
    </row>
    <row r="59" spans="2:7" ht="9">
      <c r="B59" s="8"/>
      <c r="G59" s="11"/>
    </row>
    <row r="60" spans="2:7" ht="9">
      <c r="B60" s="8"/>
      <c r="G60" s="11"/>
    </row>
    <row r="61" spans="2:7" ht="9">
      <c r="B61" s="8"/>
      <c r="G61" s="11"/>
    </row>
    <row r="62" spans="2:7" ht="9">
      <c r="B62" s="8"/>
      <c r="G62" s="11"/>
    </row>
    <row r="63" spans="2:7" ht="9">
      <c r="B63" s="8"/>
      <c r="G63" s="11"/>
    </row>
    <row r="64" spans="2:7" ht="9">
      <c r="B64" s="8"/>
      <c r="G64" s="11"/>
    </row>
    <row r="65" ht="9">
      <c r="B65" s="8"/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Giovanni Albertone</cp:lastModifiedBy>
  <cp:lastPrinted>2012-10-10T15:10:16Z</cp:lastPrinted>
  <dcterms:created xsi:type="dcterms:W3CDTF">2011-06-30T15:09:24Z</dcterms:created>
  <dcterms:modified xsi:type="dcterms:W3CDTF">2012-10-22T07:29:32Z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341754566</vt:i4>
  </property>
  <property fmtid="{D5CDD505-2E9C-101B-9397-08002B2CF9AE}" pid="4" name="_EmailSubject">
    <vt:lpwstr>XL sample file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