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4 ESSPROS\Dissemination\Statistics Explained\2020\NEW_disability\"/>
    </mc:Choice>
  </mc:AlternateContent>
  <bookViews>
    <workbookView xWindow="4200" yWindow="150" windowWidth="24090" windowHeight="14130" tabRatio="868" activeTab="8"/>
  </bookViews>
  <sheets>
    <sheet name="Figure 1" sheetId="1" r:id="rId1"/>
    <sheet name="Figure 2" sheetId="14" r:id="rId2"/>
    <sheet name="Figure 3" sheetId="11" r:id="rId3"/>
    <sheet name="Figure 4" sheetId="22" r:id="rId4"/>
    <sheet name="Figure 5" sheetId="2" r:id="rId5"/>
    <sheet name="Figure 6" sheetId="16" r:id="rId6"/>
    <sheet name="Table 1" sheetId="13" r:id="rId7"/>
    <sheet name="Figure 7" sheetId="18" r:id="rId8"/>
    <sheet name="Figure 8" sheetId="19" r:id="rId9"/>
  </sheets>
  <externalReferences>
    <externalReference r:id="rId10"/>
  </externalReferences>
  <definedNames>
    <definedName name="_Ref410826453" localSheetId="4">'Figure 5'!$C$6</definedName>
    <definedName name="_Ref410827888" localSheetId="5">'Figure 6'!$C$6</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61" i="22" l="1"/>
  <c r="U161" i="22"/>
  <c r="T161" i="22"/>
  <c r="S161" i="22"/>
  <c r="R161" i="22"/>
  <c r="Q161" i="22"/>
  <c r="P161" i="22"/>
  <c r="O161" i="22"/>
  <c r="N161" i="22"/>
  <c r="M161" i="22"/>
  <c r="L161" i="22"/>
  <c r="K161" i="22"/>
  <c r="J161" i="22"/>
  <c r="I161" i="22"/>
  <c r="H161" i="22"/>
  <c r="G161" i="22"/>
  <c r="F161" i="22"/>
  <c r="E161" i="22"/>
  <c r="Z159" i="22"/>
  <c r="Y159" i="22"/>
  <c r="X159" i="22"/>
  <c r="Z158" i="22"/>
  <c r="Y158" i="22"/>
  <c r="X158" i="22"/>
  <c r="Z157" i="22"/>
  <c r="Y157" i="22"/>
  <c r="X157" i="22"/>
  <c r="Z156" i="22"/>
  <c r="Y156" i="22"/>
  <c r="X156" i="22"/>
  <c r="Z155" i="22"/>
  <c r="Y155" i="22"/>
  <c r="X155" i="22"/>
  <c r="Z154" i="22"/>
  <c r="Y154" i="22"/>
  <c r="X154" i="22"/>
  <c r="Z153" i="22"/>
  <c r="Y153" i="22"/>
  <c r="X153" i="22"/>
  <c r="Z152" i="22"/>
  <c r="Y152" i="22"/>
  <c r="X152" i="22"/>
  <c r="Z151" i="22"/>
  <c r="Y151" i="22"/>
  <c r="X151" i="22"/>
  <c r="Z150" i="22"/>
  <c r="Y150" i="22"/>
  <c r="X150" i="22"/>
  <c r="Z149" i="22"/>
  <c r="Y149" i="22"/>
  <c r="X149" i="22"/>
  <c r="Z148" i="22"/>
  <c r="Y148" i="22"/>
  <c r="X148" i="22"/>
  <c r="Z147" i="22"/>
  <c r="Y147" i="22"/>
  <c r="X147" i="22"/>
  <c r="Z146" i="22"/>
  <c r="Y146" i="22"/>
  <c r="X146" i="22"/>
  <c r="Z145" i="22"/>
  <c r="Y145" i="22"/>
  <c r="X145" i="22"/>
  <c r="Z144" i="22"/>
  <c r="Y144" i="22"/>
  <c r="X144" i="22"/>
  <c r="Z143" i="22"/>
  <c r="Y143" i="22"/>
  <c r="X143" i="22"/>
  <c r="Z142" i="22"/>
  <c r="Y142" i="22"/>
  <c r="X142" i="22"/>
  <c r="Z141" i="22"/>
  <c r="Y141" i="22"/>
  <c r="X141" i="22"/>
  <c r="Z140" i="22"/>
  <c r="Y140" i="22"/>
  <c r="X140" i="22"/>
  <c r="Z139" i="22"/>
  <c r="Y139" i="22"/>
  <c r="X139" i="22"/>
  <c r="Z138" i="22"/>
  <c r="Y138" i="22"/>
  <c r="X138" i="22"/>
  <c r="Z137" i="22"/>
  <c r="Y137" i="22"/>
  <c r="X137" i="22"/>
  <c r="Z136" i="22"/>
  <c r="Y136" i="22"/>
  <c r="X136" i="22"/>
  <c r="Z135" i="22"/>
  <c r="Y135" i="22"/>
  <c r="X135" i="22"/>
  <c r="Z134" i="22"/>
  <c r="Y134" i="22"/>
  <c r="X134" i="22"/>
  <c r="Z133" i="22"/>
  <c r="Y133" i="22"/>
  <c r="X133" i="22"/>
  <c r="Z132" i="22"/>
  <c r="Y132" i="22"/>
  <c r="X132" i="22"/>
  <c r="Z131" i="22"/>
  <c r="Y131" i="22"/>
  <c r="X131" i="22"/>
  <c r="Z130" i="22"/>
  <c r="Y130" i="22"/>
  <c r="X130" i="22"/>
  <c r="Z129" i="22"/>
  <c r="Y129" i="22"/>
  <c r="X129" i="22"/>
  <c r="Z128" i="22"/>
  <c r="Y128" i="22"/>
  <c r="X128" i="22"/>
  <c r="Z127" i="22"/>
  <c r="Y127" i="22"/>
  <c r="X127" i="22"/>
  <c r="Z126" i="22"/>
  <c r="Y126" i="22"/>
  <c r="X126" i="22"/>
  <c r="Z125" i="22"/>
  <c r="Y125" i="22"/>
  <c r="X125" i="22"/>
  <c r="Z124" i="22"/>
  <c r="Y124" i="22"/>
  <c r="X124" i="22"/>
  <c r="X123" i="22"/>
  <c r="V123" i="22"/>
  <c r="U123" i="22"/>
  <c r="T123" i="22"/>
  <c r="S123" i="22"/>
  <c r="R123" i="22"/>
  <c r="Q123" i="22"/>
  <c r="P123" i="22"/>
  <c r="O123" i="22"/>
  <c r="N123" i="22"/>
  <c r="M123" i="22"/>
  <c r="L123" i="22"/>
  <c r="K123" i="22"/>
  <c r="J123" i="22"/>
  <c r="I123" i="22"/>
  <c r="H123" i="22"/>
  <c r="G123" i="22"/>
  <c r="F123" i="22"/>
  <c r="E123" i="22"/>
  <c r="Y123" i="22" l="1"/>
  <c r="Z123" i="22"/>
</calcChain>
</file>

<file path=xl/sharedStrings.xml><?xml version="1.0" encoding="utf-8"?>
<sst xmlns="http://schemas.openxmlformats.org/spreadsheetml/2006/main" count="549" uniqueCount="168">
  <si>
    <t>2000</t>
  </si>
  <si>
    <t>2001</t>
  </si>
  <si>
    <t>2002</t>
  </si>
  <si>
    <t>2003</t>
  </si>
  <si>
    <t>2004</t>
  </si>
  <si>
    <t>2005</t>
  </si>
  <si>
    <t>2006</t>
  </si>
  <si>
    <t>2007</t>
  </si>
  <si>
    <t>2008</t>
  </si>
  <si>
    <t>2009</t>
  </si>
  <si>
    <t>2010</t>
  </si>
  <si>
    <t>2011</t>
  </si>
  <si>
    <t>2012</t>
  </si>
  <si>
    <t>2013</t>
  </si>
  <si>
    <t>GDP</t>
  </si>
  <si>
    <t>Total</t>
  </si>
  <si>
    <t>Periodic cash benefits</t>
  </si>
  <si>
    <t>Lump sum cash benefits</t>
  </si>
  <si>
    <t>Benefits in kind</t>
  </si>
  <si>
    <t>Home help</t>
  </si>
  <si>
    <t>Other benefits in kind</t>
  </si>
  <si>
    <t>Luxembourg</t>
  </si>
  <si>
    <t>Finland</t>
  </si>
  <si>
    <t>Austria</t>
  </si>
  <si>
    <t>Ireland</t>
  </si>
  <si>
    <t>France</t>
  </si>
  <si>
    <t>Belgium</t>
  </si>
  <si>
    <t>Bulgaria</t>
  </si>
  <si>
    <t>Czechia</t>
  </si>
  <si>
    <t>Slovakia</t>
  </si>
  <si>
    <t>Estonia</t>
  </si>
  <si>
    <t>Croatia</t>
  </si>
  <si>
    <t>Cyprus</t>
  </si>
  <si>
    <t>Poland</t>
  </si>
  <si>
    <t>Portugal</t>
  </si>
  <si>
    <t>Romania</t>
  </si>
  <si>
    <t>Malta</t>
  </si>
  <si>
    <t>Norway</t>
  </si>
  <si>
    <t>Iceland</t>
  </si>
  <si>
    <t>Switzerland</t>
  </si>
  <si>
    <t>Serbia</t>
  </si>
  <si>
    <t>Social protection statistics</t>
  </si>
  <si>
    <t>Spain (¹)</t>
  </si>
  <si>
    <t>Italy (¹)</t>
  </si>
  <si>
    <t>Greece (¹)</t>
  </si>
  <si>
    <t>Bookmark:</t>
  </si>
  <si>
    <t>(¹) Provisional.</t>
  </si>
  <si>
    <t>Turkey</t>
  </si>
  <si>
    <t>North Macedonia</t>
  </si>
  <si>
    <t>Denmark</t>
  </si>
  <si>
    <t>Germany (¹)</t>
  </si>
  <si>
    <t>Netherlands</t>
  </si>
  <si>
    <t>Slovenia (¹)</t>
  </si>
  <si>
    <t>Sweden (¹)</t>
  </si>
  <si>
    <t>Bookmarks:</t>
  </si>
  <si>
    <t>(index, 2000 = 100)</t>
  </si>
  <si>
    <t>Social benefits</t>
  </si>
  <si>
    <t>Note: provisional.</t>
  </si>
  <si>
    <t xml:space="preserve">Periodic cash 
benefits
</t>
  </si>
  <si>
    <t xml:space="preserve">Lump sum cash 
benefits
</t>
  </si>
  <si>
    <t xml:space="preserve">Benefits 
in kind
</t>
  </si>
  <si>
    <t>EU-27 (¹)</t>
  </si>
  <si>
    <t>Bosnia and Herzegovina</t>
  </si>
  <si>
    <t>(index, 2000=100)</t>
  </si>
  <si>
    <t>(%)</t>
  </si>
  <si>
    <t>Constant price expenditure on social benefits</t>
  </si>
  <si>
    <t>Constant price expenditure on disability-related benefits</t>
  </si>
  <si>
    <t>Disability pension</t>
  </si>
  <si>
    <t>Early retirement benefit due to reduced capacity to work</t>
  </si>
  <si>
    <t>Periodic care allowance</t>
  </si>
  <si>
    <t>Other periodic cash benefits</t>
  </si>
  <si>
    <t>Lump sum care allowance</t>
  </si>
  <si>
    <t>Lump sum economic integration of the handicapped</t>
  </si>
  <si>
    <t>Other lump sum cash benefits</t>
  </si>
  <si>
    <t>Rehabilitation</t>
  </si>
  <si>
    <t>EU-27</t>
  </si>
  <si>
    <t>Germany</t>
  </si>
  <si>
    <t/>
  </si>
  <si>
    <t>Greece</t>
  </si>
  <si>
    <t>Spain</t>
  </si>
  <si>
    <t>Latvia</t>
  </si>
  <si>
    <t>Lithuania</t>
  </si>
  <si>
    <t>Hungary</t>
  </si>
  <si>
    <t>Slovenia</t>
  </si>
  <si>
    <t>Sweden</t>
  </si>
  <si>
    <t>United Kingdom</t>
  </si>
  <si>
    <t>Montenegro</t>
  </si>
  <si>
    <t>Disability-related benefits</t>
  </si>
  <si>
    <t>Periodic economic integration of the handicapped</t>
  </si>
  <si>
    <t xml:space="preserve"> </t>
  </si>
  <si>
    <t>Accommo-dation</t>
  </si>
  <si>
    <t>Rehabili-tation</t>
  </si>
  <si>
    <t>(% relative to GDP)</t>
  </si>
  <si>
    <t>(% of total expenditure on social benefits)</t>
  </si>
  <si>
    <t>(% of total expenditure on disability-related benefits)</t>
  </si>
  <si>
    <r>
      <t>Source:</t>
    </r>
    <r>
      <rPr>
        <sz val="9"/>
        <color indexed="8"/>
        <rFont val="Arial"/>
        <family val="2"/>
      </rPr>
      <t xml:space="preserve"> Eurostat (online data code: spr_exp_sum)</t>
    </r>
  </si>
  <si>
    <r>
      <t>Source:</t>
    </r>
    <r>
      <rPr>
        <sz val="9"/>
        <color indexed="8"/>
        <rFont val="Arial"/>
        <family val="2"/>
      </rPr>
      <t xml:space="preserve"> Eurostat (online data code: spr_exp_fdi)</t>
    </r>
  </si>
  <si>
    <r>
      <t>Source:</t>
    </r>
    <r>
      <rPr>
        <sz val="9"/>
        <rFont val="Arial"/>
        <family val="2"/>
      </rPr>
      <t xml:space="preserve"> Eurostat (online data code: spr_exp_fdi)</t>
    </r>
  </si>
  <si>
    <r>
      <t>Source:</t>
    </r>
    <r>
      <rPr>
        <sz val="9"/>
        <rFont val="Arial"/>
        <family val="2"/>
      </rPr>
      <t xml:space="preserve"> Eurostat (online data codes: spr_exp_fdi and nama_10_gdp )</t>
    </r>
  </si>
  <si>
    <t>Lump sum economic integration of the 
handi-capped</t>
  </si>
  <si>
    <t>Home 
help</t>
  </si>
  <si>
    <t>Other benefits 
in kind</t>
  </si>
  <si>
    <t>Other 
lump 
sum 
cash benefits</t>
  </si>
  <si>
    <t>Lump 
sum 
care allowance</t>
  </si>
  <si>
    <t>Periodic economic integration of the 
handi-capped</t>
  </si>
  <si>
    <t>Accommodation</t>
  </si>
  <si>
    <t>Note: EU- 27 excluding Bulgaria and Croatia to ensure that the data presented have the same coverage of countries throughout the time-series. In 2017, these two Member States contributed 0.6 % of the EU-27's total expenditure on disability-related benefits. Constant price indices are based on 2010 prices in euro terms. Includes provisional data.</t>
  </si>
  <si>
    <r>
      <t>Source:</t>
    </r>
    <r>
      <rPr>
        <sz val="9"/>
        <rFont val="Arial"/>
        <family val="2"/>
      </rPr>
      <t xml:space="preserve"> Eurostat (online data codes: spr_exp_fdi and nama_10_gdp)</t>
    </r>
  </si>
  <si>
    <r>
      <t>Source:</t>
    </r>
    <r>
      <rPr>
        <sz val="9"/>
        <rFont val="Arial"/>
        <family val="2"/>
      </rPr>
      <t xml:space="preserve"> Eurostat (online data codes: spr_exp_sum and nama_10_gdp)</t>
    </r>
  </si>
  <si>
    <t>Italy (1)</t>
  </si>
  <si>
    <t>Accommodation (1)</t>
  </si>
  <si>
    <t>(1) 2000-2005: estimates.</t>
  </si>
  <si>
    <t>Hungary (2)</t>
  </si>
  <si>
    <t>(2) As a result of the reform of the Hungarian compulsory pension insurance system in 2012, the former disability pensions paid to persons above the retirement age are provided as old-age pensions, while those paid to persons below the retirement age are provided as disability benefits or rehabilitation benefits.</t>
  </si>
  <si>
    <t>(1) Following the recent benchmark revision of National Accounts, for Italy the balance between ‘Disability pensions’ and ‘Early retirement benefit’ has shifted significantly in favour of the first, due to the reclassification of disability and injury benefits among ‘Disability pensions’.</t>
  </si>
  <si>
    <t>Table 1: Expenditure on detailed types of disability-related benefits, 2018</t>
  </si>
  <si>
    <t>Figure 1: Expenditure on disability-related benefits, 2018</t>
  </si>
  <si>
    <t>Italy</t>
  </si>
  <si>
    <t>Figure 2: Expenditure on disability-related benefits, 2018</t>
  </si>
  <si>
    <t>Note: excluding Bulgaria and Croatia to ensure that the data presented have the same coverage of countries throughout the time-series. In 2018, these two Member States contributed 0.6 % of the EU-27's total expenditure on disability-related benefits. Constant price indices for expenditure on social benefits, disability-related benefits and GDP are based on 2010 prices in euro terms. Includes provisional data.</t>
  </si>
  <si>
    <t>(²) 2017 data</t>
  </si>
  <si>
    <t>Expenditure: main results [spr_exp_sum]</t>
  </si>
  <si>
    <t>Last update</t>
  </si>
  <si>
    <t>Extracted on</t>
  </si>
  <si>
    <t>Source of data</t>
  </si>
  <si>
    <t>Eurostat</t>
  </si>
  <si>
    <t>UNIT</t>
  </si>
  <si>
    <t>Million euro (at constant 2010 prices)</t>
  </si>
  <si>
    <t>SPDEPS</t>
  </si>
  <si>
    <t>GEO/TIME</t>
  </si>
  <si>
    <t>2014</t>
  </si>
  <si>
    <t>2015</t>
  </si>
  <si>
    <t>2016</t>
  </si>
  <si>
    <t>2017</t>
  </si>
  <si>
    <t>Social protection benefits</t>
  </si>
  <si>
    <t>p</t>
  </si>
  <si>
    <t>b</t>
  </si>
  <si>
    <t>Disability</t>
  </si>
  <si>
    <t>(3) 2017 data</t>
  </si>
  <si>
    <t>United Kingdom (3)</t>
  </si>
  <si>
    <t>North Macedonia (3)</t>
  </si>
  <si>
    <t>Note: excluding Bulgaria and Croatia to ensure that the data presented have the same coverage of countries throughout the time-series. In 2018, these two Member States contributed 0.6 % of the EU-27's total expenditure on disability-related benefits. Constant price indices are based on 2010 prices in euro terms. Includes provisional data.</t>
  </si>
  <si>
    <t>France (¹)</t>
  </si>
  <si>
    <t>Hungary (¹)</t>
  </si>
  <si>
    <t>United Kingdom (¹) (²)</t>
  </si>
  <si>
    <t>North Macedonia (²)</t>
  </si>
  <si>
    <t>(²) 2017.</t>
  </si>
  <si>
    <t>Lithuania (¹)</t>
  </si>
  <si>
    <t>Latvia (¹)</t>
  </si>
  <si>
    <t>Norway (¹)</t>
  </si>
  <si>
    <t>https://ec.europa.eu/eurostat/databrowser/bookmark/121d5c54-457e-48c5-913d-9f8be0f27ebf?lang=en</t>
  </si>
  <si>
    <t>https://ec.europa.eu/eurostat/databrowser/bookmark/a4764f3a-4c13-4a93-9702-c84c6f42618e?lang=en</t>
  </si>
  <si>
    <t>https://ec.europa.eu/eurostat/databrowser/bookmark/78855b26-17c0-4a49-8627-8c7825a7a852?lang=en</t>
  </si>
  <si>
    <t>https://ec.europa.eu/eurostat/databrowser/bookmark/417026ac-34b2-41b7-b32d-1d1cf33740e8?lang=en</t>
  </si>
  <si>
    <t>https://ec.europa.eu/eurostat/databrowser/bookmark/52fc60db-1479-4043-b344-9d4d2a0b5edc?lang=en</t>
  </si>
  <si>
    <t>https://ec.europa.eu/eurostat/databrowser/bookmark/14db8b07-c2e0-4573-9e58-e301218caab0?lang=en</t>
  </si>
  <si>
    <t>https://ec.europa.eu/eurostat/databrowser/bookmark/d2f65cc1-c0e7-4aa2-a75d-61399ad2c3c6?lang=en</t>
  </si>
  <si>
    <t>https://ec.europa.eu/eurostat/databrowser/bookmark/92bbfb0f-baa1-4c84-b257-fcb3432052ce?lang=en</t>
  </si>
  <si>
    <t>https://ec.europa.eu/eurostat/databrowser/bookmark/1cd09a75-c937-4a41-a618-55796da939a3?lang=en</t>
  </si>
  <si>
    <t>United Kingdom (¹)</t>
  </si>
  <si>
    <t>Greece(¹)</t>
  </si>
  <si>
    <t>Note: constant price indices for expenditure on disability-related benefits are based on 2010 prices in euro terms. EU-27 data excluding Bulgaria and Croatia as information is incomplete. HU data have a break in series. Data 2000-2017 for United Kingdom.</t>
  </si>
  <si>
    <t>Figure 3: Developments for constant price GDP and expenditure on benefits, EU-27, 2000-2018</t>
  </si>
  <si>
    <t>Figure 4: Overall change in constant price expenditure on social benefits and disability-related benefits, 2000-2018</t>
  </si>
  <si>
    <t>Figure 5: Expenditure on types of disability-related benefits, 2018</t>
  </si>
  <si>
    <t>Figure 6: Expenditure on detailed types of disability-related benefits, EU-27, 2018</t>
  </si>
  <si>
    <t>Figure 7: Developments for constant price expenditure on types of disability-related benefits, EU-27, 2000-2018</t>
  </si>
  <si>
    <t>Figure 8: Developments for constant price expenditure on detailed types of disability-related benefits, EU-27, 2000-2018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</si>
</sst>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0.0"/>
    <numFmt numFmtId="167" formatCode="#\ ###\ ##0.0"/>
    <numFmt numFmtId="168" formatCode="#,##0_i"/>
    <numFmt numFmtId="169" formatCode="#,##0.0_i"/>
  </numFmts>
  <fonts count="15" x14ac:knownFonts="1">
    <font>
      <sz val="9"/>
      <name val="Arial"/>
      <family val="2"/>
    </font>
    <font>
      <sz val="11"/>
      <color theme="1"/>
      <name val="Calibri"/>
      <family val="2"/>
      <scheme val="minor"/>
    </font>
    <font>
      <b/>
      <sz val="9"/>
      <name val="Arial"/>
      <family val="2"/>
    </font>
    <font>
      <sz val="9"/>
      <name val="Arial"/>
      <family val="2"/>
    </font>
    <font>
      <sz val="11"/>
      <name val="Arial"/>
      <family val="2"/>
    </font>
    <font>
      <sz val="9"/>
      <color theme="1"/>
      <name val="Arial"/>
      <family val="2"/>
    </font>
    <font>
      <sz val="9"/>
      <color indexed="8"/>
      <name val="Arial"/>
      <family val="2"/>
    </font>
    <font>
      <i/>
      <sz val="9"/>
      <color indexed="8"/>
      <name val="Arial"/>
      <family val="2"/>
    </font>
    <font>
      <sz val="9"/>
      <color theme="0"/>
      <name val="Arial"/>
      <family val="2"/>
    </font>
    <font>
      <b/>
      <sz val="11"/>
      <name val="Arial"/>
      <family val="2"/>
    </font>
    <font>
      <sz val="9"/>
      <color rgb="FFFF0000"/>
      <name val="Arial"/>
      <family val="2"/>
    </font>
    <font>
      <i/>
      <sz val="9"/>
      <color theme="1"/>
      <name val="Arial"/>
      <family val="2"/>
    </font>
    <font>
      <i/>
      <sz val="9"/>
      <name val="Arial"/>
      <family val="2"/>
    </font>
    <font>
      <strike/>
      <sz val="9"/>
      <color rgb="FFFF0000"/>
      <name val="Arial"/>
      <family val="2"/>
    </font>
    <font>
      <u/>
      <sz val="9"/>
      <color theme="1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34">
    <border>
      <left/>
      <right/>
      <top/>
      <bottom/>
      <diagonal/>
    </border>
    <border>
      <left/>
      <right/>
      <top/>
      <bottom style="hair">
        <color theme="0" tint="-0.24994659260841701"/>
      </bottom>
      <diagonal/>
    </border>
    <border>
      <left/>
      <right/>
      <top style="thin">
        <color rgb="FF000000"/>
      </top>
      <bottom/>
      <diagonal/>
    </border>
    <border>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right/>
      <top style="hair">
        <color rgb="FFC0C0C0"/>
      </top>
      <bottom style="hair">
        <color theme="0" tint="-0.24994659260841701"/>
      </bottom>
      <diagonal/>
    </border>
    <border>
      <left style="hair">
        <color rgb="FFA6A6A6"/>
      </left>
      <right/>
      <top/>
      <bottom style="hair">
        <color rgb="FFC0C0C0"/>
      </bottom>
      <diagonal/>
    </border>
    <border>
      <left/>
      <right/>
      <top/>
      <bottom style="hair">
        <color rgb="FFC0C0C0"/>
      </bottom>
      <diagonal/>
    </border>
    <border>
      <left style="hair">
        <color rgb="FFA6A6A6"/>
      </left>
      <right/>
      <top/>
      <bottom/>
      <diagonal/>
    </border>
    <border>
      <left/>
      <right/>
      <top style="hair">
        <color rgb="FFC0C0C0"/>
      </top>
      <bottom style="hair">
        <color rgb="FFC0C0C0"/>
      </bottom>
      <diagonal/>
    </border>
    <border>
      <left/>
      <right/>
      <top style="hair">
        <color rgb="FFC0C0C0"/>
      </top>
      <bottom style="thin">
        <color rgb="FF000000"/>
      </bottom>
      <diagonal/>
    </border>
    <border>
      <left/>
      <right/>
      <top style="hair">
        <color rgb="FFC0C0C0"/>
      </top>
      <bottom/>
      <diagonal/>
    </border>
    <border>
      <left style="hair">
        <color theme="0" tint="-0.34998626667073579"/>
      </left>
      <right/>
      <top style="thin">
        <color rgb="FF000000"/>
      </top>
      <bottom/>
      <diagonal/>
    </border>
    <border>
      <left/>
      <right style="hair">
        <color theme="0" tint="-0.34998626667073579"/>
      </right>
      <top style="thin">
        <color rgb="FF000000"/>
      </top>
      <bottom/>
      <diagonal/>
    </border>
    <border>
      <left style="hair">
        <color theme="0" tint="-0.34998626667073579"/>
      </left>
      <right/>
      <top style="hair">
        <color rgb="FFC0C0C0"/>
      </top>
      <bottom style="thin">
        <color rgb="FF000000"/>
      </bottom>
      <diagonal/>
    </border>
    <border>
      <left/>
      <right style="hair">
        <color theme="0" tint="-0.34998626667073579"/>
      </right>
      <top style="hair">
        <color rgb="FFC0C0C0"/>
      </top>
      <bottom/>
      <diagonal/>
    </border>
    <border>
      <left style="hair">
        <color theme="0" tint="-0.34998626667073579"/>
      </left>
      <right/>
      <top/>
      <bottom/>
      <diagonal/>
    </border>
    <border>
      <left style="hair">
        <color theme="0" tint="-0.34998626667073579"/>
      </left>
      <right/>
      <top style="thin">
        <color rgb="FF000000"/>
      </top>
      <bottom style="hair">
        <color rgb="FFC0C0C0"/>
      </bottom>
      <diagonal/>
    </border>
    <border>
      <left/>
      <right style="hair">
        <color theme="0" tint="-0.34998626667073579"/>
      </right>
      <top style="thin">
        <color rgb="FF000000"/>
      </top>
      <bottom style="hair">
        <color rgb="FFC0C0C0"/>
      </bottom>
      <diagonal/>
    </border>
    <border>
      <left style="hair">
        <color theme="0" tint="-0.34998626667073579"/>
      </left>
      <right/>
      <top style="hair">
        <color rgb="FFC0C0C0"/>
      </top>
      <bottom style="hair">
        <color rgb="FFC0C0C0"/>
      </bottom>
      <diagonal/>
    </border>
    <border>
      <left/>
      <right style="hair">
        <color theme="0" tint="-0.34998626667073579"/>
      </right>
      <top style="hair">
        <color rgb="FFC0C0C0"/>
      </top>
      <bottom style="hair">
        <color rgb="FFC0C0C0"/>
      </bottom>
      <diagonal/>
    </border>
    <border>
      <left/>
      <right/>
      <top/>
      <bottom style="thin">
        <color auto="1"/>
      </bottom>
      <diagonal/>
    </border>
    <border>
      <left style="hair">
        <color rgb="FFA6A6A6"/>
      </left>
      <right/>
      <top style="hair">
        <color rgb="FFC0C0C0"/>
      </top>
      <bottom style="thin">
        <color auto="1"/>
      </bottom>
      <diagonal/>
    </border>
    <border>
      <left/>
      <right/>
      <top style="hair">
        <color rgb="FFC0C0C0"/>
      </top>
      <bottom style="thin">
        <color auto="1"/>
      </bottom>
      <diagonal/>
    </border>
    <border>
      <left style="hair">
        <color theme="0" tint="-0.34998626667073579"/>
      </left>
      <right/>
      <top style="hair">
        <color rgb="FFC0C0C0"/>
      </top>
      <bottom style="thin">
        <color auto="1"/>
      </bottom>
      <diagonal/>
    </border>
    <border>
      <left/>
      <right style="hair">
        <color theme="0" tint="-0.34998626667073579"/>
      </right>
      <top style="hair">
        <color rgb="FFC0C0C0"/>
      </top>
      <bottom style="thin">
        <color auto="1"/>
      </bottom>
      <diagonal/>
    </border>
    <border>
      <left style="hair">
        <color theme="0" tint="-0.34998626667073579"/>
      </left>
      <right/>
      <top/>
      <bottom style="hair">
        <color rgb="FFC0C0C0"/>
      </bottom>
      <diagonal/>
    </border>
    <border>
      <left/>
      <right style="hair">
        <color theme="0" tint="-0.34998626667073579"/>
      </right>
      <top/>
      <bottom style="hair">
        <color rgb="FFC0C0C0"/>
      </bottom>
      <diagonal/>
    </border>
    <border>
      <left style="hair">
        <color rgb="FFA6A6A6"/>
      </left>
      <right/>
      <top/>
      <bottom style="thin">
        <color auto="1"/>
      </bottom>
      <diagonal/>
    </border>
    <border>
      <left style="hair">
        <color theme="0" tint="-0.34998626667073579"/>
      </left>
      <right/>
      <top/>
      <bottom style="thin">
        <color auto="1"/>
      </bottom>
      <diagonal/>
    </border>
    <border>
      <left/>
      <right style="hair">
        <color theme="0" tint="-0.34998626667073579"/>
      </right>
      <top/>
      <bottom style="thin">
        <color auto="1"/>
      </bottom>
      <diagonal/>
    </border>
  </borders>
  <cellStyleXfs count="6">
    <xf numFmtId="0" fontId="0" fillId="0" borderId="0" applyNumberFormat="0" applyFill="0" applyBorder="0" applyProtection="0">
      <alignment vertical="center"/>
    </xf>
    <xf numFmtId="0" fontId="4" fillId="0" borderId="0"/>
    <xf numFmtId="9" fontId="4" fillId="0" borderId="0" applyFont="0" applyFill="0" applyBorder="0" applyAlignment="0" applyProtection="0"/>
    <xf numFmtId="0" fontId="1" fillId="0" borderId="0"/>
    <xf numFmtId="169" fontId="3" fillId="0" borderId="0" applyFill="0" applyBorder="0" applyProtection="0">
      <alignment horizontal="right"/>
    </xf>
    <xf numFmtId="0" fontId="14" fillId="0" borderId="0" applyNumberFormat="0" applyFill="0" applyBorder="0" applyAlignment="0" applyProtection="0">
      <alignment vertical="center"/>
    </xf>
  </cellStyleXfs>
  <cellXfs count="189">
    <xf numFmtId="0" fontId="0" fillId="0" borderId="0" xfId="0">
      <alignment vertical="center"/>
    </xf>
    <xf numFmtId="0" fontId="3" fillId="2" borderId="0" xfId="0" applyFont="1" applyFill="1" applyBorder="1">
      <alignment vertical="center"/>
    </xf>
    <xf numFmtId="0" fontId="5" fillId="2" borderId="0" xfId="0" applyFont="1" applyFill="1" applyBorder="1" applyAlignment="1">
      <alignment horizontal="left"/>
    </xf>
    <xf numFmtId="0" fontId="8" fillId="2" borderId="0" xfId="0" applyFont="1" applyFill="1">
      <alignment vertical="center"/>
    </xf>
    <xf numFmtId="4" fontId="8" fillId="2" borderId="0" xfId="0" applyNumberFormat="1" applyFont="1" applyFill="1" applyAlignment="1">
      <alignment horizontal="right"/>
    </xf>
    <xf numFmtId="0" fontId="5" fillId="2" borderId="0" xfId="3" applyFont="1" applyFill="1"/>
    <xf numFmtId="164" fontId="3" fillId="0" borderId="0" xfId="0" applyNumberFormat="1" applyFont="1" applyFill="1" applyBorder="1" applyAlignment="1">
      <alignment horizontal="right" vertical="top"/>
    </xf>
    <xf numFmtId="164" fontId="3" fillId="0" borderId="0" xfId="0" applyNumberFormat="1" applyFont="1" applyFill="1" applyBorder="1" applyAlignment="1">
      <alignment horizontal="right" wrapText="1"/>
    </xf>
    <xf numFmtId="0" fontId="6" fillId="0" borderId="0" xfId="0" applyFont="1" applyFill="1" applyBorder="1">
      <alignment vertical="center"/>
    </xf>
    <xf numFmtId="0" fontId="5" fillId="0" borderId="0" xfId="0" applyFont="1" applyFill="1" applyBorder="1" applyAlignment="1">
      <alignment horizontal="left"/>
    </xf>
    <xf numFmtId="0" fontId="3" fillId="0" borderId="0" xfId="1" applyFont="1" applyFill="1" applyBorder="1"/>
    <xf numFmtId="0" fontId="3" fillId="0" borderId="0" xfId="1" applyFont="1" applyFill="1" applyBorder="1" applyAlignment="1">
      <alignment horizontal="right"/>
    </xf>
    <xf numFmtId="0" fontId="5" fillId="0" borderId="0" xfId="0" applyFont="1" applyFill="1" applyBorder="1" applyAlignment="1"/>
    <xf numFmtId="164" fontId="3" fillId="0" borderId="0" xfId="1" applyNumberFormat="1" applyFont="1" applyFill="1" applyBorder="1"/>
    <xf numFmtId="0" fontId="3" fillId="0" borderId="0" xfId="1" applyFont="1" applyFill="1" applyBorder="1" applyAlignment="1">
      <alignment horizontal="center"/>
    </xf>
    <xf numFmtId="166" fontId="3" fillId="0" borderId="0" xfId="1" applyNumberFormat="1" applyFont="1" applyFill="1" applyBorder="1"/>
    <xf numFmtId="0" fontId="8" fillId="0" borderId="0" xfId="1" applyFont="1" applyFill="1" applyBorder="1" applyAlignment="1">
      <alignment horizontal="right"/>
    </xf>
    <xf numFmtId="0" fontId="3" fillId="0" borderId="0" xfId="1" applyFont="1" applyFill="1" applyBorder="1" applyAlignment="1">
      <alignment horizontal="left"/>
    </xf>
    <xf numFmtId="0" fontId="0" fillId="0" borderId="0" xfId="0" applyFont="1" applyFill="1" applyBorder="1">
      <alignment vertical="center"/>
    </xf>
    <xf numFmtId="0" fontId="0" fillId="0" borderId="0" xfId="0" applyFont="1" applyFill="1" applyBorder="1" applyAlignment="1">
      <alignment horizontal="left" vertical="top"/>
    </xf>
    <xf numFmtId="164" fontId="0" fillId="0" borderId="0" xfId="0" applyNumberFormat="1" applyFont="1" applyFill="1" applyBorder="1" applyAlignment="1">
      <alignment horizontal="left" vertical="top"/>
    </xf>
    <xf numFmtId="4" fontId="0" fillId="0" borderId="0" xfId="0" applyNumberFormat="1" applyFont="1" applyFill="1" applyBorder="1" applyAlignment="1">
      <alignment horizontal="right"/>
    </xf>
    <xf numFmtId="0" fontId="0" fillId="0" borderId="0" xfId="0" applyFont="1" applyFill="1" applyBorder="1" applyAlignment="1">
      <alignment horizontal="left" wrapText="1"/>
    </xf>
    <xf numFmtId="164" fontId="0" fillId="0" borderId="0" xfId="0" applyNumberFormat="1" applyFont="1" applyFill="1" applyBorder="1" applyAlignment="1">
      <alignment horizontal="right" wrapText="1"/>
    </xf>
    <xf numFmtId="0" fontId="0" fillId="2" borderId="0" xfId="0" applyFont="1" applyFill="1">
      <alignment vertical="center"/>
    </xf>
    <xf numFmtId="0" fontId="0" fillId="0" borderId="0" xfId="0" applyFont="1">
      <alignment vertical="center"/>
    </xf>
    <xf numFmtId="165" fontId="0" fillId="2" borderId="0" xfId="0" applyNumberFormat="1" applyFont="1" applyFill="1">
      <alignment vertical="center"/>
    </xf>
    <xf numFmtId="4" fontId="0" fillId="2" borderId="0" xfId="0" applyNumberFormat="1" applyFont="1" applyFill="1" applyAlignment="1">
      <alignment horizontal="right"/>
    </xf>
    <xf numFmtId="0" fontId="0" fillId="0" borderId="0" xfId="0" applyFont="1" applyFill="1" applyBorder="1" applyAlignment="1">
      <alignment horizontal="left" vertical="center"/>
    </xf>
    <xf numFmtId="0" fontId="3" fillId="0" borderId="0" xfId="0" applyFont="1" applyFill="1" applyBorder="1" applyAlignment="1">
      <alignment horizontal="center" vertical="top" wrapText="1"/>
    </xf>
    <xf numFmtId="164" fontId="3" fillId="0" borderId="0" xfId="0" applyNumberFormat="1" applyFont="1" applyFill="1" applyBorder="1" applyAlignment="1">
      <alignment horizontal="left" wrapText="1"/>
    </xf>
    <xf numFmtId="0" fontId="3" fillId="0" borderId="0" xfId="0" applyFont="1" applyFill="1" applyBorder="1">
      <alignment vertical="center"/>
    </xf>
    <xf numFmtId="0" fontId="3" fillId="0" borderId="0" xfId="0" applyFont="1" applyFill="1" applyBorder="1" applyAlignment="1">
      <alignment horizontal="left" vertical="top"/>
    </xf>
    <xf numFmtId="164" fontId="3" fillId="0" borderId="0" xfId="0" applyNumberFormat="1" applyFont="1" applyFill="1" applyBorder="1" applyAlignment="1">
      <alignment horizontal="left" vertical="top"/>
    </xf>
    <xf numFmtId="0" fontId="3" fillId="0" borderId="0" xfId="0" applyFont="1" applyFill="1" applyBorder="1" applyAlignment="1">
      <alignment horizontal="left" wrapText="1"/>
    </xf>
    <xf numFmtId="164" fontId="3" fillId="0" borderId="0" xfId="0" applyNumberFormat="1" applyFont="1" applyFill="1" applyBorder="1" applyAlignment="1">
      <alignment horizontal="right" vertical="center" wrapText="1"/>
    </xf>
    <xf numFmtId="0" fontId="0" fillId="0" borderId="0" xfId="1" applyFont="1" applyFill="1" applyBorder="1"/>
    <xf numFmtId="0" fontId="3" fillId="2" borderId="0" xfId="0" applyFont="1" applyFill="1" applyBorder="1" applyAlignment="1">
      <alignment horizontal="left" vertical="center"/>
    </xf>
    <xf numFmtId="0" fontId="2" fillId="2" borderId="0" xfId="0" applyFont="1" applyFill="1" applyBorder="1">
      <alignment vertical="center"/>
    </xf>
    <xf numFmtId="0" fontId="2" fillId="2" borderId="0" xfId="0" applyFont="1" applyFill="1">
      <alignment vertical="center"/>
    </xf>
    <xf numFmtId="0" fontId="9" fillId="0" borderId="0" xfId="0" applyFont="1" applyFill="1" applyBorder="1" applyAlignment="1">
      <alignment horizontal="left" vertical="center"/>
    </xf>
    <xf numFmtId="0" fontId="9" fillId="2" borderId="0" xfId="0" applyFont="1" applyFill="1" applyBorder="1" applyAlignment="1">
      <alignment horizontal="left" vertical="center"/>
    </xf>
    <xf numFmtId="0" fontId="10" fillId="0" borderId="0" xfId="0" applyFont="1">
      <alignment vertical="center"/>
    </xf>
    <xf numFmtId="0" fontId="3" fillId="2" borderId="0" xfId="0" applyFont="1" applyFill="1" applyBorder="1" applyAlignment="1"/>
    <xf numFmtId="164" fontId="0" fillId="2" borderId="0" xfId="0" applyNumberFormat="1" applyFont="1" applyFill="1">
      <alignment vertical="center"/>
    </xf>
    <xf numFmtId="164" fontId="10" fillId="2" borderId="0" xfId="0" applyNumberFormat="1" applyFont="1" applyFill="1">
      <alignment vertical="center"/>
    </xf>
    <xf numFmtId="0" fontId="10" fillId="0" borderId="0" xfId="0" applyFont="1" applyFill="1" applyBorder="1" applyAlignment="1">
      <alignment horizontal="left" wrapText="1"/>
    </xf>
    <xf numFmtId="0" fontId="0" fillId="0" borderId="0" xfId="0" applyFont="1" applyFill="1" applyBorder="1" applyAlignment="1">
      <alignment horizontal="right" vertical="top" wrapText="1"/>
    </xf>
    <xf numFmtId="0" fontId="9" fillId="2" borderId="0" xfId="0" applyFont="1" applyFill="1" applyBorder="1" applyAlignment="1"/>
    <xf numFmtId="0" fontId="3" fillId="0" borderId="0" xfId="0" applyFont="1" applyFill="1" applyBorder="1" applyAlignment="1">
      <alignment horizontal="right" vertical="top" wrapText="1"/>
    </xf>
    <xf numFmtId="164" fontId="3" fillId="2" borderId="0" xfId="0" applyNumberFormat="1" applyFont="1" applyFill="1" applyBorder="1" applyAlignment="1">
      <alignment horizontal="left" wrapText="1"/>
    </xf>
    <xf numFmtId="164" fontId="0" fillId="2" borderId="0" xfId="0" applyNumberFormat="1" applyFont="1" applyFill="1" applyBorder="1" applyAlignment="1">
      <alignment horizontal="left" wrapText="1"/>
    </xf>
    <xf numFmtId="164" fontId="0" fillId="0" borderId="0" xfId="0" applyNumberFormat="1" applyFont="1" applyFill="1" applyBorder="1" applyAlignment="1">
      <alignment horizontal="left" wrapText="1"/>
    </xf>
    <xf numFmtId="0" fontId="6" fillId="2" borderId="0" xfId="0" applyFont="1" applyFill="1" applyBorder="1" applyAlignment="1"/>
    <xf numFmtId="0" fontId="3" fillId="2" borderId="0" xfId="1" applyFont="1" applyFill="1"/>
    <xf numFmtId="0" fontId="0" fillId="2" borderId="0" xfId="1" applyFont="1" applyFill="1"/>
    <xf numFmtId="0" fontId="10" fillId="2" borderId="0" xfId="1" applyFont="1" applyFill="1"/>
    <xf numFmtId="164" fontId="0" fillId="0" borderId="0" xfId="0" applyNumberFormat="1" applyFont="1" applyFill="1" applyBorder="1" applyAlignment="1">
      <alignment horizontal="left" vertical="center" wrapText="1"/>
    </xf>
    <xf numFmtId="0" fontId="2" fillId="2" borderId="0" xfId="0" applyFont="1" applyFill="1" applyAlignment="1"/>
    <xf numFmtId="0" fontId="2" fillId="3" borderId="4" xfId="0" applyFont="1" applyFill="1" applyBorder="1" applyAlignment="1">
      <alignment horizontal="center" vertical="center" wrapText="1"/>
    </xf>
    <xf numFmtId="164" fontId="2" fillId="4" borderId="2" xfId="0" applyNumberFormat="1" applyFont="1" applyFill="1" applyBorder="1" applyAlignment="1">
      <alignment horizontal="left" vertical="center" wrapText="1"/>
    </xf>
    <xf numFmtId="164" fontId="2" fillId="2" borderId="3" xfId="0" applyNumberFormat="1" applyFont="1" applyFill="1" applyBorder="1" applyAlignment="1">
      <alignment horizontal="left" vertical="center" wrapText="1"/>
    </xf>
    <xf numFmtId="168" fontId="5" fillId="2" borderId="0" xfId="3" applyNumberFormat="1" applyFont="1" applyFill="1"/>
    <xf numFmtId="164" fontId="3" fillId="0" borderId="0" xfId="0" applyNumberFormat="1" applyFont="1" applyFill="1" applyBorder="1">
      <alignment vertical="center"/>
    </xf>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xf numFmtId="0" fontId="10" fillId="2" borderId="0" xfId="0" applyFont="1" applyFill="1" applyBorder="1" applyAlignment="1"/>
    <xf numFmtId="169" fontId="11" fillId="4" borderId="11" xfId="3" applyNumberFormat="1" applyFont="1" applyFill="1" applyBorder="1" applyAlignment="1">
      <alignment horizontal="right"/>
    </xf>
    <xf numFmtId="0" fontId="2" fillId="3" borderId="13" xfId="0" applyFont="1" applyFill="1" applyBorder="1" applyAlignment="1">
      <alignment horizontal="center" vertical="center" wrapText="1"/>
    </xf>
    <xf numFmtId="164" fontId="0" fillId="0" borderId="0" xfId="0" applyNumberFormat="1" applyFont="1" applyFill="1" applyBorder="1" applyAlignment="1">
      <alignment horizontal="left" vertical="center" wrapText="1"/>
    </xf>
    <xf numFmtId="0" fontId="0" fillId="0" borderId="0" xfId="0" applyFont="1" applyFill="1" applyBorder="1" applyAlignment="1">
      <alignment horizontal="left" wrapText="1"/>
    </xf>
    <xf numFmtId="0" fontId="3" fillId="0" borderId="0" xfId="0" applyFont="1" applyFill="1" applyBorder="1" applyAlignment="1">
      <alignment horizontal="left" wrapText="1"/>
    </xf>
    <xf numFmtId="0" fontId="2" fillId="2" borderId="0" xfId="1" applyFont="1" applyFill="1" applyBorder="1" applyAlignment="1">
      <alignment vertical="center"/>
    </xf>
    <xf numFmtId="0" fontId="9" fillId="2" borderId="0" xfId="1" applyFont="1" applyFill="1" applyBorder="1"/>
    <xf numFmtId="0" fontId="3" fillId="2" borderId="0" xfId="1" applyFont="1" applyFill="1" applyBorder="1"/>
    <xf numFmtId="0" fontId="8" fillId="2" borderId="0" xfId="1" applyFont="1" applyFill="1"/>
    <xf numFmtId="0" fontId="3" fillId="2" borderId="0" xfId="1" applyFont="1" applyFill="1" applyBorder="1" applyAlignment="1">
      <alignment horizontal="left" vertical="top"/>
    </xf>
    <xf numFmtId="4" fontId="8" fillId="2" borderId="0" xfId="1" applyNumberFormat="1" applyFont="1" applyFill="1" applyAlignment="1">
      <alignment horizontal="right"/>
    </xf>
    <xf numFmtId="166" fontId="3" fillId="2" borderId="0" xfId="1" applyNumberFormat="1" applyFont="1" applyFill="1" applyAlignment="1">
      <alignment wrapText="1"/>
    </xf>
    <xf numFmtId="166" fontId="3" fillId="2" borderId="0" xfId="1" applyNumberFormat="1" applyFont="1" applyFill="1" applyBorder="1" applyAlignment="1">
      <alignment horizontal="right" vertical="top"/>
    </xf>
    <xf numFmtId="0" fontId="3" fillId="2" borderId="0" xfId="1" applyFont="1" applyFill="1" applyAlignment="1">
      <alignment wrapText="1"/>
    </xf>
    <xf numFmtId="4" fontId="3" fillId="2" borderId="0" xfId="1" applyNumberFormat="1" applyFont="1" applyFill="1" applyAlignment="1">
      <alignment horizontal="right"/>
    </xf>
    <xf numFmtId="167" fontId="3" fillId="2" borderId="0" xfId="1" applyNumberFormat="1" applyFont="1" applyFill="1" applyBorder="1" applyAlignment="1">
      <alignment horizontal="left" wrapText="1"/>
    </xf>
    <xf numFmtId="166" fontId="3" fillId="2" borderId="0" xfId="1" applyNumberFormat="1" applyFont="1" applyFill="1" applyBorder="1"/>
    <xf numFmtId="166" fontId="3" fillId="2" borderId="0" xfId="1" applyNumberFormat="1" applyFont="1" applyFill="1" applyBorder="1" applyAlignment="1">
      <alignment horizontal="right" wrapText="1"/>
    </xf>
    <xf numFmtId="166" fontId="3" fillId="2" borderId="0" xfId="1" applyNumberFormat="1" applyFont="1" applyFill="1"/>
    <xf numFmtId="167" fontId="10" fillId="2" borderId="0" xfId="1" applyNumberFormat="1" applyFont="1" applyFill="1" applyBorder="1" applyAlignment="1">
      <alignment horizontal="left" wrapText="1"/>
    </xf>
    <xf numFmtId="166" fontId="10" fillId="2" borderId="0" xfId="1" applyNumberFormat="1" applyFont="1" applyFill="1"/>
    <xf numFmtId="166" fontId="10" fillId="2" borderId="0" xfId="1" applyNumberFormat="1" applyFont="1" applyFill="1" applyAlignment="1">
      <alignment wrapText="1"/>
    </xf>
    <xf numFmtId="165" fontId="3" fillId="2" borderId="0" xfId="1" applyNumberFormat="1" applyFont="1" applyFill="1"/>
    <xf numFmtId="0" fontId="2" fillId="2" borderId="0" xfId="1" applyFont="1" applyFill="1"/>
    <xf numFmtId="0" fontId="0" fillId="2" borderId="0" xfId="1" applyFont="1" applyFill="1" applyBorder="1" applyAlignment="1">
      <alignment horizontal="right" vertical="center" wrapText="1"/>
    </xf>
    <xf numFmtId="167" fontId="0" fillId="2" borderId="0" xfId="1" applyNumberFormat="1" applyFont="1" applyFill="1" applyBorder="1" applyAlignment="1">
      <alignment horizontal="left" wrapText="1"/>
    </xf>
    <xf numFmtId="169" fontId="5" fillId="2" borderId="6" xfId="3" applyNumberFormat="1" applyFont="1" applyFill="1" applyBorder="1" applyAlignment="1">
      <alignment horizontal="right"/>
    </xf>
    <xf numFmtId="169" fontId="5" fillId="2" borderId="7" xfId="3" applyNumberFormat="1" applyFont="1" applyFill="1" applyBorder="1" applyAlignment="1">
      <alignment horizontal="right"/>
    </xf>
    <xf numFmtId="0" fontId="2" fillId="3" borderId="14" xfId="0" applyFont="1" applyFill="1" applyBorder="1" applyAlignment="1">
      <alignment horizontal="center" vertical="center" wrapText="1"/>
    </xf>
    <xf numFmtId="169" fontId="5" fillId="2" borderId="3" xfId="3" applyNumberFormat="1" applyFont="1" applyFill="1" applyBorder="1" applyAlignment="1">
      <alignment horizontal="right"/>
    </xf>
    <xf numFmtId="169" fontId="3" fillId="2" borderId="3" xfId="3" applyNumberFormat="1" applyFont="1" applyFill="1" applyBorder="1" applyAlignment="1">
      <alignment horizontal="right"/>
    </xf>
    <xf numFmtId="169" fontId="5" fillId="2" borderId="12" xfId="3" applyNumberFormat="1" applyFont="1" applyFill="1" applyBorder="1" applyAlignment="1">
      <alignment horizontal="right"/>
    </xf>
    <xf numFmtId="169" fontId="3" fillId="2" borderId="12" xfId="3" applyNumberFormat="1" applyFont="1" applyFill="1" applyBorder="1" applyAlignment="1">
      <alignment horizontal="right"/>
    </xf>
    <xf numFmtId="0" fontId="2" fillId="3" borderId="18" xfId="0" applyFont="1" applyFill="1" applyBorder="1" applyAlignment="1">
      <alignment horizontal="center" vertical="center" wrapText="1"/>
    </xf>
    <xf numFmtId="169" fontId="3" fillId="2" borderId="20" xfId="3" applyNumberFormat="1" applyFont="1" applyFill="1" applyBorder="1" applyAlignment="1">
      <alignment horizontal="right"/>
    </xf>
    <xf numFmtId="169" fontId="5" fillId="2" borderId="21" xfId="3" applyNumberFormat="1" applyFont="1" applyFill="1" applyBorder="1" applyAlignment="1">
      <alignment horizontal="right"/>
    </xf>
    <xf numFmtId="169" fontId="3" fillId="2" borderId="22" xfId="3" applyNumberFormat="1" applyFont="1" applyFill="1" applyBorder="1" applyAlignment="1">
      <alignment horizontal="right"/>
    </xf>
    <xf numFmtId="169" fontId="5" fillId="2" borderId="23" xfId="3" applyNumberFormat="1" applyFont="1" applyFill="1" applyBorder="1" applyAlignment="1">
      <alignment horizontal="right"/>
    </xf>
    <xf numFmtId="164" fontId="2" fillId="2" borderId="8"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0" fillId="0" borderId="0" xfId="1" applyFont="1" applyFill="1" applyBorder="1" applyAlignment="1">
      <alignment horizontal="left" wrapText="1"/>
    </xf>
    <xf numFmtId="164" fontId="0" fillId="2" borderId="0" xfId="1" applyNumberFormat="1" applyFont="1" applyFill="1" applyBorder="1" applyAlignment="1">
      <alignment horizontal="left" vertical="top"/>
    </xf>
    <xf numFmtId="164" fontId="2" fillId="2" borderId="24" xfId="0" applyNumberFormat="1" applyFont="1" applyFill="1" applyBorder="1" applyAlignment="1">
      <alignment horizontal="left" vertical="center" wrapText="1"/>
    </xf>
    <xf numFmtId="169" fontId="5" fillId="2" borderId="25" xfId="3" applyNumberFormat="1" applyFont="1" applyFill="1" applyBorder="1" applyAlignment="1">
      <alignment horizontal="right"/>
    </xf>
    <xf numFmtId="169" fontId="5" fillId="2" borderId="26" xfId="3" applyNumberFormat="1" applyFont="1" applyFill="1" applyBorder="1" applyAlignment="1">
      <alignment horizontal="right"/>
    </xf>
    <xf numFmtId="169" fontId="3" fillId="2" borderId="26" xfId="3" applyNumberFormat="1" applyFont="1" applyFill="1" applyBorder="1" applyAlignment="1">
      <alignment horizontal="right"/>
    </xf>
    <xf numFmtId="169" fontId="3" fillId="2" borderId="27" xfId="3" applyNumberFormat="1" applyFont="1" applyFill="1" applyBorder="1" applyAlignment="1">
      <alignment horizontal="right"/>
    </xf>
    <xf numFmtId="169" fontId="5" fillId="2" borderId="28" xfId="3" applyNumberFormat="1" applyFont="1" applyFill="1" applyBorder="1" applyAlignment="1">
      <alignment horizontal="right"/>
    </xf>
    <xf numFmtId="169" fontId="5" fillId="2" borderId="9" xfId="3" applyNumberFormat="1" applyFont="1" applyFill="1" applyBorder="1" applyAlignment="1">
      <alignment horizontal="right"/>
    </xf>
    <xf numFmtId="169" fontId="5" fillId="2" borderId="10" xfId="3" applyNumberFormat="1" applyFont="1" applyFill="1" applyBorder="1" applyAlignment="1">
      <alignment horizontal="right"/>
    </xf>
    <xf numFmtId="169" fontId="3" fillId="2" borderId="10" xfId="3" applyNumberFormat="1" applyFont="1" applyFill="1" applyBorder="1" applyAlignment="1">
      <alignment horizontal="right"/>
    </xf>
    <xf numFmtId="169" fontId="3" fillId="2" borderId="29" xfId="3" applyNumberFormat="1" applyFont="1" applyFill="1" applyBorder="1" applyAlignment="1">
      <alignment horizontal="right"/>
    </xf>
    <xf numFmtId="169" fontId="5" fillId="2" borderId="30" xfId="3" applyNumberFormat="1" applyFont="1" applyFill="1" applyBorder="1" applyAlignment="1">
      <alignment horizontal="right"/>
    </xf>
    <xf numFmtId="169" fontId="11" fillId="4" borderId="0" xfId="3" applyNumberFormat="1" applyFont="1" applyFill="1" applyBorder="1" applyAlignment="1">
      <alignment horizontal="right"/>
    </xf>
    <xf numFmtId="169" fontId="12" fillId="4" borderId="0" xfId="3" applyNumberFormat="1" applyFont="1" applyFill="1" applyBorder="1" applyAlignment="1">
      <alignment horizontal="right"/>
    </xf>
    <xf numFmtId="169" fontId="12" fillId="4" borderId="19" xfId="3" applyNumberFormat="1" applyFont="1" applyFill="1" applyBorder="1" applyAlignment="1">
      <alignment horizontal="right"/>
    </xf>
    <xf numFmtId="169" fontId="11" fillId="4" borderId="2" xfId="3" applyNumberFormat="1" applyFont="1" applyFill="1" applyBorder="1" applyAlignment="1">
      <alignment horizontal="right"/>
    </xf>
    <xf numFmtId="169" fontId="11" fillId="4" borderId="16" xfId="3" applyNumberFormat="1" applyFont="1" applyFill="1" applyBorder="1" applyAlignment="1">
      <alignment horizontal="right"/>
    </xf>
    <xf numFmtId="164" fontId="0" fillId="0" borderId="0" xfId="0" applyNumberFormat="1" applyFont="1">
      <alignment vertical="center"/>
    </xf>
    <xf numFmtId="0" fontId="0" fillId="2" borderId="0" xfId="0" applyFont="1" applyFill="1" applyBorder="1" applyAlignment="1">
      <alignment horizontal="right" vertical="top" wrapText="1"/>
    </xf>
    <xf numFmtId="0" fontId="0" fillId="0" borderId="0" xfId="0" applyFont="1" applyFill="1" applyBorder="1" applyAlignment="1">
      <alignment vertical="center" wrapText="1"/>
    </xf>
    <xf numFmtId="0" fontId="7" fillId="0" borderId="0" xfId="0" applyFont="1">
      <alignment vertical="center"/>
    </xf>
    <xf numFmtId="0" fontId="7" fillId="2" borderId="0" xfId="1" applyFont="1" applyFill="1"/>
    <xf numFmtId="0" fontId="7" fillId="0" borderId="0" xfId="0" applyFont="1" applyFill="1" applyBorder="1">
      <alignment vertical="center"/>
    </xf>
    <xf numFmtId="0" fontId="12" fillId="0" borderId="0" xfId="0" applyFont="1" applyFill="1" applyBorder="1">
      <alignment vertical="center"/>
    </xf>
    <xf numFmtId="0" fontId="2" fillId="3" borderId="17" xfId="0" applyFont="1" applyFill="1" applyBorder="1" applyAlignment="1">
      <alignment horizontal="center" vertical="center" wrapText="1"/>
    </xf>
    <xf numFmtId="0" fontId="0" fillId="0" borderId="0" xfId="0" applyFont="1" applyFill="1" applyBorder="1" applyAlignment="1">
      <alignment horizontal="left" wrapText="1"/>
    </xf>
    <xf numFmtId="2" fontId="3" fillId="2" borderId="0" xfId="1" applyNumberFormat="1" applyFont="1" applyFill="1" applyBorder="1"/>
    <xf numFmtId="2" fontId="3" fillId="2" borderId="0" xfId="1" applyNumberFormat="1" applyFont="1" applyFill="1"/>
    <xf numFmtId="2" fontId="3" fillId="2" borderId="0" xfId="1" applyNumberFormat="1" applyFont="1" applyFill="1" applyAlignment="1">
      <alignment wrapText="1"/>
    </xf>
    <xf numFmtId="2" fontId="6" fillId="2" borderId="0" xfId="1" applyNumberFormat="1" applyFont="1" applyFill="1" applyBorder="1"/>
    <xf numFmtId="0" fontId="5" fillId="2" borderId="0" xfId="3" applyFont="1" applyFill="1" applyAlignment="1">
      <alignment vertical="top" wrapText="1"/>
    </xf>
    <xf numFmtId="0" fontId="0" fillId="0" borderId="0" xfId="0" applyAlignment="1"/>
    <xf numFmtId="0" fontId="5" fillId="2" borderId="0" xfId="1" applyFont="1" applyFill="1" applyBorder="1" applyAlignment="1">
      <alignment horizontal="left"/>
    </xf>
    <xf numFmtId="0" fontId="5" fillId="2" borderId="0" xfId="3" applyFont="1" applyFill="1" applyAlignment="1">
      <alignment horizontal="left" vertical="top" wrapText="1"/>
    </xf>
    <xf numFmtId="0" fontId="3" fillId="5" borderId="0" xfId="1" applyFont="1" applyFill="1"/>
    <xf numFmtId="0" fontId="3" fillId="5" borderId="0" xfId="1" applyFont="1" applyFill="1" applyAlignment="1">
      <alignment horizontal="right"/>
    </xf>
    <xf numFmtId="0" fontId="3" fillId="6" borderId="0" xfId="1" applyFont="1" applyFill="1"/>
    <xf numFmtId="0" fontId="0" fillId="6" borderId="0" xfId="1" applyFont="1" applyFill="1"/>
    <xf numFmtId="0" fontId="3" fillId="6" borderId="0" xfId="1" applyFont="1" applyFill="1" applyAlignment="1">
      <alignment horizontal="right"/>
    </xf>
    <xf numFmtId="164" fontId="3" fillId="6" borderId="0" xfId="1" applyNumberFormat="1" applyFont="1" applyFill="1"/>
    <xf numFmtId="0" fontId="0" fillId="5" borderId="0" xfId="1" applyFont="1" applyFill="1"/>
    <xf numFmtId="0" fontId="3" fillId="2" borderId="0" xfId="1" applyFont="1" applyFill="1" applyAlignment="1">
      <alignment horizontal="right"/>
    </xf>
    <xf numFmtId="0" fontId="0" fillId="0" borderId="0" xfId="0" applyFont="1" applyFill="1" applyBorder="1" applyAlignment="1">
      <alignment horizontal="left" wrapText="1"/>
    </xf>
    <xf numFmtId="0" fontId="0" fillId="0" borderId="0" xfId="0" applyNumberFormat="1" applyFont="1" applyFill="1" applyBorder="1" applyAlignment="1">
      <alignment horizontal="left"/>
    </xf>
    <xf numFmtId="0" fontId="0" fillId="0" borderId="0" xfId="1" applyFont="1"/>
    <xf numFmtId="0" fontId="0" fillId="0" borderId="0" xfId="0" applyFont="1" applyFill="1" applyBorder="1" applyAlignment="1">
      <alignment horizontal="left" wrapText="1"/>
    </xf>
    <xf numFmtId="169" fontId="11" fillId="2" borderId="25" xfId="3" applyNumberFormat="1" applyFont="1" applyFill="1" applyBorder="1" applyAlignment="1">
      <alignment horizontal="right"/>
    </xf>
    <xf numFmtId="169" fontId="11" fillId="2" borderId="26" xfId="3" applyNumberFormat="1" applyFont="1" applyFill="1" applyBorder="1" applyAlignment="1">
      <alignment horizontal="right"/>
    </xf>
    <xf numFmtId="169" fontId="12" fillId="2" borderId="26" xfId="3" applyNumberFormat="1" applyFont="1" applyFill="1" applyBorder="1" applyAlignment="1">
      <alignment horizontal="right"/>
    </xf>
    <xf numFmtId="169" fontId="12" fillId="2" borderId="27" xfId="3" applyNumberFormat="1" applyFont="1" applyFill="1" applyBorder="1" applyAlignment="1">
      <alignment horizontal="right"/>
    </xf>
    <xf numFmtId="169" fontId="11" fillId="2" borderId="28" xfId="3" applyNumberFormat="1" applyFont="1" applyFill="1" applyBorder="1" applyAlignment="1">
      <alignment horizontal="right"/>
    </xf>
    <xf numFmtId="169" fontId="11" fillId="2" borderId="7" xfId="3" applyNumberFormat="1" applyFont="1" applyFill="1" applyBorder="1" applyAlignment="1">
      <alignment horizontal="right"/>
    </xf>
    <xf numFmtId="169" fontId="11" fillId="2" borderId="12" xfId="3" applyNumberFormat="1" applyFont="1" applyFill="1" applyBorder="1" applyAlignment="1">
      <alignment horizontal="right"/>
    </xf>
    <xf numFmtId="169" fontId="12" fillId="2" borderId="12" xfId="3" applyNumberFormat="1" applyFont="1" applyFill="1" applyBorder="1" applyAlignment="1">
      <alignment horizontal="right"/>
    </xf>
    <xf numFmtId="169" fontId="12" fillId="2" borderId="22" xfId="3" applyNumberFormat="1" applyFont="1" applyFill="1" applyBorder="1" applyAlignment="1">
      <alignment horizontal="right"/>
    </xf>
    <xf numFmtId="169" fontId="11" fillId="2" borderId="23" xfId="3" applyNumberFormat="1" applyFont="1" applyFill="1" applyBorder="1" applyAlignment="1">
      <alignment horizontal="right"/>
    </xf>
    <xf numFmtId="169" fontId="11" fillId="2" borderId="31" xfId="3" applyNumberFormat="1" applyFont="1" applyFill="1" applyBorder="1" applyAlignment="1">
      <alignment horizontal="right"/>
    </xf>
    <xf numFmtId="169" fontId="11" fillId="2" borderId="24" xfId="3" applyNumberFormat="1" applyFont="1" applyFill="1" applyBorder="1" applyAlignment="1">
      <alignment horizontal="right"/>
    </xf>
    <xf numFmtId="169" fontId="12" fillId="2" borderId="24" xfId="3" applyNumberFormat="1" applyFont="1" applyFill="1" applyBorder="1" applyAlignment="1">
      <alignment horizontal="right"/>
    </xf>
    <xf numFmtId="169" fontId="12" fillId="2" borderId="32" xfId="3" applyNumberFormat="1" applyFont="1" applyFill="1" applyBorder="1" applyAlignment="1">
      <alignment horizontal="right"/>
    </xf>
    <xf numFmtId="169" fontId="11" fillId="2" borderId="33" xfId="3" applyNumberFormat="1" applyFont="1" applyFill="1" applyBorder="1" applyAlignment="1">
      <alignment horizontal="right"/>
    </xf>
    <xf numFmtId="0" fontId="14" fillId="0" borderId="0" xfId="5">
      <alignment vertical="center"/>
    </xf>
    <xf numFmtId="0" fontId="14" fillId="0" borderId="0" xfId="5" applyFill="1" applyBorder="1" applyAlignment="1"/>
    <xf numFmtId="0" fontId="0"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5" fillId="2" borderId="0" xfId="1" applyFont="1" applyFill="1" applyBorder="1" applyAlignment="1">
      <alignment horizontal="left" wrapText="1"/>
    </xf>
    <xf numFmtId="164" fontId="0" fillId="0" borderId="0" xfId="0" applyNumberFormat="1" applyFont="1" applyFill="1" applyBorder="1" applyAlignment="1">
      <alignment horizontal="left" vertical="center" wrapText="1"/>
    </xf>
    <xf numFmtId="0" fontId="2" fillId="3" borderId="3"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5" fillId="2" borderId="0" xfId="3" applyFont="1" applyFill="1" applyAlignment="1">
      <alignment horizontal="left" vertical="top"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wrapText="1"/>
    </xf>
  </cellXfs>
  <cellStyles count="6">
    <cellStyle name="Hyperlink" xfId="5" builtinId="8"/>
    <cellStyle name="Normal" xfId="0" builtinId="0" customBuiltin="1"/>
    <cellStyle name="Normal 2" xfId="1"/>
    <cellStyle name="Normal 3" xfId="3"/>
    <cellStyle name="NumberCellStyle" xfId="4"/>
    <cellStyle name="Percent 2" xfId="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Expenditure on disability-related benefits, 2018</a:t>
            </a:r>
          </a:p>
          <a:p>
            <a:pPr algn="l">
              <a:defRPr sz="1800" b="1">
                <a:latin typeface="Arial"/>
                <a:ea typeface="Arial"/>
                <a:cs typeface="Arial"/>
              </a:defRPr>
            </a:pPr>
            <a:r>
              <a:rPr lang="en-US" sz="1600" b="0"/>
              <a:t>(% relative to GDP)</a:t>
            </a:r>
          </a:p>
        </c:rich>
      </c:tx>
      <c:layout>
        <c:manualLayout>
          <c:xMode val="edge"/>
          <c:yMode val="edge"/>
          <c:x val="3.8777521805407503E-3"/>
          <c:y val="1.7107582824134994E-3"/>
        </c:manualLayout>
      </c:layout>
      <c:overlay val="0"/>
    </c:title>
    <c:autoTitleDeleted val="0"/>
    <c:plotArea>
      <c:layout>
        <c:manualLayout>
          <c:layoutTarget val="inner"/>
          <c:xMode val="edge"/>
          <c:yMode val="edge"/>
          <c:x val="4.7576902887139116E-2"/>
          <c:y val="0.111288711863908"/>
          <c:w val="0.94821543307086609"/>
          <c:h val="0.50988664330738731"/>
        </c:manualLayout>
      </c:layout>
      <c:barChart>
        <c:barDir val="col"/>
        <c:grouping val="clustered"/>
        <c:varyColors val="0"/>
        <c:ser>
          <c:idx val="1"/>
          <c:order val="0"/>
          <c:tx>
            <c:strRef>
              <c:f>'Figure 1'!$D$10</c:f>
              <c:strCache>
                <c:ptCount val="1"/>
                <c:pt idx="0">
                  <c:v>(%)</c:v>
                </c:pt>
              </c:strCache>
            </c:strRef>
          </c:tx>
          <c:spPr>
            <a:solidFill>
              <a:srgbClr val="FAA519">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1'!$C$11:$C$50</c:f>
              <c:strCache>
                <c:ptCount val="40"/>
                <c:pt idx="0">
                  <c:v>EU-27 (¹)</c:v>
                </c:pt>
                <c:pt idx="2">
                  <c:v>Denmark</c:v>
                </c:pt>
                <c:pt idx="3">
                  <c:v>Finland</c:v>
                </c:pt>
                <c:pt idx="4">
                  <c:v>Sweden (¹)</c:v>
                </c:pt>
                <c:pt idx="5">
                  <c:v>Germany (¹)</c:v>
                </c:pt>
                <c:pt idx="6">
                  <c:v>Netherlands</c:v>
                </c:pt>
                <c:pt idx="7">
                  <c:v>Belgium</c:v>
                </c:pt>
                <c:pt idx="8">
                  <c:v>Croatia</c:v>
                </c:pt>
                <c:pt idx="9">
                  <c:v>Luxembourg</c:v>
                </c:pt>
                <c:pt idx="10">
                  <c:v>France (¹)</c:v>
                </c:pt>
                <c:pt idx="11">
                  <c:v>Estonia</c:v>
                </c:pt>
                <c:pt idx="12">
                  <c:v>Austria</c:v>
                </c:pt>
                <c:pt idx="13">
                  <c:v>Spain (¹)</c:v>
                </c:pt>
                <c:pt idx="14">
                  <c:v>Italy (¹)</c:v>
                </c:pt>
                <c:pt idx="15">
                  <c:v>Portugal</c:v>
                </c:pt>
                <c:pt idx="16">
                  <c:v>Slovakia</c:v>
                </c:pt>
                <c:pt idx="17">
                  <c:v>Lithuania</c:v>
                </c:pt>
                <c:pt idx="18">
                  <c:v>Latvia</c:v>
                </c:pt>
                <c:pt idx="19">
                  <c:v>Poland</c:v>
                </c:pt>
                <c:pt idx="20">
                  <c:v>Bulgaria</c:v>
                </c:pt>
                <c:pt idx="21">
                  <c:v>Czechia</c:v>
                </c:pt>
                <c:pt idx="22">
                  <c:v>Greece (¹)</c:v>
                </c:pt>
                <c:pt idx="23">
                  <c:v>Hungary (¹)</c:v>
                </c:pt>
                <c:pt idx="24">
                  <c:v>Slovenia (¹)</c:v>
                </c:pt>
                <c:pt idx="25">
                  <c:v>Romania</c:v>
                </c:pt>
                <c:pt idx="26">
                  <c:v>Ireland</c:v>
                </c:pt>
                <c:pt idx="27">
                  <c:v>Cyprus</c:v>
                </c:pt>
                <c:pt idx="28">
                  <c:v>Malta</c:v>
                </c:pt>
                <c:pt idx="30">
                  <c:v>United Kingdom (¹) (²)</c:v>
                </c:pt>
                <c:pt idx="32">
                  <c:v>Norway (¹)</c:v>
                </c:pt>
                <c:pt idx="33">
                  <c:v>Iceland</c:v>
                </c:pt>
                <c:pt idx="34">
                  <c:v>Switzerland</c:v>
                </c:pt>
                <c:pt idx="36">
                  <c:v>Bosnia and Herzegovina</c:v>
                </c:pt>
                <c:pt idx="37">
                  <c:v>North Macedonia (²)</c:v>
                </c:pt>
                <c:pt idx="38">
                  <c:v>Serbia</c:v>
                </c:pt>
                <c:pt idx="39">
                  <c:v>Turkey</c:v>
                </c:pt>
              </c:strCache>
            </c:strRef>
          </c:cat>
          <c:val>
            <c:numRef>
              <c:f>'Figure 1'!$D$11:$D$50</c:f>
              <c:numCache>
                <c:formatCode>0.0</c:formatCode>
                <c:ptCount val="40"/>
                <c:pt idx="0">
                  <c:v>2.1</c:v>
                </c:pt>
                <c:pt idx="2">
                  <c:v>4.5</c:v>
                </c:pt>
                <c:pt idx="3">
                  <c:v>2.8</c:v>
                </c:pt>
                <c:pt idx="4">
                  <c:v>2.8</c:v>
                </c:pt>
                <c:pt idx="5">
                  <c:v>2.5</c:v>
                </c:pt>
                <c:pt idx="6">
                  <c:v>2.5</c:v>
                </c:pt>
                <c:pt idx="7">
                  <c:v>2.4</c:v>
                </c:pt>
                <c:pt idx="8">
                  <c:v>2.2000000000000002</c:v>
                </c:pt>
                <c:pt idx="9">
                  <c:v>2.2000000000000002</c:v>
                </c:pt>
                <c:pt idx="10">
                  <c:v>2</c:v>
                </c:pt>
                <c:pt idx="11">
                  <c:v>1.8</c:v>
                </c:pt>
                <c:pt idx="12">
                  <c:v>1.8</c:v>
                </c:pt>
                <c:pt idx="13">
                  <c:v>1.6</c:v>
                </c:pt>
                <c:pt idx="14">
                  <c:v>1.6</c:v>
                </c:pt>
                <c:pt idx="15">
                  <c:v>1.6</c:v>
                </c:pt>
                <c:pt idx="16">
                  <c:v>1.5</c:v>
                </c:pt>
                <c:pt idx="17">
                  <c:v>1.4</c:v>
                </c:pt>
                <c:pt idx="18">
                  <c:v>1.3</c:v>
                </c:pt>
                <c:pt idx="19">
                  <c:v>1.3</c:v>
                </c:pt>
                <c:pt idx="20">
                  <c:v>1.2</c:v>
                </c:pt>
                <c:pt idx="21">
                  <c:v>1.1000000000000001</c:v>
                </c:pt>
                <c:pt idx="22">
                  <c:v>1</c:v>
                </c:pt>
                <c:pt idx="23">
                  <c:v>1</c:v>
                </c:pt>
                <c:pt idx="24">
                  <c:v>1</c:v>
                </c:pt>
                <c:pt idx="25">
                  <c:v>0.9</c:v>
                </c:pt>
                <c:pt idx="26">
                  <c:v>0.8</c:v>
                </c:pt>
                <c:pt idx="27">
                  <c:v>0.8</c:v>
                </c:pt>
                <c:pt idx="28">
                  <c:v>0.5</c:v>
                </c:pt>
                <c:pt idx="30">
                  <c:v>1.7</c:v>
                </c:pt>
                <c:pt idx="32" formatCode="General">
                  <c:v>4.3</c:v>
                </c:pt>
                <c:pt idx="33" formatCode="General">
                  <c:v>3.8</c:v>
                </c:pt>
                <c:pt idx="34" formatCode="General">
                  <c:v>2</c:v>
                </c:pt>
                <c:pt idx="36">
                  <c:v>2.1</c:v>
                </c:pt>
                <c:pt idx="37">
                  <c:v>1.4</c:v>
                </c:pt>
                <c:pt idx="38">
                  <c:v>1.1000000000000001</c:v>
                </c:pt>
                <c:pt idx="39">
                  <c:v>0.4</c:v>
                </c:pt>
              </c:numCache>
            </c:numRef>
          </c:val>
          <c:extLst>
            <c:ext xmlns:c16="http://schemas.microsoft.com/office/drawing/2014/chart" uri="{C3380CC4-5D6E-409C-BE32-E72D297353CC}">
              <c16:uniqueId val="{00000000-09FE-4479-8B48-84D2BC499013}"/>
            </c:ext>
          </c:extLst>
        </c:ser>
        <c:dLbls>
          <c:showLegendKey val="0"/>
          <c:showVal val="0"/>
          <c:showCatName val="0"/>
          <c:showSerName val="0"/>
          <c:showPercent val="0"/>
          <c:showBubbleSize val="0"/>
        </c:dLbls>
        <c:gapWidth val="150"/>
        <c:axId val="232506880"/>
        <c:axId val="232508416"/>
      </c:barChart>
      <c:catAx>
        <c:axId val="232506880"/>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32508416"/>
        <c:crosses val="autoZero"/>
        <c:auto val="1"/>
        <c:lblAlgn val="ctr"/>
        <c:lblOffset val="100"/>
        <c:tickMarkSkip val="1"/>
        <c:noMultiLvlLbl val="0"/>
      </c:catAx>
      <c:valAx>
        <c:axId val="232508416"/>
        <c:scaling>
          <c:orientation val="minMax"/>
          <c:max val="5.5"/>
          <c:min val="0"/>
        </c:scaling>
        <c:delete val="0"/>
        <c:axPos val="l"/>
        <c:majorGridlines>
          <c:spPr>
            <a:ln w="3175">
              <a:solidFill>
                <a:srgbClr val="C0C0C0"/>
              </a:solidFill>
              <a:prstDash val="sysDash"/>
            </a:ln>
          </c:spPr>
        </c:majorGridlines>
        <c:numFmt formatCode="0.0" sourceLinked="0"/>
        <c:majorTickMark val="out"/>
        <c:minorTickMark val="none"/>
        <c:tickLblPos val="nextTo"/>
        <c:spPr>
          <a:ln w="9525">
            <a:noFill/>
          </a:ln>
        </c:spPr>
        <c:txPr>
          <a:bodyPr rot="0" vert="horz"/>
          <a:lstStyle/>
          <a:p>
            <a:pPr>
              <a:defRPr/>
            </a:pPr>
            <a:endParaRPr lang="en-US"/>
          </a:p>
        </c:txPr>
        <c:crossAx val="232506880"/>
        <c:crosses val="autoZero"/>
        <c:crossBetween val="between"/>
        <c:majorUnit val="0.5"/>
        <c:minorUnit val="0.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Expenditure on disability-related benefits, 2018</a:t>
            </a:r>
          </a:p>
          <a:p>
            <a:pPr algn="l">
              <a:defRPr sz="1800" b="1">
                <a:latin typeface="Arial"/>
                <a:ea typeface="Arial"/>
                <a:cs typeface="Arial"/>
              </a:defRPr>
            </a:pPr>
            <a:r>
              <a:rPr lang="en-US" sz="1600" b="0"/>
              <a:t>(% of total expenditure on social benefits)</a:t>
            </a:r>
          </a:p>
        </c:rich>
      </c:tx>
      <c:layout>
        <c:manualLayout>
          <c:xMode val="edge"/>
          <c:yMode val="edge"/>
          <c:x val="5.3333333333333332E-3"/>
          <c:y val="8.1252491156594015E-3"/>
        </c:manualLayout>
      </c:layout>
      <c:overlay val="0"/>
    </c:title>
    <c:autoTitleDeleted val="0"/>
    <c:plotArea>
      <c:layout>
        <c:manualLayout>
          <c:layoutTarget val="inner"/>
          <c:xMode val="edge"/>
          <c:yMode val="edge"/>
          <c:x val="4.1446778759641943E-2"/>
          <c:y val="0.1158106967363568"/>
          <c:w val="0.95709763779527557"/>
          <c:h val="0.49717855522834187"/>
        </c:manualLayout>
      </c:layout>
      <c:barChart>
        <c:barDir val="col"/>
        <c:grouping val="clustered"/>
        <c:varyColors val="0"/>
        <c:ser>
          <c:idx val="1"/>
          <c:order val="0"/>
          <c:tx>
            <c:strRef>
              <c:f>'Figure 2'!$D$10</c:f>
              <c:strCache>
                <c:ptCount val="1"/>
                <c:pt idx="0">
                  <c:v>(%)</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2'!$C$11:$C$50</c:f>
              <c:strCache>
                <c:ptCount val="40"/>
                <c:pt idx="0">
                  <c:v>EU-27 (¹)</c:v>
                </c:pt>
                <c:pt idx="2">
                  <c:v>Denmark</c:v>
                </c:pt>
                <c:pt idx="3">
                  <c:v>Estonia</c:v>
                </c:pt>
                <c:pt idx="4">
                  <c:v>Luxembourg</c:v>
                </c:pt>
                <c:pt idx="5">
                  <c:v>Croatia</c:v>
                </c:pt>
                <c:pt idx="6">
                  <c:v>Sweden (¹)</c:v>
                </c:pt>
                <c:pt idx="7">
                  <c:v>Finland</c:v>
                </c:pt>
                <c:pt idx="8">
                  <c:v>Netherlands</c:v>
                </c:pt>
                <c:pt idx="9">
                  <c:v>Lithuania (¹)</c:v>
                </c:pt>
                <c:pt idx="10">
                  <c:v>Belgium</c:v>
                </c:pt>
                <c:pt idx="11">
                  <c:v>Latvia (¹)</c:v>
                </c:pt>
                <c:pt idx="12">
                  <c:v>Germany (¹)</c:v>
                </c:pt>
                <c:pt idx="13">
                  <c:v>Slovakia</c:v>
                </c:pt>
                <c:pt idx="14">
                  <c:v>Bulgaria</c:v>
                </c:pt>
                <c:pt idx="15">
                  <c:v>Spain (¹)</c:v>
                </c:pt>
                <c:pt idx="16">
                  <c:v>Portugal</c:v>
                </c:pt>
                <c:pt idx="17">
                  <c:v>Poland</c:v>
                </c:pt>
                <c:pt idx="18">
                  <c:v>Austria</c:v>
                </c:pt>
                <c:pt idx="19">
                  <c:v>France (¹)</c:v>
                </c:pt>
                <c:pt idx="20">
                  <c:v>Romania</c:v>
                </c:pt>
                <c:pt idx="21">
                  <c:v>Czechia</c:v>
                </c:pt>
                <c:pt idx="22">
                  <c:v>Ireland</c:v>
                </c:pt>
                <c:pt idx="23">
                  <c:v>Italy</c:v>
                </c:pt>
                <c:pt idx="24">
                  <c:v>Hungary (¹)</c:v>
                </c:pt>
                <c:pt idx="25">
                  <c:v>Slovenia (¹)</c:v>
                </c:pt>
                <c:pt idx="26">
                  <c:v>Cyprus</c:v>
                </c:pt>
                <c:pt idx="27">
                  <c:v>Greece (¹)</c:v>
                </c:pt>
                <c:pt idx="28">
                  <c:v>Malta</c:v>
                </c:pt>
                <c:pt idx="30">
                  <c:v>United Kingdom (¹) (²)</c:v>
                </c:pt>
                <c:pt idx="32">
                  <c:v>Norway (¹)</c:v>
                </c:pt>
                <c:pt idx="33">
                  <c:v>Iceland</c:v>
                </c:pt>
                <c:pt idx="34">
                  <c:v>Switzerland</c:v>
                </c:pt>
                <c:pt idx="36">
                  <c:v>Bosnia and Herzegovina</c:v>
                </c:pt>
                <c:pt idx="37">
                  <c:v>North Macedonia (²)</c:v>
                </c:pt>
                <c:pt idx="38">
                  <c:v>Serbia</c:v>
                </c:pt>
                <c:pt idx="39">
                  <c:v>Turkey</c:v>
                </c:pt>
              </c:strCache>
            </c:strRef>
          </c:cat>
          <c:val>
            <c:numRef>
              <c:f>'Figure 2'!$D$11:$D$50</c:f>
              <c:numCache>
                <c:formatCode>0.0</c:formatCode>
                <c:ptCount val="40"/>
                <c:pt idx="0">
                  <c:v>7.64</c:v>
                </c:pt>
                <c:pt idx="2">
                  <c:v>14.98</c:v>
                </c:pt>
                <c:pt idx="3">
                  <c:v>11.36</c:v>
                </c:pt>
                <c:pt idx="4">
                  <c:v>10.36</c:v>
                </c:pt>
                <c:pt idx="5">
                  <c:v>10.27</c:v>
                </c:pt>
                <c:pt idx="6">
                  <c:v>9.9600000000000009</c:v>
                </c:pt>
                <c:pt idx="7">
                  <c:v>9.58</c:v>
                </c:pt>
                <c:pt idx="8">
                  <c:v>9.23</c:v>
                </c:pt>
                <c:pt idx="9">
                  <c:v>8.9600000000000009</c:v>
                </c:pt>
                <c:pt idx="10">
                  <c:v>8.9499999999999993</c:v>
                </c:pt>
                <c:pt idx="11">
                  <c:v>8.7100000000000009</c:v>
                </c:pt>
                <c:pt idx="12">
                  <c:v>8.68</c:v>
                </c:pt>
                <c:pt idx="13">
                  <c:v>8.5</c:v>
                </c:pt>
                <c:pt idx="14">
                  <c:v>7.29</c:v>
                </c:pt>
                <c:pt idx="15">
                  <c:v>7.04</c:v>
                </c:pt>
                <c:pt idx="16">
                  <c:v>7.03</c:v>
                </c:pt>
                <c:pt idx="17">
                  <c:v>6.82</c:v>
                </c:pt>
                <c:pt idx="18">
                  <c:v>6.48</c:v>
                </c:pt>
                <c:pt idx="19">
                  <c:v>6.47</c:v>
                </c:pt>
                <c:pt idx="20">
                  <c:v>6.34</c:v>
                </c:pt>
                <c:pt idx="21">
                  <c:v>6.23</c:v>
                </c:pt>
                <c:pt idx="22">
                  <c:v>5.67</c:v>
                </c:pt>
                <c:pt idx="23">
                  <c:v>5.65</c:v>
                </c:pt>
                <c:pt idx="24">
                  <c:v>5.56</c:v>
                </c:pt>
                <c:pt idx="25">
                  <c:v>4.6500000000000004</c:v>
                </c:pt>
                <c:pt idx="26">
                  <c:v>4.6399999999999997</c:v>
                </c:pt>
                <c:pt idx="27">
                  <c:v>4.0599999999999996</c:v>
                </c:pt>
                <c:pt idx="28">
                  <c:v>3.6</c:v>
                </c:pt>
                <c:pt idx="30">
                  <c:v>6.68</c:v>
                </c:pt>
                <c:pt idx="32">
                  <c:v>16.48</c:v>
                </c:pt>
                <c:pt idx="33">
                  <c:v>15.82</c:v>
                </c:pt>
                <c:pt idx="34">
                  <c:v>8.09</c:v>
                </c:pt>
                <c:pt idx="36">
                  <c:v>11.5</c:v>
                </c:pt>
                <c:pt idx="37">
                  <c:v>9.9700000000000006</c:v>
                </c:pt>
                <c:pt idx="38">
                  <c:v>5.53</c:v>
                </c:pt>
                <c:pt idx="39">
                  <c:v>3.4</c:v>
                </c:pt>
              </c:numCache>
            </c:numRef>
          </c:val>
          <c:extLst>
            <c:ext xmlns:c16="http://schemas.microsoft.com/office/drawing/2014/chart" uri="{C3380CC4-5D6E-409C-BE32-E72D297353CC}">
              <c16:uniqueId val="{00000000-FB6F-4BD1-9AF3-0BF36D48A080}"/>
            </c:ext>
          </c:extLst>
        </c:ser>
        <c:dLbls>
          <c:showLegendKey val="0"/>
          <c:showVal val="0"/>
          <c:showCatName val="0"/>
          <c:showSerName val="0"/>
          <c:showPercent val="0"/>
          <c:showBubbleSize val="0"/>
        </c:dLbls>
        <c:gapWidth val="150"/>
        <c:axId val="232707200"/>
        <c:axId val="232708736"/>
      </c:barChart>
      <c:catAx>
        <c:axId val="232707200"/>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32708736"/>
        <c:crosses val="autoZero"/>
        <c:auto val="1"/>
        <c:lblAlgn val="ctr"/>
        <c:lblOffset val="100"/>
        <c:tickMarkSkip val="1"/>
        <c:noMultiLvlLbl val="0"/>
      </c:catAx>
      <c:valAx>
        <c:axId val="232708736"/>
        <c:scaling>
          <c:orientation val="minMax"/>
          <c:max val="18"/>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232707200"/>
        <c:crosses val="autoZero"/>
        <c:crossBetween val="between"/>
        <c:majorUnit val="2"/>
        <c:minorUnit val="2"/>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sz="1200"/>
              <a:t>Developments for constant price GDP and expenditure on benefits, EU-27, 2000-2018</a:t>
            </a:r>
          </a:p>
          <a:p>
            <a:pPr algn="l">
              <a:defRPr sz="1800" b="1">
                <a:latin typeface="Arial"/>
                <a:ea typeface="Arial"/>
                <a:cs typeface="Arial"/>
              </a:defRPr>
            </a:pPr>
            <a:r>
              <a:rPr lang="en-US" sz="1200" b="0"/>
              <a:t>(index, 2000=100)</a:t>
            </a:r>
          </a:p>
        </c:rich>
      </c:tx>
      <c:layout>
        <c:manualLayout>
          <c:xMode val="edge"/>
          <c:yMode val="edge"/>
          <c:x val="5.3333700661132646E-3"/>
          <c:y val="0"/>
        </c:manualLayout>
      </c:layout>
      <c:overlay val="0"/>
    </c:title>
    <c:autoTitleDeleted val="0"/>
    <c:plotArea>
      <c:layout>
        <c:manualLayout>
          <c:layoutTarget val="inner"/>
          <c:xMode val="edge"/>
          <c:yMode val="edge"/>
          <c:x val="4.6434595850458567E-2"/>
          <c:y val="8.3472540615967303E-2"/>
          <c:w val="0.76019076115485573"/>
          <c:h val="0.64015688462028331"/>
        </c:manualLayout>
      </c:layout>
      <c:lineChart>
        <c:grouping val="standard"/>
        <c:varyColors val="0"/>
        <c:ser>
          <c:idx val="1"/>
          <c:order val="0"/>
          <c:tx>
            <c:strRef>
              <c:f>'Figure 3'!$C$11</c:f>
              <c:strCache>
                <c:ptCount val="1"/>
                <c:pt idx="0">
                  <c:v>Social benefits</c:v>
                </c:pt>
              </c:strCache>
            </c:strRef>
          </c:tx>
          <c:spPr>
            <a:ln>
              <a:solidFill>
                <a:srgbClr val="FAA519"/>
              </a:solidFill>
            </a:ln>
          </c:spPr>
          <c:marker>
            <c:spPr>
              <a:solidFill>
                <a:srgbClr val="FAA519"/>
              </a:solidFill>
              <a:ln>
                <a:noFill/>
              </a:ln>
            </c:spPr>
          </c:marker>
          <c:cat>
            <c:strRef>
              <c:f>'Figure 3'!$D$10:$V$10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3'!$D$11:$V$11</c:f>
              <c:numCache>
                <c:formatCode>0.0</c:formatCode>
                <c:ptCount val="19"/>
                <c:pt idx="0">
                  <c:v>100</c:v>
                </c:pt>
                <c:pt idx="1">
                  <c:v>102.28739980087632</c:v>
                </c:pt>
                <c:pt idx="2">
                  <c:v>106.00238451571637</c:v>
                </c:pt>
                <c:pt idx="3">
                  <c:v>108.75132123569225</c:v>
                </c:pt>
                <c:pt idx="4">
                  <c:v>110.55040815410055</c:v>
                </c:pt>
                <c:pt idx="5">
                  <c:v>112.42407931661897</c:v>
                </c:pt>
                <c:pt idx="6">
                  <c:v>114.32148852727715</c:v>
                </c:pt>
                <c:pt idx="7">
                  <c:v>116.508447552117</c:v>
                </c:pt>
                <c:pt idx="8">
                  <c:v>119.53141318736726</c:v>
                </c:pt>
                <c:pt idx="9">
                  <c:v>127.47261795078559</c:v>
                </c:pt>
                <c:pt idx="10">
                  <c:v>128.76197018199395</c:v>
                </c:pt>
                <c:pt idx="11">
                  <c:v>128.37156253009073</c:v>
                </c:pt>
                <c:pt idx="12">
                  <c:v>128.66459575720995</c:v>
                </c:pt>
                <c:pt idx="13">
                  <c:v>130.37692221220945</c:v>
                </c:pt>
                <c:pt idx="14">
                  <c:v>132.37943053665083</c:v>
                </c:pt>
                <c:pt idx="15">
                  <c:v>135.34058616529094</c:v>
                </c:pt>
                <c:pt idx="16">
                  <c:v>138.15733246208802</c:v>
                </c:pt>
                <c:pt idx="17">
                  <c:v>139.79853051158878</c:v>
                </c:pt>
                <c:pt idx="18">
                  <c:v>141.53495175757442</c:v>
                </c:pt>
              </c:numCache>
            </c:numRef>
          </c:val>
          <c:smooth val="0"/>
          <c:extLst>
            <c:ext xmlns:c16="http://schemas.microsoft.com/office/drawing/2014/chart" uri="{C3380CC4-5D6E-409C-BE32-E72D297353CC}">
              <c16:uniqueId val="{00000000-16D8-4107-AFCD-DC592214CAEE}"/>
            </c:ext>
          </c:extLst>
        </c:ser>
        <c:ser>
          <c:idx val="5"/>
          <c:order val="1"/>
          <c:tx>
            <c:strRef>
              <c:f>'Figure 3'!$C$12</c:f>
              <c:strCache>
                <c:ptCount val="1"/>
                <c:pt idx="0">
                  <c:v>Disability-related benefits</c:v>
                </c:pt>
              </c:strCache>
            </c:strRef>
          </c:tx>
          <c:spPr>
            <a:ln>
              <a:solidFill>
                <a:srgbClr val="B9C31E"/>
              </a:solidFill>
            </a:ln>
          </c:spPr>
          <c:marker>
            <c:symbol val="square"/>
            <c:size val="7"/>
            <c:spPr>
              <a:solidFill>
                <a:srgbClr val="B9C31E"/>
              </a:solidFill>
              <a:ln>
                <a:noFill/>
              </a:ln>
            </c:spPr>
          </c:marker>
          <c:cat>
            <c:strRef>
              <c:f>'Figure 3'!$D$10:$V$10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3'!$D$12:$V$12</c:f>
              <c:numCache>
                <c:formatCode>0.0</c:formatCode>
                <c:ptCount val="19"/>
                <c:pt idx="0">
                  <c:v>100</c:v>
                </c:pt>
                <c:pt idx="1">
                  <c:v>101.68174059273356</c:v>
                </c:pt>
                <c:pt idx="2">
                  <c:v>106.27501929688765</c:v>
                </c:pt>
                <c:pt idx="3">
                  <c:v>108.68251677738473</c:v>
                </c:pt>
                <c:pt idx="4">
                  <c:v>110.11254946763206</c:v>
                </c:pt>
                <c:pt idx="5">
                  <c:v>110.90705336929314</c:v>
                </c:pt>
                <c:pt idx="6">
                  <c:v>111.70642121779657</c:v>
                </c:pt>
                <c:pt idx="7">
                  <c:v>114.37791843543583</c:v>
                </c:pt>
                <c:pt idx="8">
                  <c:v>116.27850970392404</c:v>
                </c:pt>
                <c:pt idx="9">
                  <c:v>120.36532926981009</c:v>
                </c:pt>
                <c:pt idx="10">
                  <c:v>121.66522041004741</c:v>
                </c:pt>
                <c:pt idx="11">
                  <c:v>120.92658995312189</c:v>
                </c:pt>
                <c:pt idx="12">
                  <c:v>121.5009881406957</c:v>
                </c:pt>
                <c:pt idx="13">
                  <c:v>123.42311435876969</c:v>
                </c:pt>
                <c:pt idx="14">
                  <c:v>125.18318981188968</c:v>
                </c:pt>
                <c:pt idx="15">
                  <c:v>128.06769342806987</c:v>
                </c:pt>
                <c:pt idx="16">
                  <c:v>130.24418844535225</c:v>
                </c:pt>
                <c:pt idx="17">
                  <c:v>133.15729939451131</c:v>
                </c:pt>
                <c:pt idx="18">
                  <c:v>134.80000452460169</c:v>
                </c:pt>
              </c:numCache>
            </c:numRef>
          </c:val>
          <c:smooth val="0"/>
          <c:extLst>
            <c:ext xmlns:c16="http://schemas.microsoft.com/office/drawing/2014/chart" uri="{C3380CC4-5D6E-409C-BE32-E72D297353CC}">
              <c16:uniqueId val="{00000002-16D8-4107-AFCD-DC592214CAEE}"/>
            </c:ext>
          </c:extLst>
        </c:ser>
        <c:ser>
          <c:idx val="4"/>
          <c:order val="2"/>
          <c:tx>
            <c:strRef>
              <c:f>'Figure 3'!$C$13</c:f>
              <c:strCache>
                <c:ptCount val="1"/>
                <c:pt idx="0">
                  <c:v>GDP</c:v>
                </c:pt>
              </c:strCache>
            </c:strRef>
          </c:tx>
          <c:spPr>
            <a:ln>
              <a:solidFill>
                <a:srgbClr val="32AFAF"/>
              </a:solidFill>
            </a:ln>
          </c:spPr>
          <c:marker>
            <c:symbol val="square"/>
            <c:size val="7"/>
            <c:spPr>
              <a:solidFill>
                <a:srgbClr val="32AFAF"/>
              </a:solidFill>
              <a:ln>
                <a:noFill/>
              </a:ln>
            </c:spPr>
          </c:marker>
          <c:cat>
            <c:strRef>
              <c:f>'Figure 3'!$D$10:$V$10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3'!$D$13:$V$13</c:f>
              <c:numCache>
                <c:formatCode>0.0</c:formatCode>
                <c:ptCount val="19"/>
                <c:pt idx="0">
                  <c:v>100</c:v>
                </c:pt>
                <c:pt idx="1">
                  <c:v>102.17726591294347</c:v>
                </c:pt>
                <c:pt idx="2">
                  <c:v>103.29449183973634</c:v>
                </c:pt>
                <c:pt idx="3">
                  <c:v>104.22346325059956</c:v>
                </c:pt>
                <c:pt idx="4">
                  <c:v>106.91020047008489</c:v>
                </c:pt>
                <c:pt idx="5">
                  <c:v>108.95150758900296</c:v>
                </c:pt>
                <c:pt idx="6">
                  <c:v>112.73842323950416</c:v>
                </c:pt>
                <c:pt idx="7">
                  <c:v>116.2704498922466</c:v>
                </c:pt>
                <c:pt idx="8">
                  <c:v>116.99383045760776</c:v>
                </c:pt>
                <c:pt idx="9">
                  <c:v>111.944774138011</c:v>
                </c:pt>
                <c:pt idx="10">
                  <c:v>114.44327049552803</c:v>
                </c:pt>
                <c:pt idx="11">
                  <c:v>116.53011777644402</c:v>
                </c:pt>
                <c:pt idx="12">
                  <c:v>115.66279925216205</c:v>
                </c:pt>
                <c:pt idx="13">
                  <c:v>115.60775173191308</c:v>
                </c:pt>
                <c:pt idx="14">
                  <c:v>117.43463704331238</c:v>
                </c:pt>
                <c:pt idx="15">
                  <c:v>120.1304657003828</c:v>
                </c:pt>
                <c:pt idx="16">
                  <c:v>122.52605950406819</c:v>
                </c:pt>
                <c:pt idx="17">
                  <c:v>125.95553965627624</c:v>
                </c:pt>
                <c:pt idx="18">
                  <c:v>128.61622091647175</c:v>
                </c:pt>
              </c:numCache>
            </c:numRef>
          </c:val>
          <c:smooth val="0"/>
          <c:extLst>
            <c:ext xmlns:c16="http://schemas.microsoft.com/office/drawing/2014/chart" uri="{C3380CC4-5D6E-409C-BE32-E72D297353CC}">
              <c16:uniqueId val="{00000003-16D8-4107-AFCD-DC592214CAEE}"/>
            </c:ext>
          </c:extLst>
        </c:ser>
        <c:dLbls>
          <c:showLegendKey val="0"/>
          <c:showVal val="0"/>
          <c:showCatName val="0"/>
          <c:showSerName val="0"/>
          <c:showPercent val="0"/>
          <c:showBubbleSize val="0"/>
        </c:dLbls>
        <c:marker val="1"/>
        <c:smooth val="0"/>
        <c:axId val="233428096"/>
        <c:axId val="233430016"/>
      </c:lineChart>
      <c:catAx>
        <c:axId val="233428096"/>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33430016"/>
        <c:crossesAt val="100"/>
        <c:auto val="1"/>
        <c:lblAlgn val="ctr"/>
        <c:lblOffset val="100"/>
        <c:tickMarkSkip val="1"/>
        <c:noMultiLvlLbl val="0"/>
      </c:catAx>
      <c:valAx>
        <c:axId val="233430016"/>
        <c:scaling>
          <c:orientation val="minMax"/>
          <c:max val="150"/>
          <c:min val="9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233428096"/>
        <c:crosses val="autoZero"/>
        <c:crossBetween val="between"/>
        <c:majorUnit val="10"/>
      </c:valAx>
    </c:plotArea>
    <c:legend>
      <c:legendPos val="b"/>
      <c:layout>
        <c:manualLayout>
          <c:xMode val="edge"/>
          <c:yMode val="edge"/>
          <c:x val="0.81692913385826771"/>
          <c:y val="0.33128310203543554"/>
          <c:w val="0.17801028871391075"/>
          <c:h val="0.2794693778392071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100" b="1">
                <a:latin typeface="Arial"/>
                <a:ea typeface="Arial"/>
                <a:cs typeface="Arial"/>
              </a:defRPr>
            </a:pPr>
            <a:r>
              <a:rPr lang="en-US"/>
              <a:t>Overall change in expenditure on social benefits and disability-related benefits, 2000-2018</a:t>
            </a:r>
          </a:p>
          <a:p>
            <a:pPr algn="l">
              <a:defRPr sz="1100" b="1">
                <a:latin typeface="Arial"/>
                <a:ea typeface="Arial"/>
                <a:cs typeface="Arial"/>
              </a:defRPr>
            </a:pPr>
            <a:r>
              <a:rPr lang="en-US" sz="1000" b="0"/>
              <a:t>(%)</a:t>
            </a:r>
          </a:p>
        </c:rich>
      </c:tx>
      <c:layout>
        <c:manualLayout>
          <c:xMode val="edge"/>
          <c:yMode val="edge"/>
          <c:x val="4.1279666408289544E-3"/>
          <c:y val="6.441223015808511E-3"/>
        </c:manualLayout>
      </c:layout>
      <c:overlay val="0"/>
    </c:title>
    <c:autoTitleDeleted val="0"/>
    <c:plotArea>
      <c:layout>
        <c:manualLayout>
          <c:layoutTarget val="inner"/>
          <c:xMode val="edge"/>
          <c:yMode val="edge"/>
          <c:x val="0.10868300618372878"/>
          <c:y val="8.0978045854402228E-2"/>
          <c:w val="0.74210025192430196"/>
          <c:h val="0.66517205543183078"/>
        </c:manualLayout>
      </c:layout>
      <c:scatterChart>
        <c:scatterStyle val="lineMarker"/>
        <c:varyColors val="0"/>
        <c:ser>
          <c:idx val="0"/>
          <c:order val="0"/>
          <c:spPr>
            <a:ln w="28575">
              <a:noFill/>
            </a:ln>
          </c:spPr>
          <c:dPt>
            <c:idx val="0"/>
            <c:bubble3D val="0"/>
            <c:spPr>
              <a:ln>
                <a:solidFill>
                  <a:srgbClr val="286EB4"/>
                </a:solidFill>
                <a:prstDash val="solid"/>
              </a:ln>
            </c:spPr>
            <c:extLst>
              <c:ext xmlns:c16="http://schemas.microsoft.com/office/drawing/2014/chart" uri="{C3380CC4-5D6E-409C-BE32-E72D297353CC}">
                <c16:uniqueId val="{00000001-B274-45E2-811D-E53ECE1192C0}"/>
              </c:ext>
            </c:extLst>
          </c:dPt>
          <c:dPt>
            <c:idx val="26"/>
            <c:bubble3D val="0"/>
            <c:extLst>
              <c:ext xmlns:c16="http://schemas.microsoft.com/office/drawing/2014/chart" uri="{C3380CC4-5D6E-409C-BE32-E72D297353CC}">
                <c16:uniqueId val="{00000002-B274-45E2-811D-E53ECE1192C0}"/>
              </c:ext>
            </c:extLst>
          </c:dPt>
          <c:dLbls>
            <c:dLbl>
              <c:idx val="0"/>
              <c:layout>
                <c:manualLayout>
                  <c:x val="-7.1262702611908958E-3"/>
                  <c:y val="1.9487609262807341E-3"/>
                </c:manualLayout>
              </c:layout>
              <c:tx>
                <c:rich>
                  <a:bodyPr/>
                  <a:lstStyle/>
                  <a:p>
                    <a:pPr>
                      <a:defRPr sz="900" b="0" i="0" strike="noStrike">
                        <a:latin typeface="Arial Narrow" panose="020B0606020202030204" pitchFamily="34" charset="0"/>
                      </a:defRPr>
                    </a:pPr>
                    <a:r>
                      <a:rPr lang="en-US" b="1">
                        <a:solidFill>
                          <a:schemeClr val="accent2"/>
                        </a:solidFill>
                      </a:rPr>
                      <a:t>EU-27</a:t>
                    </a:r>
                    <a:r>
                      <a:rPr lang="en-US"/>
                      <a:t> (¹)</a:t>
                    </a:r>
                  </a:p>
                </c:rich>
              </c:tx>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74-45E2-811D-E53ECE1192C0}"/>
                </c:ext>
              </c:extLst>
            </c:dLbl>
            <c:dLbl>
              <c:idx val="1"/>
              <c:layout>
                <c:manualLayout>
                  <c:x val="-2.1533131771227058E-2"/>
                  <c:y val="-2.3834943833873811E-2"/>
                </c:manualLayout>
              </c:layout>
              <c:tx>
                <c:strRef>
                  <c:f>'Figure 4'!$C$12</c:f>
                  <c:strCache>
                    <c:ptCount val="1"/>
                    <c:pt idx="0">
                      <c:v>Belgium</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{F0F11560-FE96-4A7B-A078-191E10F8E21E}</c15:txfldGUID>
                      <c15:f>'Figure 4'!$C$12</c15:f>
                      <c15:dlblFieldTableCache>
                        <c:ptCount val="1"/>
                        <c:pt idx="0">
                          <c:v>Belgium</c:v>
                        </c:pt>
                      </c15:dlblFieldTableCache>
                    </c15:dlblFTEntry>
                  </c15:dlblFieldTable>
                  <c15:showDataLabelsRange val="0"/>
                </c:ext>
                <c:ext xmlns:c16="http://schemas.microsoft.com/office/drawing/2014/chart" uri="{C3380CC4-5D6E-409C-BE32-E72D297353CC}">
                  <c16:uniqueId val="{00000003-B274-45E2-811D-E53ECE1192C0}"/>
                </c:ext>
              </c:extLst>
            </c:dLbl>
            <c:dLbl>
              <c:idx val="2"/>
              <c:layout>
                <c:manualLayout>
                  <c:x val="-9.1060930545057532E-3"/>
                  <c:y val="-1.2012839542184097E-2"/>
                </c:manualLayout>
              </c:layout>
              <c:tx>
                <c:strRef>
                  <c:f>'Figure 4'!$C$13</c:f>
                  <c:strCache>
                    <c:ptCount val="1"/>
                    <c:pt idx="0">
                      <c:v>Czechia</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{A6024C5F-9891-4E50-BC40-CF351C33C96F}</c15:txfldGUID>
                      <c15:f>'Figure 4'!$C$13</c15:f>
                      <c15:dlblFieldTableCache>
                        <c:ptCount val="1"/>
                        <c:pt idx="0">
                          <c:v>Czechia</c:v>
                        </c:pt>
                      </c15:dlblFieldTableCache>
                    </c15:dlblFTEntry>
                  </c15:dlblFieldTable>
                  <c15:showDataLabelsRange val="0"/>
                </c:ext>
                <c:ext xmlns:c16="http://schemas.microsoft.com/office/drawing/2014/chart" uri="{C3380CC4-5D6E-409C-BE32-E72D297353CC}">
                  <c16:uniqueId val="{00000004-B274-45E2-811D-E53ECE1192C0}"/>
                </c:ext>
              </c:extLst>
            </c:dLbl>
            <c:dLbl>
              <c:idx val="3"/>
              <c:layout>
                <c:manualLayout>
                  <c:x val="-2.6638531955992324E-2"/>
                  <c:y val="2.0725098102230062E-2"/>
                </c:manualLayout>
              </c:layout>
              <c:tx>
                <c:strRef>
                  <c:f>'Figure 4'!$C$14</c:f>
                  <c:strCache>
                    <c:ptCount val="1"/>
                    <c:pt idx="0">
                      <c:v>Denmark</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{44B21751-5B4B-4713-ACDC-E1AFF7178179}</c15:txfldGUID>
                      <c15:f>'Figure 4'!$C$14</c15:f>
                      <c15:dlblFieldTableCache>
                        <c:ptCount val="1"/>
                        <c:pt idx="0">
                          <c:v>Denmark</c:v>
                        </c:pt>
                      </c15:dlblFieldTableCache>
                    </c15:dlblFTEntry>
                  </c15:dlblFieldTable>
                  <c15:showDataLabelsRange val="0"/>
                </c:ext>
                <c:ext xmlns:c16="http://schemas.microsoft.com/office/drawing/2014/chart" uri="{C3380CC4-5D6E-409C-BE32-E72D297353CC}">
                  <c16:uniqueId val="{00000005-B274-45E2-811D-E53ECE1192C0}"/>
                </c:ext>
              </c:extLst>
            </c:dLbl>
            <c:dLbl>
              <c:idx val="4"/>
              <c:layout>
                <c:manualLayout>
                  <c:x val="-8.0473603352802056E-2"/>
                  <c:y val="2.2298484049979557E-3"/>
                </c:manualLayout>
              </c:layout>
              <c:tx>
                <c:strRef>
                  <c:f>'Figure 4'!$C$15</c:f>
                  <c:strCache>
                    <c:ptCount val="1"/>
                    <c:pt idx="0">
                      <c:v>Germany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{6E7000D0-2EEF-4339-B1A7-044AFCCD0BAD}</c15:txfldGUID>
                      <c15:f>'Figure 4'!$C$15</c15:f>
                      <c15:dlblFieldTableCache>
                        <c:ptCount val="1"/>
                        <c:pt idx="0">
                          <c:v>Germany (¹)</c:v>
                        </c:pt>
                      </c15:dlblFieldTableCache>
                    </c15:dlblFTEntry>
                  </c15:dlblFieldTable>
                  <c15:showDataLabelsRange val="0"/>
                </c:ext>
                <c:ext xmlns:c16="http://schemas.microsoft.com/office/drawing/2014/chart" uri="{C3380CC4-5D6E-409C-BE32-E72D297353CC}">
                  <c16:uniqueId val="{00000006-B274-45E2-811D-E53ECE1192C0}"/>
                </c:ext>
              </c:extLst>
            </c:dLbl>
            <c:dLbl>
              <c:idx val="5"/>
              <c:layout/>
              <c:tx>
                <c:strRef>
                  <c:f>'Figure 4'!$C$16</c:f>
                  <c:strCache>
                    <c:ptCount val="1"/>
                    <c:pt idx="0">
                      <c:v>Estonia</c:v>
                    </c:pt>
                  </c:strCache>
                </c:strRef>
              </c:tx>
              <c:spPr/>
              <c:txPr>
                <a:bodyPr/>
                <a:lstStyle/>
                <a:p>
                  <a:pPr>
                    <a:defRPr sz="900" b="0" i="0" strike="noStrike">
                      <a:latin typeface="Arial Narrow" panose="020B060602020203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{5BF7216E-3610-41B9-A110-6EAA687EAA1C}</c15:txfldGUID>
                      <c15:f>'Figure 4'!$C$16</c15:f>
                      <c15:dlblFieldTableCache>
                        <c:ptCount val="1"/>
                        <c:pt idx="0">
                          <c:v>Estonia</c:v>
                        </c:pt>
                      </c15:dlblFieldTableCache>
                    </c15:dlblFTEntry>
                  </c15:dlblFieldTable>
                  <c15:showDataLabelsRange val="0"/>
                </c:ext>
                <c:ext xmlns:c16="http://schemas.microsoft.com/office/drawing/2014/chart" uri="{C3380CC4-5D6E-409C-BE32-E72D297353CC}">
                  <c16:uniqueId val="{00000007-B274-45E2-811D-E53ECE1192C0}"/>
                </c:ext>
              </c:extLst>
            </c:dLbl>
            <c:dLbl>
              <c:idx val="6"/>
              <c:layout/>
              <c:tx>
                <c:strRef>
                  <c:f>'Figure 4'!$C$17</c:f>
                  <c:strCache>
                    <c:ptCount val="1"/>
                    <c:pt idx="0">
                      <c:v>Ireland</c:v>
                    </c:pt>
                  </c:strCache>
                </c:strRef>
              </c:tx>
              <c:spPr/>
              <c:txPr>
                <a:bodyPr/>
                <a:lstStyle/>
                <a:p>
                  <a:pPr>
                    <a:defRPr sz="900" b="0" i="0" strike="noStrike">
                      <a:latin typeface="Arial Narrow" panose="020B060602020203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{4CA9606E-D898-483F-9910-BB227921AE77}</c15:txfldGUID>
                      <c15:f>'Figure 4'!$C$17</c15:f>
                      <c15:dlblFieldTableCache>
                        <c:ptCount val="1"/>
                        <c:pt idx="0">
                          <c:v>Ireland</c:v>
                        </c:pt>
                      </c15:dlblFieldTableCache>
                    </c15:dlblFTEntry>
                  </c15:dlblFieldTable>
                  <c15:showDataLabelsRange val="0"/>
                </c:ext>
                <c:ext xmlns:c16="http://schemas.microsoft.com/office/drawing/2014/chart" uri="{C3380CC4-5D6E-409C-BE32-E72D297353CC}">
                  <c16:uniqueId val="{00000008-B274-45E2-811D-E53ECE1192C0}"/>
                </c:ext>
              </c:extLst>
            </c:dLbl>
            <c:dLbl>
              <c:idx val="7"/>
              <c:layout>
                <c:manualLayout>
                  <c:x val="-5.2834782060972522E-2"/>
                  <c:y val="-4.9197968348941891E-2"/>
                </c:manualLayout>
              </c:layout>
              <c:tx>
                <c:strRef>
                  <c:f>'Figure 4'!$C$18</c:f>
                  <c:strCache>
                    <c:ptCount val="1"/>
                    <c:pt idx="0">
                      <c:v>Greece(¹)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{84C93A7E-4176-44CB-9912-EB237CCA2C6E}</c15:txfldGUID>
                      <c15:f>'Figure 4'!$C$18</c15:f>
                      <c15:dlblFieldTableCache>
                        <c:ptCount val="1"/>
                        <c:pt idx="0">
                          <c:v>Greece(¹)</c:v>
                        </c:pt>
                      </c15:dlblFieldTableCache>
                    </c15:dlblFTEntry>
                  </c15:dlblFieldTable>
                  <c15:showDataLabelsRange val="0"/>
                </c:ext>
                <c:ext xmlns:c16="http://schemas.microsoft.com/office/drawing/2014/chart" uri="{C3380CC4-5D6E-409C-BE32-E72D297353CC}">
                  <c16:uniqueId val="{00000009-B274-45E2-811D-E53ECE1192C0}"/>
                </c:ext>
              </c:extLst>
            </c:dLbl>
            <c:dLbl>
              <c:idx val="8"/>
              <c:layout>
                <c:manualLayout>
                  <c:x val="-7.5262450659276054E-3"/>
                  <c:y val="-5.0322225310549416E-3"/>
                </c:manualLayout>
              </c:layout>
              <c:tx>
                <c:strRef>
                  <c:f>'Figure 4'!$C$19</c:f>
                  <c:strCache>
                    <c:ptCount val="1"/>
                    <c:pt idx="0">
                      <c:v>Spain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{E0CAB601-4AA9-40B3-BCA4-22DBBCE845D0}</c15:txfldGUID>
                      <c15:f>'Figure 4'!$C$19</c15:f>
                      <c15:dlblFieldTableCache>
                        <c:ptCount val="1"/>
                        <c:pt idx="0">
                          <c:v>Spain (¹)</c:v>
                        </c:pt>
                      </c15:dlblFieldTableCache>
                    </c15:dlblFTEntry>
                  </c15:dlblFieldTable>
                  <c15:showDataLabelsRange val="0"/>
                </c:ext>
                <c:ext xmlns:c16="http://schemas.microsoft.com/office/drawing/2014/chart" uri="{C3380CC4-5D6E-409C-BE32-E72D297353CC}">
                  <c16:uniqueId val="{0000000A-B274-45E2-811D-E53ECE1192C0}"/>
                </c:ext>
              </c:extLst>
            </c:dLbl>
            <c:dLbl>
              <c:idx val="9"/>
              <c:layout>
                <c:manualLayout>
                  <c:x val="-7.9795498446292093E-3"/>
                  <c:y val="-1.8993639776416511E-2"/>
                </c:manualLayout>
              </c:layout>
              <c:tx>
                <c:strRef>
                  <c:f>'Figure 4'!$C$20</c:f>
                  <c:strCache>
                    <c:ptCount val="1"/>
                    <c:pt idx="0">
                      <c:v>France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{4F8CA6B5-57FB-423A-B015-3D91CAA4BE43}</c15:txfldGUID>
                      <c15:f>'Figure 4'!$C$20</c15:f>
                      <c15:dlblFieldTableCache>
                        <c:ptCount val="1"/>
                        <c:pt idx="0">
                          <c:v>France (¹)</c:v>
                        </c:pt>
                      </c15:dlblFieldTableCache>
                    </c15:dlblFTEntry>
                  </c15:dlblFieldTable>
                  <c15:showDataLabelsRange val="0"/>
                </c:ext>
                <c:ext xmlns:c16="http://schemas.microsoft.com/office/drawing/2014/chart" uri="{C3380CC4-5D6E-409C-BE32-E72D297353CC}">
                  <c16:uniqueId val="{0000000B-B274-45E2-811D-E53ECE1192C0}"/>
                </c:ext>
              </c:extLst>
            </c:dLbl>
            <c:dLbl>
              <c:idx val="10"/>
              <c:layout>
                <c:manualLayout>
                  <c:x val="-2.633219954648526E-3"/>
                  <c:y val="8.9295611605129787E-3"/>
                </c:manualLayout>
              </c:layout>
              <c:tx>
                <c:strRef>
                  <c:f>'Figure 4'!$C$21</c:f>
                  <c:strCache>
                    <c:ptCount val="1"/>
                    <c:pt idx="0">
                      <c:v>Italy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{712FE02A-E4A4-4AA1-B354-3A6BAA3AC9A8}</c15:txfldGUID>
                      <c15:f>'Figure 4'!$C$21</c15:f>
                      <c15:dlblFieldTableCache>
                        <c:ptCount val="1"/>
                        <c:pt idx="0">
                          <c:v>Italy (¹)</c:v>
                        </c:pt>
                      </c15:dlblFieldTableCache>
                    </c15:dlblFTEntry>
                  </c15:dlblFieldTable>
                  <c15:showDataLabelsRange val="0"/>
                </c:ext>
                <c:ext xmlns:c16="http://schemas.microsoft.com/office/drawing/2014/chart" uri="{C3380CC4-5D6E-409C-BE32-E72D297353CC}">
                  <c16:uniqueId val="{0000000C-B274-45E2-811D-E53ECE1192C0}"/>
                </c:ext>
              </c:extLst>
            </c:dLbl>
            <c:dLbl>
              <c:idx val="11"/>
              <c:layout>
                <c:manualLayout>
                  <c:x val="-4.2464516670865874E-3"/>
                  <c:y val="-5.0320393079517668E-3"/>
                </c:manualLayout>
              </c:layout>
              <c:tx>
                <c:strRef>
                  <c:f>'Figure 4'!$C$22</c:f>
                  <c:strCache>
                    <c:ptCount val="1"/>
                    <c:pt idx="0">
                      <c:v>Cyprus</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{81AB8065-414A-47AA-B97F-8FD2EBFB0DE0}</c15:txfldGUID>
                      <c15:f>'Figure 4'!$C$22</c15:f>
                      <c15:dlblFieldTableCache>
                        <c:ptCount val="1"/>
                        <c:pt idx="0">
                          <c:v>Cyprus</c:v>
                        </c:pt>
                      </c15:dlblFieldTableCache>
                    </c15:dlblFTEntry>
                  </c15:dlblFieldTable>
                  <c15:showDataLabelsRange val="0"/>
                </c:ext>
                <c:ext xmlns:c16="http://schemas.microsoft.com/office/drawing/2014/chart" uri="{C3380CC4-5D6E-409C-BE32-E72D297353CC}">
                  <c16:uniqueId val="{0000000D-B274-45E2-811D-E53ECE1192C0}"/>
                </c:ext>
              </c:extLst>
            </c:dLbl>
            <c:dLbl>
              <c:idx val="12"/>
              <c:layout>
                <c:manualLayout>
                  <c:x val="-7.1296296296296299E-3"/>
                  <c:y val="-5.032039307951681E-3"/>
                </c:manualLayout>
              </c:layout>
              <c:tx>
                <c:strRef>
                  <c:f>'Figure 4'!$C$23</c:f>
                  <c:strCache>
                    <c:ptCount val="1"/>
                    <c:pt idx="0">
                      <c:v>Latvia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{8E50CF07-4A91-4027-8AC1-7D993F88F2AD}</c15:txfldGUID>
                      <c15:f>'Figure 4'!$C$23</c15:f>
                      <c15:dlblFieldTableCache>
                        <c:ptCount val="1"/>
                        <c:pt idx="0">
                          <c:v>Latvia (¹)</c:v>
                        </c:pt>
                      </c15:dlblFieldTableCache>
                    </c15:dlblFTEntry>
                  </c15:dlblFieldTable>
                  <c15:showDataLabelsRange val="0"/>
                </c:ext>
                <c:ext xmlns:c16="http://schemas.microsoft.com/office/drawing/2014/chart" uri="{C3380CC4-5D6E-409C-BE32-E72D297353CC}">
                  <c16:uniqueId val="{0000000E-B274-45E2-811D-E53ECE1192C0}"/>
                </c:ext>
              </c:extLst>
            </c:dLbl>
            <c:dLbl>
              <c:idx val="13"/>
              <c:layout/>
              <c:tx>
                <c:strRef>
                  <c:f>'Figure 4'!$C$24</c:f>
                  <c:strCache>
                    <c:ptCount val="1"/>
                    <c:pt idx="0">
                      <c:v>Lithuania (¹)</c:v>
                    </c:pt>
                  </c:strCache>
                </c:strRef>
              </c:tx>
              <c:spPr/>
              <c:txPr>
                <a:bodyPr/>
                <a:lstStyle/>
                <a:p>
                  <a:pPr>
                    <a:defRPr sz="900" b="0" i="0" strike="noStrike">
                      <a:latin typeface="Arial Narrow" panose="020B060602020203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{85BE0786-1543-4CB6-9735-3FBF5FD4EEA3}</c15:txfldGUID>
                      <c15:f>'Figure 4'!$C$24</c15:f>
                      <c15:dlblFieldTableCache>
                        <c:ptCount val="1"/>
                        <c:pt idx="0">
                          <c:v>Lithuania (¹)</c:v>
                        </c:pt>
                      </c15:dlblFieldTableCache>
                    </c15:dlblFTEntry>
                  </c15:dlblFieldTable>
                  <c15:showDataLabelsRange val="0"/>
                </c:ext>
                <c:ext xmlns:c16="http://schemas.microsoft.com/office/drawing/2014/chart" uri="{C3380CC4-5D6E-409C-BE32-E72D297353CC}">
                  <c16:uniqueId val="{0000000F-B274-45E2-811D-E53ECE1192C0}"/>
                </c:ext>
              </c:extLst>
            </c:dLbl>
            <c:dLbl>
              <c:idx val="14"/>
              <c:layout/>
              <c:tx>
                <c:strRef>
                  <c:f>'Figure 4'!$C$25</c:f>
                  <c:strCache>
                    <c:ptCount val="1"/>
                    <c:pt idx="0">
                      <c:v>Luxembourg</c:v>
                    </c:pt>
                  </c:strCache>
                </c:strRef>
              </c:tx>
              <c:spPr/>
              <c:txPr>
                <a:bodyPr/>
                <a:lstStyle/>
                <a:p>
                  <a:pPr>
                    <a:defRPr sz="900" b="0" i="0" strike="noStrike">
                      <a:latin typeface="Arial Narrow" panose="020B060602020203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{1335327B-3664-4FBB-BFE4-992AE053547C}</c15:txfldGUID>
                      <c15:f>'Figure 4'!$C$25</c15:f>
                      <c15:dlblFieldTableCache>
                        <c:ptCount val="1"/>
                        <c:pt idx="0">
                          <c:v>Luxembourg</c:v>
                        </c:pt>
                      </c15:dlblFieldTableCache>
                    </c15:dlblFTEntry>
                  </c15:dlblFieldTable>
                  <c15:showDataLabelsRange val="0"/>
                </c:ext>
                <c:ext xmlns:c16="http://schemas.microsoft.com/office/drawing/2014/chart" uri="{C3380CC4-5D6E-409C-BE32-E72D297353CC}">
                  <c16:uniqueId val="{00000010-B274-45E2-811D-E53ECE1192C0}"/>
                </c:ext>
              </c:extLst>
            </c:dLbl>
            <c:dLbl>
              <c:idx val="15"/>
              <c:layout>
                <c:manualLayout>
                  <c:x val="-6.1532816830435877E-2"/>
                  <c:y val="5.5468229388729078E-2"/>
                </c:manualLayout>
              </c:layout>
              <c:tx>
                <c:strRef>
                  <c:f>'Figure 4'!$C$26</c:f>
                  <c:strCache>
                    <c:ptCount val="1"/>
                    <c:pt idx="0">
                      <c:v>Hungary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{081EA740-526C-4FDC-A2FA-19602DF86A94}</c15:txfldGUID>
                      <c15:f>'Figure 4'!$C$26</c15:f>
                      <c15:dlblFieldTableCache>
                        <c:ptCount val="1"/>
                        <c:pt idx="0">
                          <c:v>Hungary (¹)</c:v>
                        </c:pt>
                      </c15:dlblFieldTableCache>
                    </c15:dlblFTEntry>
                  </c15:dlblFieldTable>
                  <c15:showDataLabelsRange val="0"/>
                </c:ext>
                <c:ext xmlns:c16="http://schemas.microsoft.com/office/drawing/2014/chart" uri="{C3380CC4-5D6E-409C-BE32-E72D297353CC}">
                  <c16:uniqueId val="{00000011-B274-45E2-811D-E53ECE1192C0}"/>
                </c:ext>
              </c:extLst>
            </c:dLbl>
            <c:dLbl>
              <c:idx val="16"/>
              <c:layout/>
              <c:tx>
                <c:strRef>
                  <c:f>'Figure 4'!$C$27</c:f>
                  <c:strCache>
                    <c:ptCount val="1"/>
                    <c:pt idx="0">
                      <c:v>Malta</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{CBFA512A-F327-4DB3-95B4-1E15BFEABFB0}</c15:txfldGUID>
                      <c15:f>'Figure 4'!$C$27</c15:f>
                      <c15:dlblFieldTableCache>
                        <c:ptCount val="1"/>
                        <c:pt idx="0">
                          <c:v>Malta</c:v>
                        </c:pt>
                      </c15:dlblFieldTableCache>
                    </c15:dlblFTEntry>
                  </c15:dlblFieldTable>
                  <c15:showDataLabelsRange val="0"/>
                </c:ext>
                <c:ext xmlns:c16="http://schemas.microsoft.com/office/drawing/2014/chart" uri="{C3380CC4-5D6E-409C-BE32-E72D297353CC}">
                  <c16:uniqueId val="{00000012-B274-45E2-811D-E53ECE1192C0}"/>
                </c:ext>
              </c:extLst>
            </c:dLbl>
            <c:dLbl>
              <c:idx val="17"/>
              <c:layout>
                <c:manualLayout>
                  <c:x val="-2.452517426723776E-2"/>
                  <c:y val="-2.1320573187827315E-2"/>
                </c:manualLayout>
              </c:layout>
              <c:tx>
                <c:strRef>
                  <c:f>'Figure 4'!$C$28</c:f>
                  <c:strCache>
                    <c:ptCount val="1"/>
                    <c:pt idx="0">
                      <c:v>Netherlands</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{5DEE5627-AD49-420C-98DF-0DF0579E8A42}</c15:txfldGUID>
                      <c15:f>'Figure 4'!$C$28</c15:f>
                      <c15:dlblFieldTableCache>
                        <c:ptCount val="1"/>
                        <c:pt idx="0">
                          <c:v>Netherlands</c:v>
                        </c:pt>
                      </c15:dlblFieldTableCache>
                    </c15:dlblFTEntry>
                  </c15:dlblFieldTable>
                  <c15:showDataLabelsRange val="0"/>
                </c:ext>
                <c:ext xmlns:c16="http://schemas.microsoft.com/office/drawing/2014/chart" uri="{C3380CC4-5D6E-409C-BE32-E72D297353CC}">
                  <c16:uniqueId val="{00000013-B274-45E2-811D-E53ECE1192C0}"/>
                </c:ext>
              </c:extLst>
            </c:dLbl>
            <c:dLbl>
              <c:idx val="18"/>
              <c:layout>
                <c:manualLayout>
                  <c:x val="-2.2641933316536491E-2"/>
                  <c:y val="2.2891161628977981E-2"/>
                </c:manualLayout>
              </c:layout>
              <c:tx>
                <c:strRef>
                  <c:f>'Figure 4'!$C$29</c:f>
                  <c:strCache>
                    <c:ptCount val="1"/>
                    <c:pt idx="0">
                      <c:v>Austria</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{4BF02672-104F-464B-A3A3-375BCB92E831}</c15:txfldGUID>
                      <c15:f>'Figure 4'!$C$29</c15:f>
                      <c15:dlblFieldTableCache>
                        <c:ptCount val="1"/>
                        <c:pt idx="0">
                          <c:v>Austria</c:v>
                        </c:pt>
                      </c15:dlblFieldTableCache>
                    </c15:dlblFTEntry>
                  </c15:dlblFieldTable>
                  <c15:showDataLabelsRange val="0"/>
                </c:ext>
                <c:ext xmlns:c16="http://schemas.microsoft.com/office/drawing/2014/chart" uri="{C3380CC4-5D6E-409C-BE32-E72D297353CC}">
                  <c16:uniqueId val="{00000014-B274-45E2-811D-E53ECE1192C0}"/>
                </c:ext>
              </c:extLst>
            </c:dLbl>
            <c:dLbl>
              <c:idx val="19"/>
              <c:layout>
                <c:manualLayout>
                  <c:x val="-4.4927248677248677E-2"/>
                  <c:y val="-1.8993639776416597E-2"/>
                </c:manualLayout>
              </c:layout>
              <c:tx>
                <c:strRef>
                  <c:f>'Figure 4'!$C$30</c:f>
                  <c:strCache>
                    <c:ptCount val="1"/>
                    <c:pt idx="0">
                      <c:v>Poland</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{FA5D324B-0ACA-4E9A-86DB-F2D020DB673C}</c15:txfldGUID>
                      <c15:f>'Figure 4'!$C$30</c15:f>
                      <c15:dlblFieldTableCache>
                        <c:ptCount val="1"/>
                        <c:pt idx="0">
                          <c:v>Poland</c:v>
                        </c:pt>
                      </c15:dlblFieldTableCache>
                    </c15:dlblFTEntry>
                  </c15:dlblFieldTable>
                  <c15:showDataLabelsRange val="0"/>
                </c:ext>
                <c:ext xmlns:c16="http://schemas.microsoft.com/office/drawing/2014/chart" uri="{C3380CC4-5D6E-409C-BE32-E72D297353CC}">
                  <c16:uniqueId val="{00000015-B274-45E2-811D-E53ECE1192C0}"/>
                </c:ext>
              </c:extLst>
            </c:dLbl>
            <c:dLbl>
              <c:idx val="20"/>
              <c:layout>
                <c:manualLayout>
                  <c:x val="-7.2318909045099522E-2"/>
                  <c:y val="-2.5974440010649011E-2"/>
                </c:manualLayout>
              </c:layout>
              <c:tx>
                <c:strRef>
                  <c:f>'Figure 4'!$C$31</c:f>
                  <c:strCache>
                    <c:ptCount val="1"/>
                    <c:pt idx="0">
                      <c:v>Portugal</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{2DADBA15-9498-419E-8447-D2DC81841F92}</c15:txfldGUID>
                      <c15:f>'Figure 4'!$C$31</c15:f>
                      <c15:dlblFieldTableCache>
                        <c:ptCount val="1"/>
                        <c:pt idx="0">
                          <c:v>Portugal</c:v>
                        </c:pt>
                      </c15:dlblFieldTableCache>
                    </c15:dlblFTEntry>
                  </c15:dlblFieldTable>
                  <c15:showDataLabelsRange val="0"/>
                </c:ext>
                <c:ext xmlns:c16="http://schemas.microsoft.com/office/drawing/2014/chart" uri="{C3380CC4-5D6E-409C-BE32-E72D297353CC}">
                  <c16:uniqueId val="{00000016-B274-45E2-811D-E53ECE1192C0}"/>
                </c:ext>
              </c:extLst>
            </c:dLbl>
            <c:dLbl>
              <c:idx val="21"/>
              <c:layout>
                <c:manualLayout>
                  <c:x val="-5.5019946250105076E-2"/>
                  <c:y val="-1.4339772953594922E-2"/>
                </c:manualLayout>
              </c:layout>
              <c:tx>
                <c:strRef>
                  <c:f>'Figure 4'!$C$32</c:f>
                  <c:strCache>
                    <c:ptCount val="1"/>
                    <c:pt idx="0">
                      <c:v>Romania</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{77B4A179-621F-4F3C-83D4-A1E09B22E533}</c15:txfldGUID>
                      <c15:f>'Figure 4'!$C$32</c15:f>
                      <c15:dlblFieldTableCache>
                        <c:ptCount val="1"/>
                        <c:pt idx="0">
                          <c:v>Romania</c:v>
                        </c:pt>
                      </c15:dlblFieldTableCache>
                    </c15:dlblFTEntry>
                  </c15:dlblFieldTable>
                  <c15:showDataLabelsRange val="0"/>
                </c:ext>
                <c:ext xmlns:c16="http://schemas.microsoft.com/office/drawing/2014/chart" uri="{C3380CC4-5D6E-409C-BE32-E72D297353CC}">
                  <c16:uniqueId val="{00000017-B274-45E2-811D-E53ECE1192C0}"/>
                </c:ext>
              </c:extLst>
            </c:dLbl>
            <c:dLbl>
              <c:idx val="22"/>
              <c:layout>
                <c:manualLayout>
                  <c:x val="-6.714579659024103E-2"/>
                  <c:y val="6.6026277491023442E-3"/>
                </c:manualLayout>
              </c:layout>
              <c:tx>
                <c:strRef>
                  <c:f>'Figure 4'!$C$33</c:f>
                  <c:strCache>
                    <c:ptCount val="1"/>
                    <c:pt idx="0">
                      <c:v>Slovenia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{9ABC6132-47C3-4B09-BAFC-BD64184E5D58}</c15:txfldGUID>
                      <c15:f>'Figure 4'!$C$33</c15:f>
                      <c15:dlblFieldTableCache>
                        <c:ptCount val="1"/>
                        <c:pt idx="0">
                          <c:v>Slovenia (¹)</c:v>
                        </c:pt>
                      </c15:dlblFieldTableCache>
                    </c15:dlblFTEntry>
                  </c15:dlblFieldTable>
                  <c15:showDataLabelsRange val="0"/>
                </c:ext>
                <c:ext xmlns:c16="http://schemas.microsoft.com/office/drawing/2014/chart" uri="{C3380CC4-5D6E-409C-BE32-E72D297353CC}">
                  <c16:uniqueId val="{00000018-B274-45E2-811D-E53ECE1192C0}"/>
                </c:ext>
              </c:extLst>
            </c:dLbl>
            <c:dLbl>
              <c:idx val="23"/>
              <c:layout>
                <c:manualLayout>
                  <c:x val="-8.5962039136642798E-3"/>
                  <c:y val="-1.6666706365005793E-2"/>
                </c:manualLayout>
              </c:layout>
              <c:tx>
                <c:strRef>
                  <c:f>'Figure 4'!$C$34</c:f>
                  <c:strCache>
                    <c:ptCount val="1"/>
                    <c:pt idx="0">
                      <c:v>Slovakia</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{394BF933-B3DA-4E90-BFA4-7ECC5356871F}</c15:txfldGUID>
                      <c15:f>'Figure 4'!$C$34</c15:f>
                      <c15:dlblFieldTableCache>
                        <c:ptCount val="1"/>
                        <c:pt idx="0">
                          <c:v>Slovakia</c:v>
                        </c:pt>
                      </c15:dlblFieldTableCache>
                    </c15:dlblFTEntry>
                  </c15:dlblFieldTable>
                  <c15:showDataLabelsRange val="0"/>
                </c:ext>
                <c:ext xmlns:c16="http://schemas.microsoft.com/office/drawing/2014/chart" uri="{C3380CC4-5D6E-409C-BE32-E72D297353CC}">
                  <c16:uniqueId val="{00000019-B274-45E2-811D-E53ECE1192C0}"/>
                </c:ext>
              </c:extLst>
            </c:dLbl>
            <c:dLbl>
              <c:idx val="24"/>
              <c:layout>
                <c:manualLayout>
                  <c:x val="-5.0136894263878393E-2"/>
                  <c:y val="-2.7051058965407906E-3"/>
                </c:manualLayout>
              </c:layout>
              <c:tx>
                <c:strRef>
                  <c:f>'Figure 4'!$C$35</c:f>
                  <c:strCache>
                    <c:ptCount val="1"/>
                    <c:pt idx="0">
                      <c:v>Finland</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{94477BFC-2725-4CF2-A8EC-37454C4A02B6}</c15:txfldGUID>
                      <c15:f>'Figure 4'!$C$35</c15:f>
                      <c15:dlblFieldTableCache>
                        <c:ptCount val="1"/>
                        <c:pt idx="0">
                          <c:v>Finland</c:v>
                        </c:pt>
                      </c15:dlblFieldTableCache>
                    </c15:dlblFTEntry>
                  </c15:dlblFieldTable>
                  <c15:showDataLabelsRange val="0"/>
                </c:ext>
                <c:ext xmlns:c16="http://schemas.microsoft.com/office/drawing/2014/chart" uri="{C3380CC4-5D6E-409C-BE32-E72D297353CC}">
                  <c16:uniqueId val="{0000001A-B274-45E2-811D-E53ECE1192C0}"/>
                </c:ext>
              </c:extLst>
            </c:dLbl>
            <c:dLbl>
              <c:idx val="25"/>
              <c:layout>
                <c:manualLayout>
                  <c:x val="-1.2719198790627361E-2"/>
                  <c:y val="1.5910361394745481E-2"/>
                </c:manualLayout>
              </c:layout>
              <c:tx>
                <c:strRef>
                  <c:f>'Figure 4'!$C$36</c:f>
                  <c:strCache>
                    <c:ptCount val="1"/>
                    <c:pt idx="0">
                      <c:v>Sweden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{7362EF7B-24AE-446F-B002-84CEF31562EB}</c15:txfldGUID>
                      <c15:f>'Figure 4'!$C$36</c15:f>
                      <c15:dlblFieldTableCache>
                        <c:ptCount val="1"/>
                        <c:pt idx="0">
                          <c:v>Sweden (¹)</c:v>
                        </c:pt>
                      </c15:dlblFieldTableCache>
                    </c15:dlblFTEntry>
                  </c15:dlblFieldTable>
                  <c15:showDataLabelsRange val="0"/>
                </c:ext>
                <c:ext xmlns:c16="http://schemas.microsoft.com/office/drawing/2014/chart" uri="{C3380CC4-5D6E-409C-BE32-E72D297353CC}">
                  <c16:uniqueId val="{0000001B-B274-45E2-811D-E53ECE1192C0}"/>
                </c:ext>
              </c:extLst>
            </c:dLbl>
            <c:dLbl>
              <c:idx val="26"/>
              <c:layout>
                <c:manualLayout>
                  <c:x val="-9.2610859158478206E-2"/>
                  <c:y val="-1.8993639776416511E-2"/>
                </c:manualLayout>
              </c:layout>
              <c:tx>
                <c:strRef>
                  <c:f>'Figure 4'!$C$37</c:f>
                  <c:strCache>
                    <c:ptCount val="1"/>
                    <c:pt idx="0">
                      <c:v>United Kingdom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{8E001731-1602-4E0B-A9FD-5A6E362893C4}</c15:txfldGUID>
                      <c15:f>'Figure 4'!$C$37</c15:f>
                      <c15:dlblFieldTableCache>
                        <c:ptCount val="1"/>
                        <c:pt idx="0">
                          <c:v>United Kingdom (¹)</c:v>
                        </c:pt>
                      </c15:dlblFieldTableCache>
                    </c15:dlblFTEntry>
                  </c15:dlblFieldTable>
                  <c15:showDataLabelsRange val="0"/>
                </c:ext>
                <c:ext xmlns:c16="http://schemas.microsoft.com/office/drawing/2014/chart" uri="{C3380CC4-5D6E-409C-BE32-E72D297353CC}">
                  <c16:uniqueId val="{00000002-B274-45E2-811D-E53ECE1192C0}"/>
                </c:ext>
              </c:extLst>
            </c:dLbl>
            <c:dLbl>
              <c:idx val="27"/>
              <c:layout/>
              <c:tx>
                <c:strRef>
                  <c:f>'Figure 4'!$C$38</c:f>
                  <c:strCache>
                    <c:ptCount val="1"/>
                    <c:pt idx="0">
                      <c:v>Iceland</c:v>
                    </c:pt>
                  </c:strCache>
                </c:strRef>
              </c:tx>
              <c:spPr/>
              <c:txPr>
                <a:bodyPr/>
                <a:lstStyle/>
                <a:p>
                  <a:pPr>
                    <a:defRPr sz="900" b="0" i="0" strike="noStrike">
                      <a:latin typeface="Arial Narrow" panose="020B060602020203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{7DD8C905-2A70-4CD3-B994-ADBB4985AE42}</c15:txfldGUID>
                      <c15:f>'Figure 4'!$C$38</c15:f>
                      <c15:dlblFieldTableCache>
                        <c:ptCount val="1"/>
                        <c:pt idx="0">
                          <c:v>Iceland</c:v>
                        </c:pt>
                      </c15:dlblFieldTableCache>
                    </c15:dlblFTEntry>
                  </c15:dlblFieldTable>
                  <c15:showDataLabelsRange val="0"/>
                </c:ext>
                <c:ext xmlns:c16="http://schemas.microsoft.com/office/drawing/2014/chart" uri="{C3380CC4-5D6E-409C-BE32-E72D297353CC}">
                  <c16:uniqueId val="{0000001C-B274-45E2-811D-E53ECE1192C0}"/>
                </c:ext>
              </c:extLst>
            </c:dLbl>
            <c:dLbl>
              <c:idx val="28"/>
              <c:layout>
                <c:manualLayout>
                  <c:x val="-3.600109179474259E-2"/>
                  <c:y val="-2.3647506599238123E-2"/>
                </c:manualLayout>
              </c:layout>
              <c:tx>
                <c:strRef>
                  <c:f>'Figure 4'!$C$39</c:f>
                  <c:strCache>
                    <c:ptCount val="1"/>
                    <c:pt idx="0">
                      <c:v>Norway (¹)</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{C69A86AA-08A8-4D07-9AB5-3FC40787DD3E}</c15:txfldGUID>
                      <c15:f>'Figure 4'!$C$39</c15:f>
                      <c15:dlblFieldTableCache>
                        <c:ptCount val="1"/>
                        <c:pt idx="0">
                          <c:v>Norway (¹)</c:v>
                        </c:pt>
                      </c15:dlblFieldTableCache>
                    </c15:dlblFTEntry>
                  </c15:dlblFieldTable>
                  <c15:showDataLabelsRange val="0"/>
                </c:ext>
                <c:ext xmlns:c16="http://schemas.microsoft.com/office/drawing/2014/chart" uri="{C3380CC4-5D6E-409C-BE32-E72D297353CC}">
                  <c16:uniqueId val="{0000001D-B274-45E2-811D-E53ECE1192C0}"/>
                </c:ext>
              </c:extLst>
            </c:dLbl>
            <c:dLbl>
              <c:idx val="29"/>
              <c:layout>
                <c:manualLayout>
                  <c:x val="-3.4940581170739927E-2"/>
                  <c:y val="-2.3762387484982748E-2"/>
                </c:manualLayout>
              </c:layout>
              <c:tx>
                <c:strRef>
                  <c:f>'Figure 4'!$C$40</c:f>
                  <c:strCache>
                    <c:ptCount val="1"/>
                    <c:pt idx="0">
                      <c:v>Switzerland</c:v>
                    </c:pt>
                  </c:strCache>
                </c:strRef>
              </c:tx>
              <c:spPr/>
              <c:txPr>
                <a:bodyPr/>
                <a:lstStyle/>
                <a:p>
                  <a:pPr>
                    <a:defRPr sz="900" b="0" i="0" strike="noStrike">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{D88A9491-A89B-481F-9C8C-9E4747B27F7D}</c15:txfldGUID>
                      <c15:f>'Figure 4'!$C$40</c15:f>
                      <c15:dlblFieldTableCache>
                        <c:ptCount val="1"/>
                        <c:pt idx="0">
                          <c:v>Switzerland</c:v>
                        </c:pt>
                      </c15:dlblFieldTableCache>
                    </c15:dlblFTEntry>
                  </c15:dlblFieldTable>
                  <c15:showDataLabelsRange val="0"/>
                </c:ext>
                <c:ext xmlns:c16="http://schemas.microsoft.com/office/drawing/2014/chart" uri="{C3380CC4-5D6E-409C-BE32-E72D297353CC}">
                  <c16:uniqueId val="{0000001E-B274-45E2-811D-E53ECE1192C0}"/>
                </c:ext>
              </c:extLst>
            </c:dLbl>
            <c:dLbl>
              <c:idx val="30"/>
              <c:tx>
                <c:strRef>
                  <c:f>'Figure 4'!$C$41</c:f>
                  <c:strCache>
                    <c:ptCount val="1"/>
                    <c:pt idx="0">
                      <c:v>Turkey</c:v>
                    </c:pt>
                  </c:strCache>
                </c:strRef>
              </c:tx>
              <c:spPr/>
              <c:txPr>
                <a:bodyPr/>
                <a:lstStyle/>
                <a:p>
                  <a:pPr>
                    <a:defRPr sz="900" b="0" i="0" strike="noStrike">
                      <a:latin typeface="Arial Narrow" panose="020B060602020203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{1314A2FB-18A4-43A6-8E24-C22C12EF2A89}</c15:txfldGUID>
                      <c15:f>'Figure 4'!$C$41</c15:f>
                      <c15:dlblFieldTableCache>
                        <c:ptCount val="1"/>
                        <c:pt idx="0">
                          <c:v>Turkey</c:v>
                        </c:pt>
                      </c15:dlblFieldTableCache>
                    </c15:dlblFTEntry>
                  </c15:dlblFieldTable>
                  <c15:showDataLabelsRange val="0"/>
                </c:ext>
                <c:ext xmlns:c16="http://schemas.microsoft.com/office/drawing/2014/chart" uri="{C3380CC4-5D6E-409C-BE32-E72D297353CC}">
                  <c16:uniqueId val="{0000001F-B274-45E2-811D-E53ECE1192C0}"/>
                </c:ext>
              </c:extLst>
            </c:dLbl>
            <c:spPr>
              <a:noFill/>
              <a:ln>
                <a:noFill/>
              </a:ln>
              <a:effectLst/>
            </c:spPr>
            <c:txPr>
              <a:bodyPr/>
              <a:lstStyle/>
              <a:p>
                <a:pPr>
                  <a:defRPr>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'Figure 4'!$E$11:$E$41</c:f>
              <c:numCache>
                <c:formatCode>#,##0.0</c:formatCode>
                <c:ptCount val="31"/>
                <c:pt idx="0">
                  <c:v>34.80000452460169</c:v>
                </c:pt>
                <c:pt idx="1">
                  <c:v>92.940680789355085</c:v>
                </c:pt>
                <c:pt idx="2">
                  <c:v>33.414194621569173</c:v>
                </c:pt>
                <c:pt idx="3">
                  <c:v>77.536179268204137</c:v>
                </c:pt>
                <c:pt idx="4">
                  <c:v>39.25034713772019</c:v>
                </c:pt>
                <c:pt idx="5">
                  <c:v>326.63012447185116</c:v>
                </c:pt>
                <c:pt idx="6">
                  <c:v>178.6607906175872</c:v>
                </c:pt>
                <c:pt idx="7">
                  <c:v>-15.730827469493185</c:v>
                </c:pt>
                <c:pt idx="8">
                  <c:v>38.20794570564928</c:v>
                </c:pt>
                <c:pt idx="9">
                  <c:v>51.693780796395536</c:v>
                </c:pt>
                <c:pt idx="10">
                  <c:v>39.075870152950309</c:v>
                </c:pt>
                <c:pt idx="11">
                  <c:v>173.26262466360615</c:v>
                </c:pt>
                <c:pt idx="12">
                  <c:v>120.75259758494805</c:v>
                </c:pt>
                <c:pt idx="13">
                  <c:v>123.07242013714669</c:v>
                </c:pt>
                <c:pt idx="14">
                  <c:v>66.262970859985799</c:v>
                </c:pt>
                <c:pt idx="15">
                  <c:v>-19.59401055865105</c:v>
                </c:pt>
                <c:pt idx="16">
                  <c:v>20.032019211526915</c:v>
                </c:pt>
                <c:pt idx="17">
                  <c:v>16.64220425878241</c:v>
                </c:pt>
                <c:pt idx="18">
                  <c:v>-6.997235820065784</c:v>
                </c:pt>
                <c:pt idx="19">
                  <c:v>-6.0281971402254522</c:v>
                </c:pt>
                <c:pt idx="20">
                  <c:v>-21.304441326765726</c:v>
                </c:pt>
                <c:pt idx="21">
                  <c:v>148.15057283142389</c:v>
                </c:pt>
                <c:pt idx="22">
                  <c:v>-27.905292760554374</c:v>
                </c:pt>
                <c:pt idx="23">
                  <c:v>79.346568418488502</c:v>
                </c:pt>
                <c:pt idx="24">
                  <c:v>5.4730183072941649</c:v>
                </c:pt>
                <c:pt idx="25">
                  <c:v>4.4550132449362501</c:v>
                </c:pt>
                <c:pt idx="26">
                  <c:v>12.998597710166933</c:v>
                </c:pt>
                <c:pt idx="27">
                  <c:v>149.42418426103646</c:v>
                </c:pt>
                <c:pt idx="28">
                  <c:v>69.88936498828221</c:v>
                </c:pt>
                <c:pt idx="29">
                  <c:v>25.159754716169513</c:v>
                </c:pt>
                <c:pt idx="30">
                  <c:v>378.40337074462133</c:v>
                </c:pt>
              </c:numCache>
            </c:numRef>
          </c:xVal>
          <c:yVal>
            <c:numRef>
              <c:f>'Figure 4'!$D$11:$D$41</c:f>
              <c:numCache>
                <c:formatCode>#,##0.0</c:formatCode>
                <c:ptCount val="31"/>
                <c:pt idx="0">
                  <c:v>41.5</c:v>
                </c:pt>
                <c:pt idx="1">
                  <c:v>43.506130113846012</c:v>
                </c:pt>
                <c:pt idx="2">
                  <c:v>65.799163065557906</c:v>
                </c:pt>
                <c:pt idx="3">
                  <c:v>41.940675371562705</c:v>
                </c:pt>
                <c:pt idx="4">
                  <c:v>28.066035251706968</c:v>
                </c:pt>
                <c:pt idx="5">
                  <c:v>148.27594017319873</c:v>
                </c:pt>
                <c:pt idx="6">
                  <c:v>119.65046959436367</c:v>
                </c:pt>
                <c:pt idx="7">
                  <c:v>43.451543272171484</c:v>
                </c:pt>
                <c:pt idx="8">
                  <c:v>57.967946310589269</c:v>
                </c:pt>
                <c:pt idx="9">
                  <c:v>47.291894946321555</c:v>
                </c:pt>
                <c:pt idx="10">
                  <c:v>28.292243619509232</c:v>
                </c:pt>
                <c:pt idx="11">
                  <c:v>101.78177581488607</c:v>
                </c:pt>
                <c:pt idx="12">
                  <c:v>96.221315932572054</c:v>
                </c:pt>
                <c:pt idx="13">
                  <c:v>109.97852753165338</c:v>
                </c:pt>
                <c:pt idx="14">
                  <c:v>114.76214753967378</c:v>
                </c:pt>
                <c:pt idx="15">
                  <c:v>38.994597704823711</c:v>
                </c:pt>
                <c:pt idx="16">
                  <c:v>93.86495221708094</c:v>
                </c:pt>
                <c:pt idx="17">
                  <c:v>49.330927936106235</c:v>
                </c:pt>
                <c:pt idx="18">
                  <c:v>33.862638987755531</c:v>
                </c:pt>
                <c:pt idx="19">
                  <c:v>92.989739397657374</c:v>
                </c:pt>
                <c:pt idx="20">
                  <c:v>42.26903244713602</c:v>
                </c:pt>
                <c:pt idx="21">
                  <c:v>225.24084111410033</c:v>
                </c:pt>
                <c:pt idx="22">
                  <c:v>39.950467160577816</c:v>
                </c:pt>
                <c:pt idx="23">
                  <c:v>61.152878126471322</c:v>
                </c:pt>
                <c:pt idx="24">
                  <c:v>53.003313621546255</c:v>
                </c:pt>
                <c:pt idx="25">
                  <c:v>43.844426168697431</c:v>
                </c:pt>
                <c:pt idx="26">
                  <c:v>61.383332552583511</c:v>
                </c:pt>
                <c:pt idx="27">
                  <c:v>118.72620283835238</c:v>
                </c:pt>
                <c:pt idx="28">
                  <c:v>68.858479542025805</c:v>
                </c:pt>
                <c:pt idx="29">
                  <c:v>68.185220351519447</c:v>
                </c:pt>
                <c:pt idx="30">
                  <c:v>284.99737115599669</c:v>
                </c:pt>
              </c:numCache>
            </c:numRef>
          </c:yVal>
          <c:smooth val="0"/>
          <c:extLst>
            <c:ext xmlns:c16="http://schemas.microsoft.com/office/drawing/2014/chart" uri="{C3380CC4-5D6E-409C-BE32-E72D297353CC}">
              <c16:uniqueId val="{00000020-B274-45E2-811D-E53ECE1192C0}"/>
            </c:ext>
          </c:extLst>
        </c:ser>
        <c:dLbls>
          <c:showLegendKey val="0"/>
          <c:showVal val="0"/>
          <c:showCatName val="0"/>
          <c:showSerName val="0"/>
          <c:showPercent val="0"/>
          <c:showBubbleSize val="0"/>
        </c:dLbls>
        <c:axId val="230266368"/>
        <c:axId val="230268288"/>
      </c:scatterChart>
      <c:valAx>
        <c:axId val="230266368"/>
        <c:scaling>
          <c:orientation val="minMax"/>
          <c:max val="350"/>
        </c:scaling>
        <c:delete val="0"/>
        <c:axPos val="b"/>
        <c:majorGridlines>
          <c:spPr>
            <a:ln w="3175">
              <a:solidFill>
                <a:srgbClr val="C0C0C0"/>
              </a:solidFill>
              <a:prstDash val="sysDash"/>
            </a:ln>
          </c:spPr>
        </c:majorGridlines>
        <c:title>
          <c:tx>
            <c:strRef>
              <c:f>'Figure 4'!$E$10</c:f>
              <c:strCache>
                <c:ptCount val="1"/>
                <c:pt idx="0">
                  <c:v>Constant price expenditure on disability-related benefits</c:v>
                </c:pt>
              </c:strCache>
            </c:strRef>
          </c:tx>
          <c:layout>
            <c:manualLayout>
              <c:xMode val="edge"/>
              <c:yMode val="edge"/>
              <c:x val="0.3302679108452839"/>
              <c:y val="0.81064781836651689"/>
            </c:manualLayout>
          </c:layout>
          <c:overlay val="0"/>
          <c:txPr>
            <a:bodyPr/>
            <a:lstStyle/>
            <a:p>
              <a:pPr>
                <a:defRPr sz="900"/>
              </a:pPr>
              <a:endParaRPr lang="en-US"/>
            </a:p>
          </c:txPr>
        </c:title>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230268288"/>
        <c:crossesAt val="0"/>
        <c:crossBetween val="midCat"/>
        <c:majorUnit val="50"/>
      </c:valAx>
      <c:valAx>
        <c:axId val="230268288"/>
        <c:scaling>
          <c:orientation val="minMax"/>
          <c:max val="250"/>
        </c:scaling>
        <c:delete val="0"/>
        <c:axPos val="l"/>
        <c:majorGridlines>
          <c:spPr>
            <a:ln w="3175">
              <a:solidFill>
                <a:srgbClr val="C0C0C0"/>
              </a:solidFill>
              <a:prstDash val="sysDash"/>
            </a:ln>
          </c:spPr>
        </c:majorGridlines>
        <c:title>
          <c:tx>
            <c:strRef>
              <c:f>'Figure 4'!$D$10</c:f>
              <c:strCache>
                <c:ptCount val="1"/>
                <c:pt idx="0">
                  <c:v>Constant price expenditure on social benefits</c:v>
                </c:pt>
              </c:strCache>
            </c:strRef>
          </c:tx>
          <c:layout>
            <c:manualLayout>
              <c:xMode val="edge"/>
              <c:yMode val="edge"/>
              <c:x val="2.7559418829260101E-3"/>
              <c:y val="0.318404165510903"/>
            </c:manualLayout>
          </c:layout>
          <c:overlay val="0"/>
          <c:txPr>
            <a:bodyPr/>
            <a:lstStyle/>
            <a:p>
              <a:pPr>
                <a:defRPr sz="900"/>
              </a:pPr>
              <a:endParaRPr lang="en-US"/>
            </a:p>
          </c:txPr>
        </c:title>
        <c:numFmt formatCode="#,##0" sourceLinked="0"/>
        <c:majorTickMark val="out"/>
        <c:minorTickMark val="none"/>
        <c:tickLblPos val="low"/>
        <c:crossAx val="230266368"/>
        <c:crossesAt val="0"/>
        <c:crossBetween val="midCat"/>
        <c:majorUnit val="50"/>
      </c:valAx>
      <c:spPr>
        <a:ln>
          <a:solidFill>
            <a:srgbClr val="C0C0C0"/>
          </a:solidFill>
          <a:prstDash val="dash"/>
        </a:ln>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Expenditure on types of disability-related benefits, 2018</a:t>
            </a:r>
          </a:p>
          <a:p>
            <a:pPr algn="l">
              <a:defRPr sz="1800" b="1">
                <a:latin typeface="Arial"/>
                <a:ea typeface="Arial"/>
                <a:cs typeface="Arial"/>
              </a:defRPr>
            </a:pPr>
            <a:r>
              <a:rPr lang="en-US" sz="1600" b="0"/>
              <a:t>(% of expenditure on total disability-related benefits)</a:t>
            </a:r>
          </a:p>
        </c:rich>
      </c:tx>
      <c:layout>
        <c:manualLayout>
          <c:xMode val="edge"/>
          <c:yMode val="edge"/>
          <c:x val="5.3333333333333332E-3"/>
          <c:y val="8.1247812866454827E-3"/>
        </c:manualLayout>
      </c:layout>
      <c:overlay val="0"/>
    </c:title>
    <c:autoTitleDeleted val="0"/>
    <c:plotArea>
      <c:layout>
        <c:manualLayout>
          <c:layoutTarget val="inner"/>
          <c:xMode val="edge"/>
          <c:yMode val="edge"/>
          <c:x val="4.6469081364829398E-2"/>
          <c:y val="0.11517805106329077"/>
          <c:w val="0.76954876640419945"/>
          <c:h val="0.51521413276916217"/>
        </c:manualLayout>
      </c:layout>
      <c:barChart>
        <c:barDir val="col"/>
        <c:grouping val="stacked"/>
        <c:varyColors val="0"/>
        <c:ser>
          <c:idx val="3"/>
          <c:order val="0"/>
          <c:tx>
            <c:strRef>
              <c:f>'Figure 5'!$D$10</c:f>
              <c:strCache>
                <c:ptCount val="1"/>
                <c:pt idx="0">
                  <c:v>Periodic cash benefits</c:v>
                </c:pt>
              </c:strCache>
            </c:strRef>
          </c:tx>
          <c:spPr>
            <a:solidFill>
              <a:srgbClr val="FAA519">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5'!$C$11:$C$50</c:f>
              <c:strCache>
                <c:ptCount val="40"/>
                <c:pt idx="0">
                  <c:v>EU-27 (¹)</c:v>
                </c:pt>
                <c:pt idx="2">
                  <c:v>Ireland</c:v>
                </c:pt>
                <c:pt idx="3">
                  <c:v>Italy (¹)</c:v>
                </c:pt>
                <c:pt idx="4">
                  <c:v>Portugal</c:v>
                </c:pt>
                <c:pt idx="5">
                  <c:v>Greece (¹)</c:v>
                </c:pt>
                <c:pt idx="6">
                  <c:v>Poland</c:v>
                </c:pt>
                <c:pt idx="7">
                  <c:v>Romania</c:v>
                </c:pt>
                <c:pt idx="8">
                  <c:v>Croatia</c:v>
                </c:pt>
                <c:pt idx="9">
                  <c:v>Spain (¹)</c:v>
                </c:pt>
                <c:pt idx="10">
                  <c:v>Estonia</c:v>
                </c:pt>
                <c:pt idx="11">
                  <c:v>Czechia</c:v>
                </c:pt>
                <c:pt idx="12">
                  <c:v>Hungary (¹)</c:v>
                </c:pt>
                <c:pt idx="13">
                  <c:v>Lithuania (¹)</c:v>
                </c:pt>
                <c:pt idx="14">
                  <c:v>Belgium</c:v>
                </c:pt>
                <c:pt idx="15">
                  <c:v>Bulgaria</c:v>
                </c:pt>
                <c:pt idx="16">
                  <c:v>Slovakia</c:v>
                </c:pt>
                <c:pt idx="17">
                  <c:v>Cyprus</c:v>
                </c:pt>
                <c:pt idx="18">
                  <c:v>Latvia (¹)</c:v>
                </c:pt>
                <c:pt idx="19">
                  <c:v>Slovenia (¹)</c:v>
                </c:pt>
                <c:pt idx="20">
                  <c:v>Austria</c:v>
                </c:pt>
                <c:pt idx="21">
                  <c:v>Netherlands</c:v>
                </c:pt>
                <c:pt idx="22">
                  <c:v>Malta</c:v>
                </c:pt>
                <c:pt idx="23">
                  <c:v>Denmark</c:v>
                </c:pt>
                <c:pt idx="24">
                  <c:v>France (¹)</c:v>
                </c:pt>
                <c:pt idx="25">
                  <c:v>Finland</c:v>
                </c:pt>
                <c:pt idx="26">
                  <c:v>Germany (¹)</c:v>
                </c:pt>
                <c:pt idx="27">
                  <c:v>Luxembourg</c:v>
                </c:pt>
                <c:pt idx="28">
                  <c:v>Sweden (¹)</c:v>
                </c:pt>
                <c:pt idx="30">
                  <c:v>United Kingdom (¹) (²)</c:v>
                </c:pt>
                <c:pt idx="32">
                  <c:v>Norway (¹)</c:v>
                </c:pt>
                <c:pt idx="33">
                  <c:v>Iceland</c:v>
                </c:pt>
                <c:pt idx="34">
                  <c:v>Switzerland</c:v>
                </c:pt>
                <c:pt idx="36">
                  <c:v>Bosnia and Herzegovina</c:v>
                </c:pt>
                <c:pt idx="37">
                  <c:v>Serbia</c:v>
                </c:pt>
                <c:pt idx="38">
                  <c:v>North Macedonia (²)</c:v>
                </c:pt>
                <c:pt idx="39">
                  <c:v>Turkey</c:v>
                </c:pt>
              </c:strCache>
            </c:strRef>
          </c:cat>
          <c:val>
            <c:numRef>
              <c:f>'Figure 5'!$D$11:$D$50</c:f>
              <c:numCache>
                <c:formatCode>0.0</c:formatCode>
                <c:ptCount val="40"/>
                <c:pt idx="0">
                  <c:v>67.243245478801114</c:v>
                </c:pt>
                <c:pt idx="2">
                  <c:v>95.644110136340004</c:v>
                </c:pt>
                <c:pt idx="3">
                  <c:v>94.626084462608446</c:v>
                </c:pt>
                <c:pt idx="4">
                  <c:v>92.569770024552327</c:v>
                </c:pt>
                <c:pt idx="5">
                  <c:v>92.300703816810596</c:v>
                </c:pt>
                <c:pt idx="6">
                  <c:v>88.3619000490242</c:v>
                </c:pt>
                <c:pt idx="7">
                  <c:v>86.060390317447016</c:v>
                </c:pt>
                <c:pt idx="8">
                  <c:v>86.026761598611444</c:v>
                </c:pt>
                <c:pt idx="9">
                  <c:v>84.008441142512098</c:v>
                </c:pt>
                <c:pt idx="10">
                  <c:v>83.16</c:v>
                </c:pt>
                <c:pt idx="11">
                  <c:v>83.087557799357143</c:v>
                </c:pt>
                <c:pt idx="12">
                  <c:v>81.367859016697011</c:v>
                </c:pt>
                <c:pt idx="13">
                  <c:v>79.631510457993471</c:v>
                </c:pt>
                <c:pt idx="14">
                  <c:v>77.599545391988428</c:v>
                </c:pt>
                <c:pt idx="15">
                  <c:v>76.949081865161517</c:v>
                </c:pt>
                <c:pt idx="16">
                  <c:v>75.370576385339319</c:v>
                </c:pt>
                <c:pt idx="17">
                  <c:v>73.122012292283173</c:v>
                </c:pt>
                <c:pt idx="18">
                  <c:v>71.873770362792172</c:v>
                </c:pt>
                <c:pt idx="19">
                  <c:v>71.475360055526622</c:v>
                </c:pt>
                <c:pt idx="20">
                  <c:v>69.888570303202272</c:v>
                </c:pt>
                <c:pt idx="21">
                  <c:v>69.613259668508292</c:v>
                </c:pt>
                <c:pt idx="22">
                  <c:v>66.651904340124005</c:v>
                </c:pt>
                <c:pt idx="23">
                  <c:v>60.248976294645182</c:v>
                </c:pt>
                <c:pt idx="24">
                  <c:v>58.912125733504105</c:v>
                </c:pt>
                <c:pt idx="25">
                  <c:v>58.409462724570375</c:v>
                </c:pt>
                <c:pt idx="26">
                  <c:v>57.998220041912496</c:v>
                </c:pt>
                <c:pt idx="27">
                  <c:v>50.198520999857934</c:v>
                </c:pt>
                <c:pt idx="28">
                  <c:v>34.820863799851331</c:v>
                </c:pt>
                <c:pt idx="30">
                  <c:v>78.302666937300131</c:v>
                </c:pt>
                <c:pt idx="32">
                  <c:v>86.874805830613667</c:v>
                </c:pt>
                <c:pt idx="33">
                  <c:v>76.226604758029779</c:v>
                </c:pt>
                <c:pt idx="34">
                  <c:v>66.036118077025762</c:v>
                </c:pt>
                <c:pt idx="36">
                  <c:v>95.55108674692157</c:v>
                </c:pt>
                <c:pt idx="37">
                  <c:v>93.877144438295517</c:v>
                </c:pt>
                <c:pt idx="38">
                  <c:v>89.944095038434668</c:v>
                </c:pt>
                <c:pt idx="39">
                  <c:v>43.775528257040222</c:v>
                </c:pt>
              </c:numCache>
            </c:numRef>
          </c:val>
          <c:extLst>
            <c:ext xmlns:c16="http://schemas.microsoft.com/office/drawing/2014/chart" uri="{C3380CC4-5D6E-409C-BE32-E72D297353CC}">
              <c16:uniqueId val="{00000000-D765-4585-9934-F52D0EEF26E3}"/>
            </c:ext>
          </c:extLst>
        </c:ser>
        <c:ser>
          <c:idx val="0"/>
          <c:order val="1"/>
          <c:tx>
            <c:strRef>
              <c:f>'Figure 5'!$E$10</c:f>
              <c:strCache>
                <c:ptCount val="1"/>
                <c:pt idx="0">
                  <c:v>Lump sum cash benefits</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5'!$C$11:$C$50</c:f>
              <c:strCache>
                <c:ptCount val="40"/>
                <c:pt idx="0">
                  <c:v>EU-27 (¹)</c:v>
                </c:pt>
                <c:pt idx="2">
                  <c:v>Ireland</c:v>
                </c:pt>
                <c:pt idx="3">
                  <c:v>Italy (¹)</c:v>
                </c:pt>
                <c:pt idx="4">
                  <c:v>Portugal</c:v>
                </c:pt>
                <c:pt idx="5">
                  <c:v>Greece (¹)</c:v>
                </c:pt>
                <c:pt idx="6">
                  <c:v>Poland</c:v>
                </c:pt>
                <c:pt idx="7">
                  <c:v>Romania</c:v>
                </c:pt>
                <c:pt idx="8">
                  <c:v>Croatia</c:v>
                </c:pt>
                <c:pt idx="9">
                  <c:v>Spain (¹)</c:v>
                </c:pt>
                <c:pt idx="10">
                  <c:v>Estonia</c:v>
                </c:pt>
                <c:pt idx="11">
                  <c:v>Czechia</c:v>
                </c:pt>
                <c:pt idx="12">
                  <c:v>Hungary (¹)</c:v>
                </c:pt>
                <c:pt idx="13">
                  <c:v>Lithuania (¹)</c:v>
                </c:pt>
                <c:pt idx="14">
                  <c:v>Belgium</c:v>
                </c:pt>
                <c:pt idx="15">
                  <c:v>Bulgaria</c:v>
                </c:pt>
                <c:pt idx="16">
                  <c:v>Slovakia</c:v>
                </c:pt>
                <c:pt idx="17">
                  <c:v>Cyprus</c:v>
                </c:pt>
                <c:pt idx="18">
                  <c:v>Latvia (¹)</c:v>
                </c:pt>
                <c:pt idx="19">
                  <c:v>Slovenia (¹)</c:v>
                </c:pt>
                <c:pt idx="20">
                  <c:v>Austria</c:v>
                </c:pt>
                <c:pt idx="21">
                  <c:v>Netherlands</c:v>
                </c:pt>
                <c:pt idx="22">
                  <c:v>Malta</c:v>
                </c:pt>
                <c:pt idx="23">
                  <c:v>Denmark</c:v>
                </c:pt>
                <c:pt idx="24">
                  <c:v>France (¹)</c:v>
                </c:pt>
                <c:pt idx="25">
                  <c:v>Finland</c:v>
                </c:pt>
                <c:pt idx="26">
                  <c:v>Germany (¹)</c:v>
                </c:pt>
                <c:pt idx="27">
                  <c:v>Luxembourg</c:v>
                </c:pt>
                <c:pt idx="28">
                  <c:v>Sweden (¹)</c:v>
                </c:pt>
                <c:pt idx="30">
                  <c:v>United Kingdom (¹) (²)</c:v>
                </c:pt>
                <c:pt idx="32">
                  <c:v>Norway (¹)</c:v>
                </c:pt>
                <c:pt idx="33">
                  <c:v>Iceland</c:v>
                </c:pt>
                <c:pt idx="34">
                  <c:v>Switzerland</c:v>
                </c:pt>
                <c:pt idx="36">
                  <c:v>Bosnia and Herzegovina</c:v>
                </c:pt>
                <c:pt idx="37">
                  <c:v>Serbia</c:v>
                </c:pt>
                <c:pt idx="38">
                  <c:v>North Macedonia (²)</c:v>
                </c:pt>
                <c:pt idx="39">
                  <c:v>Turkey</c:v>
                </c:pt>
              </c:strCache>
            </c:strRef>
          </c:cat>
          <c:val>
            <c:numRef>
              <c:f>'Figure 5'!$E$11:$E$50</c:f>
              <c:numCache>
                <c:formatCode>0.0</c:formatCode>
                <c:ptCount val="40"/>
                <c:pt idx="0">
                  <c:v>1.0578822655306324</c:v>
                </c:pt>
                <c:pt idx="2">
                  <c:v>0</c:v>
                </c:pt>
                <c:pt idx="3">
                  <c:v>0.85323008532300848</c:v>
                </c:pt>
                <c:pt idx="4">
                  <c:v>0.14917488579266791</c:v>
                </c:pt>
                <c:pt idx="5">
                  <c:v>8.8113924189187717E-2</c:v>
                </c:pt>
                <c:pt idx="6">
                  <c:v>1.8409433547615719</c:v>
                </c:pt>
                <c:pt idx="7">
                  <c:v>0</c:v>
                </c:pt>
                <c:pt idx="8">
                  <c:v>0.36662150314816289</c:v>
                </c:pt>
                <c:pt idx="9">
                  <c:v>1.7533525900721718</c:v>
                </c:pt>
                <c:pt idx="10">
                  <c:v>2.1052631578947368E-3</c:v>
                </c:pt>
                <c:pt idx="11">
                  <c:v>3.6286744256155705</c:v>
                </c:pt>
                <c:pt idx="12">
                  <c:v>0</c:v>
                </c:pt>
                <c:pt idx="13">
                  <c:v>0.64747516424921447</c:v>
                </c:pt>
                <c:pt idx="14">
                  <c:v>0.30792589534248765</c:v>
                </c:pt>
                <c:pt idx="15">
                  <c:v>3.5772260860500094</c:v>
                </c:pt>
                <c:pt idx="16">
                  <c:v>4.3927959349349051</c:v>
                </c:pt>
                <c:pt idx="17">
                  <c:v>5.064875938993854</c:v>
                </c:pt>
                <c:pt idx="18">
                  <c:v>0.29904776894625013</c:v>
                </c:pt>
                <c:pt idx="19">
                  <c:v>1.5551795939614783</c:v>
                </c:pt>
                <c:pt idx="20">
                  <c:v>2.2163116812712556</c:v>
                </c:pt>
                <c:pt idx="21">
                  <c:v>2.5817111581556255E-2</c:v>
                </c:pt>
                <c:pt idx="22">
                  <c:v>8.8573959255978746E-2</c:v>
                </c:pt>
                <c:pt idx="23">
                  <c:v>3.0594134302218512</c:v>
                </c:pt>
                <c:pt idx="24">
                  <c:v>1.5631701417089015</c:v>
                </c:pt>
                <c:pt idx="25">
                  <c:v>0</c:v>
                </c:pt>
                <c:pt idx="26">
                  <c:v>0.76338625972383944</c:v>
                </c:pt>
                <c:pt idx="27">
                  <c:v>1.3743186355513348</c:v>
                </c:pt>
                <c:pt idx="28">
                  <c:v>0</c:v>
                </c:pt>
                <c:pt idx="30">
                  <c:v>3.6964046216165558</c:v>
                </c:pt>
                <c:pt idx="32">
                  <c:v>0.12739387021702592</c:v>
                </c:pt>
                <c:pt idx="33">
                  <c:v>0</c:v>
                </c:pt>
                <c:pt idx="34">
                  <c:v>1.2062750500698922</c:v>
                </c:pt>
                <c:pt idx="36">
                  <c:v>0.32230517065645575</c:v>
                </c:pt>
                <c:pt idx="37">
                  <c:v>1.7133370226895408</c:v>
                </c:pt>
                <c:pt idx="38">
                  <c:v>6.9881201956673664E-3</c:v>
                </c:pt>
                <c:pt idx="39">
                  <c:v>1.3499688468727646</c:v>
                </c:pt>
              </c:numCache>
            </c:numRef>
          </c:val>
          <c:extLst>
            <c:ext xmlns:c16="http://schemas.microsoft.com/office/drawing/2014/chart" uri="{C3380CC4-5D6E-409C-BE32-E72D297353CC}">
              <c16:uniqueId val="{00000001-D765-4585-9934-F52D0EEF26E3}"/>
            </c:ext>
          </c:extLst>
        </c:ser>
        <c:ser>
          <c:idx val="1"/>
          <c:order val="2"/>
          <c:tx>
            <c:strRef>
              <c:f>'Figure 5'!$F$10</c:f>
              <c:strCache>
                <c:ptCount val="1"/>
                <c:pt idx="0">
                  <c:v>Benefits in kind</c:v>
                </c:pt>
              </c:strCache>
            </c:strRef>
          </c:tx>
          <c:spPr>
            <a:solidFill>
              <a:srgbClr val="F06423">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5'!$C$11:$C$50</c:f>
              <c:strCache>
                <c:ptCount val="40"/>
                <c:pt idx="0">
                  <c:v>EU-27 (¹)</c:v>
                </c:pt>
                <c:pt idx="2">
                  <c:v>Ireland</c:v>
                </c:pt>
                <c:pt idx="3">
                  <c:v>Italy (¹)</c:v>
                </c:pt>
                <c:pt idx="4">
                  <c:v>Portugal</c:v>
                </c:pt>
                <c:pt idx="5">
                  <c:v>Greece (¹)</c:v>
                </c:pt>
                <c:pt idx="6">
                  <c:v>Poland</c:v>
                </c:pt>
                <c:pt idx="7">
                  <c:v>Romania</c:v>
                </c:pt>
                <c:pt idx="8">
                  <c:v>Croatia</c:v>
                </c:pt>
                <c:pt idx="9">
                  <c:v>Spain (¹)</c:v>
                </c:pt>
                <c:pt idx="10">
                  <c:v>Estonia</c:v>
                </c:pt>
                <c:pt idx="11">
                  <c:v>Czechia</c:v>
                </c:pt>
                <c:pt idx="12">
                  <c:v>Hungary (¹)</c:v>
                </c:pt>
                <c:pt idx="13">
                  <c:v>Lithuania (¹)</c:v>
                </c:pt>
                <c:pt idx="14">
                  <c:v>Belgium</c:v>
                </c:pt>
                <c:pt idx="15">
                  <c:v>Bulgaria</c:v>
                </c:pt>
                <c:pt idx="16">
                  <c:v>Slovakia</c:v>
                </c:pt>
                <c:pt idx="17">
                  <c:v>Cyprus</c:v>
                </c:pt>
                <c:pt idx="18">
                  <c:v>Latvia (¹)</c:v>
                </c:pt>
                <c:pt idx="19">
                  <c:v>Slovenia (¹)</c:v>
                </c:pt>
                <c:pt idx="20">
                  <c:v>Austria</c:v>
                </c:pt>
                <c:pt idx="21">
                  <c:v>Netherlands</c:v>
                </c:pt>
                <c:pt idx="22">
                  <c:v>Malta</c:v>
                </c:pt>
                <c:pt idx="23">
                  <c:v>Denmark</c:v>
                </c:pt>
                <c:pt idx="24">
                  <c:v>France (¹)</c:v>
                </c:pt>
                <c:pt idx="25">
                  <c:v>Finland</c:v>
                </c:pt>
                <c:pt idx="26">
                  <c:v>Germany (¹)</c:v>
                </c:pt>
                <c:pt idx="27">
                  <c:v>Luxembourg</c:v>
                </c:pt>
                <c:pt idx="28">
                  <c:v>Sweden (¹)</c:v>
                </c:pt>
                <c:pt idx="30">
                  <c:v>United Kingdom (¹) (²)</c:v>
                </c:pt>
                <c:pt idx="32">
                  <c:v>Norway (¹)</c:v>
                </c:pt>
                <c:pt idx="33">
                  <c:v>Iceland</c:v>
                </c:pt>
                <c:pt idx="34">
                  <c:v>Switzerland</c:v>
                </c:pt>
                <c:pt idx="36">
                  <c:v>Bosnia and Herzegovina</c:v>
                </c:pt>
                <c:pt idx="37">
                  <c:v>Serbia</c:v>
                </c:pt>
                <c:pt idx="38">
                  <c:v>North Macedonia (²)</c:v>
                </c:pt>
                <c:pt idx="39">
                  <c:v>Turkey</c:v>
                </c:pt>
              </c:strCache>
            </c:strRef>
          </c:cat>
          <c:val>
            <c:numRef>
              <c:f>'Figure 5'!$F$11:$F$50</c:f>
              <c:numCache>
                <c:formatCode>0.0</c:formatCode>
                <c:ptCount val="40"/>
                <c:pt idx="0">
                  <c:v>31.698872255668242</c:v>
                </c:pt>
                <c:pt idx="2">
                  <c:v>4.3558898636600123</c:v>
                </c:pt>
                <c:pt idx="3">
                  <c:v>4.5206854520685447</c:v>
                </c:pt>
                <c:pt idx="4">
                  <c:v>7.2810550896550073</c:v>
                </c:pt>
                <c:pt idx="5">
                  <c:v>7.6117295504548004</c:v>
                </c:pt>
                <c:pt idx="6">
                  <c:v>9.7973102771020084</c:v>
                </c:pt>
                <c:pt idx="7">
                  <c:v>13.939609682552975</c:v>
                </c:pt>
                <c:pt idx="8">
                  <c:v>13.606616898240395</c:v>
                </c:pt>
                <c:pt idx="9">
                  <c:v>14.23820626741572</c:v>
                </c:pt>
                <c:pt idx="10">
                  <c:v>16.837894736842106</c:v>
                </c:pt>
                <c:pt idx="11">
                  <c:v>13.283767775027281</c:v>
                </c:pt>
                <c:pt idx="12">
                  <c:v>18.632140983302982</c:v>
                </c:pt>
                <c:pt idx="13">
                  <c:v>19.721014377757324</c:v>
                </c:pt>
                <c:pt idx="14">
                  <c:v>22.092528712669086</c:v>
                </c:pt>
                <c:pt idx="15">
                  <c:v>19.472202778977465</c:v>
                </c:pt>
                <c:pt idx="16">
                  <c:v>20.236627679725792</c:v>
                </c:pt>
                <c:pt idx="17">
                  <c:v>21.818802640564535</c:v>
                </c:pt>
                <c:pt idx="18">
                  <c:v>27.8245586422182</c:v>
                </c:pt>
                <c:pt idx="19">
                  <c:v>26.969460350511888</c:v>
                </c:pt>
                <c:pt idx="20">
                  <c:v>27.895259190867648</c:v>
                </c:pt>
                <c:pt idx="21">
                  <c:v>30.360923219910159</c:v>
                </c:pt>
                <c:pt idx="22">
                  <c:v>33.25952170062002</c:v>
                </c:pt>
                <c:pt idx="23">
                  <c:v>36.691610275132966</c:v>
                </c:pt>
                <c:pt idx="24">
                  <c:v>39.524704124786986</c:v>
                </c:pt>
                <c:pt idx="25">
                  <c:v>41.590386075049821</c:v>
                </c:pt>
                <c:pt idx="26">
                  <c:v>41.238393698363666</c:v>
                </c:pt>
                <c:pt idx="27">
                  <c:v>48.427160364590726</c:v>
                </c:pt>
                <c:pt idx="28">
                  <c:v>65.179136200148676</c:v>
                </c:pt>
                <c:pt idx="30">
                  <c:v>18.000928441083325</c:v>
                </c:pt>
                <c:pt idx="32">
                  <c:v>12.997800299169315</c:v>
                </c:pt>
                <c:pt idx="33">
                  <c:v>23.773395241970228</c:v>
                </c:pt>
                <c:pt idx="34">
                  <c:v>32.757606872904347</c:v>
                </c:pt>
                <c:pt idx="36">
                  <c:v>4.1266080824219724</c:v>
                </c:pt>
                <c:pt idx="37">
                  <c:v>4.4117321527393472</c:v>
                </c:pt>
                <c:pt idx="38">
                  <c:v>10.048916841369673</c:v>
                </c:pt>
                <c:pt idx="39">
                  <c:v>54.874887502596096</c:v>
                </c:pt>
              </c:numCache>
            </c:numRef>
          </c:val>
          <c:extLst>
            <c:ext xmlns:c16="http://schemas.microsoft.com/office/drawing/2014/chart" uri="{C3380CC4-5D6E-409C-BE32-E72D297353CC}">
              <c16:uniqueId val="{00000002-D765-4585-9934-F52D0EEF26E3}"/>
            </c:ext>
          </c:extLst>
        </c:ser>
        <c:dLbls>
          <c:showLegendKey val="0"/>
          <c:showVal val="0"/>
          <c:showCatName val="0"/>
          <c:showSerName val="0"/>
          <c:showPercent val="0"/>
          <c:showBubbleSize val="0"/>
        </c:dLbls>
        <c:gapWidth val="150"/>
        <c:overlap val="100"/>
        <c:axId val="135773184"/>
        <c:axId val="135774976"/>
      </c:barChart>
      <c:catAx>
        <c:axId val="135773184"/>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35774976"/>
        <c:crosses val="autoZero"/>
        <c:auto val="1"/>
        <c:lblAlgn val="ctr"/>
        <c:lblOffset val="100"/>
        <c:tickMarkSkip val="1"/>
        <c:noMultiLvlLbl val="0"/>
      </c:catAx>
      <c:valAx>
        <c:axId val="135774976"/>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35773184"/>
        <c:crosses val="autoZero"/>
        <c:crossBetween val="between"/>
        <c:majorUnit val="10"/>
      </c:valAx>
    </c:plotArea>
    <c:legend>
      <c:legendPos val="r"/>
      <c:layout>
        <c:manualLayout>
          <c:xMode val="edge"/>
          <c:yMode val="edge"/>
          <c:x val="0.82907695538057746"/>
          <c:y val="0.37346740715198268"/>
          <c:w val="0.16984598425196851"/>
          <c:h val="0.2823361497109305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sz="1400"/>
              <a:t>Expenditure on detailed types of disability-related benefits, EU-27, 2018</a:t>
            </a:r>
          </a:p>
          <a:p>
            <a:pPr algn="l">
              <a:defRPr sz="1800" b="1">
                <a:latin typeface="Arial"/>
                <a:ea typeface="Arial"/>
                <a:cs typeface="Arial"/>
              </a:defRPr>
            </a:pPr>
            <a:r>
              <a:rPr lang="en-US" sz="1400" b="0"/>
              <a:t>(% of total expenditure on disability-related benefits)</a:t>
            </a:r>
          </a:p>
        </c:rich>
      </c:tx>
      <c:layout>
        <c:manualLayout>
          <c:xMode val="edge"/>
          <c:yMode val="edge"/>
          <c:x val="3.8767384795711985E-3"/>
          <c:y val="1.3420938491859867E-2"/>
        </c:manualLayout>
      </c:layout>
      <c:overlay val="0"/>
    </c:title>
    <c:autoTitleDeleted val="0"/>
    <c:plotArea>
      <c:layout>
        <c:manualLayout>
          <c:layoutTarget val="inner"/>
          <c:xMode val="edge"/>
          <c:yMode val="edge"/>
          <c:x val="0.52218120734908136"/>
          <c:y val="0.17985163090733405"/>
          <c:w val="0.45958551181102364"/>
          <c:h val="0.67520691411925593"/>
        </c:manualLayout>
      </c:layout>
      <c:barChart>
        <c:barDir val="bar"/>
        <c:grouping val="stacked"/>
        <c:varyColors val="0"/>
        <c:ser>
          <c:idx val="1"/>
          <c:order val="0"/>
          <c:tx>
            <c:strRef>
              <c:f>'Figure 6'!$E$10</c:f>
              <c:strCache>
                <c:ptCount val="1"/>
                <c:pt idx="0">
                  <c:v>(%)</c:v>
                </c:pt>
              </c:strCache>
            </c:strRef>
          </c:tx>
          <c:spPr>
            <a:solidFill>
              <a:srgbClr val="FAA519">
                <a:lumMod val="100000"/>
              </a:srgbClr>
            </a:solidFill>
            <a:ln>
              <a:noFill/>
              <a:round/>
            </a:ln>
            <a:effectLst/>
            <a:extLst>
              <a:ext uri="{91240B29-F687-4F45-9708-019B960494DF}">
                <a14:hiddenLine xmlns:a14="http://schemas.microsoft.com/office/drawing/2010/main">
                  <a:noFill/>
                  <a:round/>
                </a14:hiddenLine>
              </a:ext>
            </a:extLst>
          </c:spPr>
          <c:invertIfNegative val="0"/>
          <c:cat>
            <c:multiLvlStrRef>
              <c:f>'Figure 6'!$C$11:$D$24</c:f>
              <c:multiLvlStrCache>
                <c:ptCount val="14"/>
                <c:lvl>
                  <c:pt idx="0">
                    <c:v>Disability pension</c:v>
                  </c:pt>
                  <c:pt idx="1">
                    <c:v>Early retirement benefit due to reduced capacity to work</c:v>
                  </c:pt>
                  <c:pt idx="2">
                    <c:v>Other periodic cash benefits</c:v>
                  </c:pt>
                  <c:pt idx="3">
                    <c:v>Periodic economic integration of the handicapped</c:v>
                  </c:pt>
                  <c:pt idx="4">
                    <c:v>Periodic care allowance</c:v>
                  </c:pt>
                  <c:pt idx="6">
                    <c:v>Other lump sum cash benefits</c:v>
                  </c:pt>
                  <c:pt idx="7">
                    <c:v>Lump sum care allowance</c:v>
                  </c:pt>
                  <c:pt idx="8">
                    <c:v>Lump sum economic integration of the handicapped</c:v>
                  </c:pt>
                  <c:pt idx="10">
                    <c:v>Home help</c:v>
                  </c:pt>
                  <c:pt idx="11">
                    <c:v>Rehabilitation</c:v>
                  </c:pt>
                  <c:pt idx="12">
                    <c:v>Accommodation</c:v>
                  </c:pt>
                  <c:pt idx="13">
                    <c:v>Other benefits in kind</c:v>
                  </c:pt>
                </c:lvl>
                <c:lvl>
                  <c:pt idx="0">
                    <c:v>Periodic cash 
benefits
</c:v>
                  </c:pt>
                  <c:pt idx="5">
                    <c:v> </c:v>
                  </c:pt>
                  <c:pt idx="6">
                    <c:v>Lump sum cash 
benefits
</c:v>
                  </c:pt>
                  <c:pt idx="9">
                    <c:v> </c:v>
                  </c:pt>
                  <c:pt idx="10">
                    <c:v>Benefits 
in kind
</c:v>
                  </c:pt>
                </c:lvl>
              </c:multiLvlStrCache>
            </c:multiLvlStrRef>
          </c:cat>
          <c:val>
            <c:numRef>
              <c:f>'Figure 6'!$E$11:$E$24</c:f>
              <c:numCache>
                <c:formatCode>0.0</c:formatCode>
                <c:ptCount val="14"/>
                <c:pt idx="0">
                  <c:v>37.42236293555635</c:v>
                </c:pt>
                <c:pt idx="1">
                  <c:v>12.709320003054675</c:v>
                </c:pt>
                <c:pt idx="2">
                  <c:v>7.9661366516817118</c:v>
                </c:pt>
                <c:pt idx="3">
                  <c:v>7.6430450022066569</c:v>
                </c:pt>
                <c:pt idx="4">
                  <c:v>6.6234404881819113</c:v>
                </c:pt>
                <c:pt idx="6">
                  <c:v>0.99433633667297738</c:v>
                </c:pt>
                <c:pt idx="7">
                  <c:v>4.7862607868180286E-2</c:v>
                </c:pt>
                <c:pt idx="8">
                  <c:v>1.5686948868491743E-2</c:v>
                </c:pt>
                <c:pt idx="10">
                  <c:v>12.218580436335893</c:v>
                </c:pt>
                <c:pt idx="11">
                  <c:v>9.0669693768918247</c:v>
                </c:pt>
                <c:pt idx="12">
                  <c:v>8.5804381498324904</c:v>
                </c:pt>
                <c:pt idx="13">
                  <c:v>1.8328842926080331</c:v>
                </c:pt>
              </c:numCache>
            </c:numRef>
          </c:val>
          <c:extLst>
            <c:ext xmlns:c16="http://schemas.microsoft.com/office/drawing/2014/chart" uri="{C3380CC4-5D6E-409C-BE32-E72D297353CC}">
              <c16:uniqueId val="{00000000-E39D-4D1E-91E7-878D272858A4}"/>
            </c:ext>
          </c:extLst>
        </c:ser>
        <c:dLbls>
          <c:showLegendKey val="0"/>
          <c:showVal val="0"/>
          <c:showCatName val="0"/>
          <c:showSerName val="0"/>
          <c:showPercent val="0"/>
          <c:showBubbleSize val="0"/>
        </c:dLbls>
        <c:gapWidth val="150"/>
        <c:overlap val="100"/>
        <c:axId val="136088192"/>
        <c:axId val="136089984"/>
      </c:barChart>
      <c:catAx>
        <c:axId val="136088192"/>
        <c:scaling>
          <c:orientation val="maxMin"/>
        </c:scaling>
        <c:delete val="0"/>
        <c:axPos val="l"/>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36089984"/>
        <c:crosses val="autoZero"/>
        <c:auto val="1"/>
        <c:lblAlgn val="ctr"/>
        <c:lblOffset val="100"/>
        <c:tickMarkSkip val="1"/>
        <c:noMultiLvlLbl val="0"/>
      </c:catAx>
      <c:valAx>
        <c:axId val="136089984"/>
        <c:scaling>
          <c:orientation val="minMax"/>
          <c:max val="40"/>
          <c:min val="0"/>
        </c:scaling>
        <c:delete val="0"/>
        <c:axPos val="b"/>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36088192"/>
        <c:crosses val="max"/>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sz="1600"/>
              <a:t>Developments for constant price expenditure on types of disability-related benefits, EU-27, 2000-2018</a:t>
            </a:r>
          </a:p>
          <a:p>
            <a:pPr algn="l">
              <a:defRPr sz="1800" b="1">
                <a:latin typeface="Arial"/>
                <a:ea typeface="Arial"/>
                <a:cs typeface="Arial"/>
              </a:defRPr>
            </a:pPr>
            <a:r>
              <a:rPr lang="en-US" sz="1400" b="0"/>
              <a:t>(index, 2000 = 100)</a:t>
            </a:r>
          </a:p>
        </c:rich>
      </c:tx>
      <c:layout>
        <c:manualLayout>
          <c:xMode val="edge"/>
          <c:yMode val="edge"/>
          <c:x val="2.4227652617424137E-3"/>
          <c:y val="9.7144628486615456E-3"/>
        </c:manualLayout>
      </c:layout>
      <c:overlay val="0"/>
    </c:title>
    <c:autoTitleDeleted val="0"/>
    <c:plotArea>
      <c:layout>
        <c:manualLayout>
          <c:layoutTarget val="inner"/>
          <c:xMode val="edge"/>
          <c:yMode val="edge"/>
          <c:x val="5.8834934434767366E-2"/>
          <c:y val="0.14413703895288799"/>
          <c:w val="0.68426169601421061"/>
          <c:h val="0.60051817809216335"/>
        </c:manualLayout>
      </c:layout>
      <c:lineChart>
        <c:grouping val="standard"/>
        <c:varyColors val="0"/>
        <c:ser>
          <c:idx val="1"/>
          <c:order val="0"/>
          <c:tx>
            <c:strRef>
              <c:f>'Figure 7'!$C$14</c:f>
              <c:strCache>
                <c:ptCount val="1"/>
                <c:pt idx="0">
                  <c:v>Benefits in kind</c:v>
                </c:pt>
              </c:strCache>
            </c:strRef>
          </c:tx>
          <c:spPr>
            <a:ln>
              <a:solidFill>
                <a:srgbClr val="FAA519"/>
              </a:solidFill>
            </a:ln>
          </c:spPr>
          <c:marker>
            <c:spPr>
              <a:solidFill>
                <a:srgbClr val="FAA519"/>
              </a:solidFill>
              <a:ln>
                <a:noFill/>
              </a:ln>
            </c:spPr>
          </c:marker>
          <c:cat>
            <c:strRef>
              <c:f>'Figure 7'!$D$10:$V$10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7'!$D$14:$V$14</c:f>
              <c:numCache>
                <c:formatCode>0.0</c:formatCode>
                <c:ptCount val="19"/>
                <c:pt idx="0">
                  <c:v>100</c:v>
                </c:pt>
                <c:pt idx="1">
                  <c:v>102.48287798059461</c:v>
                </c:pt>
                <c:pt idx="2">
                  <c:v>108.7394376124745</c:v>
                </c:pt>
                <c:pt idx="3">
                  <c:v>111.05046566558785</c:v>
                </c:pt>
                <c:pt idx="4">
                  <c:v>114.83903958467683</c:v>
                </c:pt>
                <c:pt idx="5">
                  <c:v>116.8457208221017</c:v>
                </c:pt>
                <c:pt idx="6">
                  <c:v>120.34126675187684</c:v>
                </c:pt>
                <c:pt idx="7">
                  <c:v>128.95576075473892</c:v>
                </c:pt>
                <c:pt idx="8">
                  <c:v>133.79904329543965</c:v>
                </c:pt>
                <c:pt idx="9">
                  <c:v>141.66783585983896</c:v>
                </c:pt>
                <c:pt idx="10">
                  <c:v>147.25600146078287</c:v>
                </c:pt>
                <c:pt idx="11">
                  <c:v>149.68142827011656</c:v>
                </c:pt>
                <c:pt idx="12">
                  <c:v>150.37125766936992</c:v>
                </c:pt>
                <c:pt idx="13">
                  <c:v>153.77858612291811</c:v>
                </c:pt>
                <c:pt idx="14">
                  <c:v>157.64424011644132</c:v>
                </c:pt>
                <c:pt idx="15">
                  <c:v>171.12550783608788</c:v>
                </c:pt>
                <c:pt idx="16">
                  <c:v>174.89254394776833</c:v>
                </c:pt>
                <c:pt idx="17">
                  <c:v>186.47612934295157</c:v>
                </c:pt>
                <c:pt idx="18">
                  <c:v>190.12232208396983</c:v>
                </c:pt>
              </c:numCache>
            </c:numRef>
          </c:val>
          <c:smooth val="0"/>
          <c:extLst>
            <c:ext xmlns:c16="http://schemas.microsoft.com/office/drawing/2014/chart" uri="{C3380CC4-5D6E-409C-BE32-E72D297353CC}">
              <c16:uniqueId val="{00000000-A2C7-4D4E-BA1E-3C70EF19BEBD}"/>
            </c:ext>
          </c:extLst>
        </c:ser>
        <c:ser>
          <c:idx val="4"/>
          <c:order val="1"/>
          <c:tx>
            <c:strRef>
              <c:f>'Figure 7'!$C$11</c:f>
              <c:strCache>
                <c:ptCount val="1"/>
                <c:pt idx="0">
                  <c:v>Total</c:v>
                </c:pt>
              </c:strCache>
            </c:strRef>
          </c:tx>
          <c:spPr>
            <a:ln>
              <a:solidFill>
                <a:srgbClr val="286EB4"/>
              </a:solidFill>
            </a:ln>
          </c:spPr>
          <c:marker>
            <c:symbol val="square"/>
            <c:size val="7"/>
            <c:spPr>
              <a:solidFill>
                <a:srgbClr val="286EB4"/>
              </a:solidFill>
              <a:ln>
                <a:noFill/>
              </a:ln>
            </c:spPr>
          </c:marker>
          <c:cat>
            <c:strRef>
              <c:f>'Figure 7'!$D$10:$V$10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7'!$D$11:$V$11</c:f>
              <c:numCache>
                <c:formatCode>0.0</c:formatCode>
                <c:ptCount val="19"/>
                <c:pt idx="0">
                  <c:v>100</c:v>
                </c:pt>
                <c:pt idx="1">
                  <c:v>101.68481254756149</c:v>
                </c:pt>
                <c:pt idx="2">
                  <c:v>106.27015276824486</c:v>
                </c:pt>
                <c:pt idx="3">
                  <c:v>108.67903468453216</c:v>
                </c:pt>
                <c:pt idx="4">
                  <c:v>110.11228354743739</c:v>
                </c:pt>
                <c:pt idx="5">
                  <c:v>110.90735790044748</c:v>
                </c:pt>
                <c:pt idx="6">
                  <c:v>111.70802591739908</c:v>
                </c:pt>
                <c:pt idx="7">
                  <c:v>114.38587224053182</c:v>
                </c:pt>
                <c:pt idx="8">
                  <c:v>116.28776410737882</c:v>
                </c:pt>
                <c:pt idx="9">
                  <c:v>120.33430684638266</c:v>
                </c:pt>
                <c:pt idx="10">
                  <c:v>121.68830874034518</c:v>
                </c:pt>
                <c:pt idx="11">
                  <c:v>121.00083382059267</c:v>
                </c:pt>
                <c:pt idx="12">
                  <c:v>121.64159489289086</c:v>
                </c:pt>
                <c:pt idx="13">
                  <c:v>123.56966274771554</c:v>
                </c:pt>
                <c:pt idx="14">
                  <c:v>125.32260103502819</c:v>
                </c:pt>
                <c:pt idx="15">
                  <c:v>128.18028676648063</c:v>
                </c:pt>
                <c:pt idx="16">
                  <c:v>130.35790824625906</c:v>
                </c:pt>
                <c:pt idx="17">
                  <c:v>133.27619128965389</c:v>
                </c:pt>
                <c:pt idx="18">
                  <c:v>134.9243741512407</c:v>
                </c:pt>
              </c:numCache>
            </c:numRef>
          </c:val>
          <c:smooth val="0"/>
          <c:extLst>
            <c:ext xmlns:c16="http://schemas.microsoft.com/office/drawing/2014/chart" uri="{C3380CC4-5D6E-409C-BE32-E72D297353CC}">
              <c16:uniqueId val="{00000003-A2C7-4D4E-BA1E-3C70EF19BEBD}"/>
            </c:ext>
          </c:extLst>
        </c:ser>
        <c:ser>
          <c:idx val="2"/>
          <c:order val="2"/>
          <c:tx>
            <c:strRef>
              <c:f>'Figure 7'!$C$13</c:f>
              <c:strCache>
                <c:ptCount val="1"/>
                <c:pt idx="0">
                  <c:v>Lump sum cash benefits</c:v>
                </c:pt>
              </c:strCache>
            </c:strRef>
          </c:tx>
          <c:spPr>
            <a:ln>
              <a:solidFill>
                <a:srgbClr val="F06423"/>
              </a:solidFill>
            </a:ln>
          </c:spPr>
          <c:marker>
            <c:symbol val="square"/>
            <c:size val="7"/>
            <c:spPr>
              <a:solidFill>
                <a:srgbClr val="F06423"/>
              </a:solidFill>
              <a:ln>
                <a:noFill/>
              </a:ln>
            </c:spPr>
          </c:marker>
          <c:cat>
            <c:strRef>
              <c:f>'Figure 7'!$D$10:$V$10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7'!$D$13:$V$13</c:f>
              <c:numCache>
                <c:formatCode>0.0</c:formatCode>
                <c:ptCount val="19"/>
                <c:pt idx="0">
                  <c:v>100</c:v>
                </c:pt>
                <c:pt idx="1">
                  <c:v>103.96508175846111</c:v>
                </c:pt>
                <c:pt idx="2">
                  <c:v>113.75562564056764</c:v>
                </c:pt>
                <c:pt idx="3">
                  <c:v>128.37098591392154</c:v>
                </c:pt>
                <c:pt idx="4">
                  <c:v>142.17638670179056</c:v>
                </c:pt>
                <c:pt idx="5">
                  <c:v>169.35896273593235</c:v>
                </c:pt>
                <c:pt idx="6">
                  <c:v>192.19900091406515</c:v>
                </c:pt>
                <c:pt idx="7">
                  <c:v>188.55668362973742</c:v>
                </c:pt>
                <c:pt idx="8">
                  <c:v>213.20378261035611</c:v>
                </c:pt>
                <c:pt idx="9">
                  <c:v>179.81315082577046</c:v>
                </c:pt>
                <c:pt idx="10">
                  <c:v>191.37977105813658</c:v>
                </c:pt>
                <c:pt idx="11">
                  <c:v>170.48739060823735</c:v>
                </c:pt>
                <c:pt idx="12">
                  <c:v>145.88202338597301</c:v>
                </c:pt>
                <c:pt idx="13">
                  <c:v>142.88998723552928</c:v>
                </c:pt>
                <c:pt idx="14">
                  <c:v>139.78586154628513</c:v>
                </c:pt>
                <c:pt idx="15">
                  <c:v>138.0893277147153</c:v>
                </c:pt>
                <c:pt idx="16">
                  <c:v>131.9013526030692</c:v>
                </c:pt>
                <c:pt idx="17">
                  <c:v>134.19095152137012</c:v>
                </c:pt>
                <c:pt idx="18">
                  <c:v>128.30523475184035</c:v>
                </c:pt>
              </c:numCache>
            </c:numRef>
          </c:val>
          <c:smooth val="0"/>
          <c:extLst>
            <c:ext xmlns:c16="http://schemas.microsoft.com/office/drawing/2014/chart" uri="{C3380CC4-5D6E-409C-BE32-E72D297353CC}">
              <c16:uniqueId val="{00000001-A2C7-4D4E-BA1E-3C70EF19BEBD}"/>
            </c:ext>
          </c:extLst>
        </c:ser>
        <c:ser>
          <c:idx val="5"/>
          <c:order val="3"/>
          <c:tx>
            <c:strRef>
              <c:f>'Figure 7'!$C$12</c:f>
              <c:strCache>
                <c:ptCount val="1"/>
                <c:pt idx="0">
                  <c:v>Periodic cash benefits</c:v>
                </c:pt>
              </c:strCache>
            </c:strRef>
          </c:tx>
          <c:spPr>
            <a:ln>
              <a:solidFill>
                <a:srgbClr val="B9C31E"/>
              </a:solidFill>
            </a:ln>
          </c:spPr>
          <c:marker>
            <c:symbol val="square"/>
            <c:size val="7"/>
            <c:spPr>
              <a:solidFill>
                <a:srgbClr val="B9C31E"/>
              </a:solidFill>
              <a:ln>
                <a:noFill/>
              </a:ln>
            </c:spPr>
          </c:marker>
          <c:cat>
            <c:strRef>
              <c:f>'Figure 7'!$D$10:$V$10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7'!$D$12:$V$12</c:f>
              <c:numCache>
                <c:formatCode>0.0</c:formatCode>
                <c:ptCount val="19"/>
                <c:pt idx="0">
                  <c:v>100</c:v>
                </c:pt>
                <c:pt idx="1">
                  <c:v>101.41574647445555</c:v>
                </c:pt>
                <c:pt idx="2">
                  <c:v>105.43136056571223</c:v>
                </c:pt>
                <c:pt idx="3">
                  <c:v>107.69077552275294</c:v>
                </c:pt>
                <c:pt idx="4">
                  <c:v>108.24759358318397</c:v>
                </c:pt>
                <c:pt idx="5">
                  <c:v>108.29923188250193</c:v>
                </c:pt>
                <c:pt idx="6">
                  <c:v>107.98187281999196</c:v>
                </c:pt>
                <c:pt idx="7">
                  <c:v>108.99840958050781</c:v>
                </c:pt>
                <c:pt idx="8">
                  <c:v>109.6991216100858</c:v>
                </c:pt>
                <c:pt idx="9">
                  <c:v>113.16359744675772</c:v>
                </c:pt>
                <c:pt idx="10">
                  <c:v>113.11769051416856</c:v>
                </c:pt>
                <c:pt idx="11">
                  <c:v>111.80586780261295</c:v>
                </c:pt>
                <c:pt idx="12">
                  <c:v>112.80101928952497</c:v>
                </c:pt>
                <c:pt idx="13">
                  <c:v>114.36400824560333</c:v>
                </c:pt>
                <c:pt idx="14">
                  <c:v>115.56382519529798</c:v>
                </c:pt>
                <c:pt idx="15">
                  <c:v>115.34996249394294</c:v>
                </c:pt>
                <c:pt idx="16">
                  <c:v>117.18028680819702</c:v>
                </c:pt>
                <c:pt idx="17">
                  <c:v>117.54815530032462</c:v>
                </c:pt>
                <c:pt idx="18">
                  <c:v>118.71623115412338</c:v>
                </c:pt>
              </c:numCache>
            </c:numRef>
          </c:val>
          <c:smooth val="0"/>
          <c:extLst>
            <c:ext xmlns:c16="http://schemas.microsoft.com/office/drawing/2014/chart" uri="{C3380CC4-5D6E-409C-BE32-E72D297353CC}">
              <c16:uniqueId val="{00000002-A2C7-4D4E-BA1E-3C70EF19BEBD}"/>
            </c:ext>
          </c:extLst>
        </c:ser>
        <c:dLbls>
          <c:showLegendKey val="0"/>
          <c:showVal val="0"/>
          <c:showCatName val="0"/>
          <c:showSerName val="0"/>
          <c:showPercent val="0"/>
          <c:showBubbleSize val="0"/>
        </c:dLbls>
        <c:marker val="1"/>
        <c:smooth val="0"/>
        <c:axId val="136491008"/>
        <c:axId val="136492928"/>
      </c:lineChart>
      <c:catAx>
        <c:axId val="136491008"/>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36492928"/>
        <c:crossesAt val="100"/>
        <c:auto val="1"/>
        <c:lblAlgn val="ctr"/>
        <c:lblOffset val="100"/>
        <c:tickMarkSkip val="1"/>
        <c:noMultiLvlLbl val="0"/>
      </c:catAx>
      <c:valAx>
        <c:axId val="136492928"/>
        <c:scaling>
          <c:orientation val="minMax"/>
          <c:max val="240"/>
          <c:min val="10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36491008"/>
        <c:crosses val="autoZero"/>
        <c:crossBetween val="between"/>
        <c:majorUnit val="25"/>
      </c:valAx>
    </c:plotArea>
    <c:legend>
      <c:legendPos val="b"/>
      <c:layout>
        <c:manualLayout>
          <c:xMode val="edge"/>
          <c:yMode val="edge"/>
          <c:x val="0.77564398950131219"/>
          <c:y val="0.38997612671549492"/>
          <c:w val="0.22204535433070866"/>
          <c:h val="0.37538575364925836"/>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sz="1600"/>
              <a:t>Developments for constant price expenditure on detailed types of disability-related benefits, EU-27, 2000-2018</a:t>
            </a:r>
          </a:p>
          <a:p>
            <a:pPr algn="l">
              <a:defRPr sz="1800" b="1">
                <a:latin typeface="Arial"/>
                <a:ea typeface="Arial"/>
                <a:cs typeface="Arial"/>
              </a:defRPr>
            </a:pPr>
            <a:r>
              <a:rPr lang="en-US" sz="1400" b="0"/>
              <a:t>(index, 2000 = 100)</a:t>
            </a:r>
          </a:p>
        </c:rich>
      </c:tx>
      <c:layout>
        <c:manualLayout>
          <c:xMode val="edge"/>
          <c:yMode val="edge"/>
          <c:x val="5.3333333333333332E-3"/>
          <c:y val="7.2580853713717971E-3"/>
        </c:manualLayout>
      </c:layout>
      <c:overlay val="0"/>
    </c:title>
    <c:autoTitleDeleted val="0"/>
    <c:plotArea>
      <c:layout>
        <c:manualLayout>
          <c:layoutTarget val="inner"/>
          <c:xMode val="edge"/>
          <c:yMode val="edge"/>
          <c:x val="6.9073809655835289E-2"/>
          <c:y val="0.14757020719189132"/>
          <c:w val="0.73040021328360838"/>
          <c:h val="0.60559704929828717"/>
        </c:manualLayout>
      </c:layout>
      <c:lineChart>
        <c:grouping val="standard"/>
        <c:varyColors val="0"/>
        <c:ser>
          <c:idx val="5"/>
          <c:order val="0"/>
          <c:tx>
            <c:strRef>
              <c:f>'Figure 8'!$C$15</c:f>
              <c:strCache>
                <c:ptCount val="1"/>
                <c:pt idx="0">
                  <c:v>Home help</c:v>
                </c:pt>
              </c:strCache>
            </c:strRef>
          </c:tx>
          <c:spPr>
            <a:ln>
              <a:solidFill>
                <a:srgbClr val="286EB4"/>
              </a:solidFill>
            </a:ln>
          </c:spPr>
          <c:marker>
            <c:symbol val="square"/>
            <c:size val="7"/>
            <c:spPr>
              <a:solidFill>
                <a:srgbClr val="286EB4"/>
              </a:solidFill>
              <a:ln>
                <a:noFill/>
              </a:ln>
            </c:spPr>
          </c:marker>
          <c:cat>
            <c:strRef>
              <c:f>'Figure 8'!$D$10:$V$10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8'!$D$15:$V$15</c:f>
              <c:numCache>
                <c:formatCode>0.0</c:formatCode>
                <c:ptCount val="19"/>
                <c:pt idx="0">
                  <c:v>100</c:v>
                </c:pt>
                <c:pt idx="1">
                  <c:v>99.458782586971964</c:v>
                </c:pt>
                <c:pt idx="2">
                  <c:v>102.66717570215475</c:v>
                </c:pt>
                <c:pt idx="3">
                  <c:v>104.40030604044932</c:v>
                </c:pt>
                <c:pt idx="4">
                  <c:v>106.33360983189139</c:v>
                </c:pt>
                <c:pt idx="5">
                  <c:v>111.26540964596036</c:v>
                </c:pt>
                <c:pt idx="6">
                  <c:v>116.84857116187126</c:v>
                </c:pt>
                <c:pt idx="7">
                  <c:v>121.30698087784624</c:v>
                </c:pt>
                <c:pt idx="8">
                  <c:v>129.76390300645616</c:v>
                </c:pt>
                <c:pt idx="9">
                  <c:v>138.73545066829277</c:v>
                </c:pt>
                <c:pt idx="10">
                  <c:v>149.1253363668911</c:v>
                </c:pt>
                <c:pt idx="11">
                  <c:v>152.29686909698842</c:v>
                </c:pt>
                <c:pt idx="12">
                  <c:v>156.62399683043034</c:v>
                </c:pt>
                <c:pt idx="13">
                  <c:v>166.10822568601128</c:v>
                </c:pt>
                <c:pt idx="14">
                  <c:v>172.96001298127797</c:v>
                </c:pt>
                <c:pt idx="15">
                  <c:v>185.45520759360264</c:v>
                </c:pt>
                <c:pt idx="16">
                  <c:v>190.42774622306516</c:v>
                </c:pt>
                <c:pt idx="17">
                  <c:v>223.54867757314508</c:v>
                </c:pt>
                <c:pt idx="18">
                  <c:v>233.12147540366439</c:v>
                </c:pt>
              </c:numCache>
            </c:numRef>
          </c:val>
          <c:smooth val="0"/>
          <c:extLst>
            <c:ext xmlns:c16="http://schemas.microsoft.com/office/drawing/2014/chart" uri="{C3380CC4-5D6E-409C-BE32-E72D297353CC}">
              <c16:uniqueId val="{00000002-A2C7-4D4E-BA1E-3C70EF19BEBD}"/>
            </c:ext>
          </c:extLst>
        </c:ser>
        <c:ser>
          <c:idx val="0"/>
          <c:order val="1"/>
          <c:tx>
            <c:strRef>
              <c:f>'Figure 8'!$C$13</c:f>
              <c:strCache>
                <c:ptCount val="1"/>
                <c:pt idx="0">
                  <c:v>Accommodation (1)</c:v>
                </c:pt>
              </c:strCache>
            </c:strRef>
          </c:tx>
          <c:cat>
            <c:strRef>
              <c:f>'Figure 8'!$D$10:$V$10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8'!$D$13:$V$13</c:f>
              <c:numCache>
                <c:formatCode>0.0</c:formatCode>
                <c:ptCount val="19"/>
                <c:pt idx="0">
                  <c:v>100</c:v>
                </c:pt>
                <c:pt idx="1">
                  <c:v>104.90404305146006</c:v>
                </c:pt>
                <c:pt idx="2">
                  <c:v>112.80662363032646</c:v>
                </c:pt>
                <c:pt idx="3">
                  <c:v>115.91711221172653</c:v>
                </c:pt>
                <c:pt idx="4">
                  <c:v>127.73077046472021</c:v>
                </c:pt>
                <c:pt idx="5">
                  <c:v>132.17728802037166</c:v>
                </c:pt>
                <c:pt idx="6">
                  <c:v>142.3337905762836</c:v>
                </c:pt>
                <c:pt idx="7">
                  <c:v>142.4943955920368</c:v>
                </c:pt>
                <c:pt idx="8">
                  <c:v>148.22393503966271</c:v>
                </c:pt>
                <c:pt idx="9">
                  <c:v>160.64688362540301</c:v>
                </c:pt>
                <c:pt idx="10">
                  <c:v>172.1947509222253</c:v>
                </c:pt>
                <c:pt idx="11">
                  <c:v>175.00051654938119</c:v>
                </c:pt>
                <c:pt idx="12">
                  <c:v>174.03681856596856</c:v>
                </c:pt>
                <c:pt idx="13">
                  <c:v>176.89482209305945</c:v>
                </c:pt>
                <c:pt idx="14">
                  <c:v>183.27614363724877</c:v>
                </c:pt>
                <c:pt idx="15">
                  <c:v>193.53449366382605</c:v>
                </c:pt>
                <c:pt idx="16">
                  <c:v>197.79036332474541</c:v>
                </c:pt>
                <c:pt idx="17">
                  <c:v>201.02538149283862</c:v>
                </c:pt>
                <c:pt idx="18">
                  <c:v>210.29975868102468</c:v>
                </c:pt>
              </c:numCache>
            </c:numRef>
          </c:val>
          <c:smooth val="0"/>
          <c:extLst>
            <c:ext xmlns:c16="http://schemas.microsoft.com/office/drawing/2014/chart" uri="{C3380CC4-5D6E-409C-BE32-E72D297353CC}">
              <c16:uniqueId val="{00000001-56D5-4E89-B24A-AF48294C38E9}"/>
            </c:ext>
          </c:extLst>
        </c:ser>
        <c:ser>
          <c:idx val="4"/>
          <c:order val="2"/>
          <c:tx>
            <c:strRef>
              <c:f>'Figure 8'!$C$14</c:f>
              <c:strCache>
                <c:ptCount val="1"/>
                <c:pt idx="0">
                  <c:v>Rehabilitation</c:v>
                </c:pt>
              </c:strCache>
            </c:strRef>
          </c:tx>
          <c:spPr>
            <a:ln>
              <a:solidFill>
                <a:srgbClr val="B9C31E"/>
              </a:solidFill>
            </a:ln>
          </c:spPr>
          <c:marker>
            <c:symbol val="square"/>
            <c:size val="7"/>
            <c:spPr>
              <a:solidFill>
                <a:srgbClr val="B9C31E"/>
              </a:solidFill>
              <a:ln>
                <a:noFill/>
              </a:ln>
            </c:spPr>
          </c:marker>
          <c:cat>
            <c:strRef>
              <c:f>'Figure 8'!$D$10:$V$10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8'!$D$14:$V$14</c:f>
              <c:numCache>
                <c:formatCode>0.0</c:formatCode>
                <c:ptCount val="19"/>
                <c:pt idx="0">
                  <c:v>100</c:v>
                </c:pt>
                <c:pt idx="1">
                  <c:v>104.2993392688696</c:v>
                </c:pt>
                <c:pt idx="2">
                  <c:v>112.83571598670564</c:v>
                </c:pt>
                <c:pt idx="3">
                  <c:v>115.75303186307234</c:v>
                </c:pt>
                <c:pt idx="4">
                  <c:v>118.51870083853207</c:v>
                </c:pt>
                <c:pt idx="5">
                  <c:v>115.54923555250707</c:v>
                </c:pt>
                <c:pt idx="6">
                  <c:v>116.99874655373092</c:v>
                </c:pt>
                <c:pt idx="7">
                  <c:v>135.27019615258843</c:v>
                </c:pt>
                <c:pt idx="8">
                  <c:v>135.3628910995557</c:v>
                </c:pt>
                <c:pt idx="9">
                  <c:v>140.4179450249178</c:v>
                </c:pt>
                <c:pt idx="10">
                  <c:v>137.66104636044528</c:v>
                </c:pt>
                <c:pt idx="11">
                  <c:v>139.48477567763058</c:v>
                </c:pt>
                <c:pt idx="12">
                  <c:v>139.97219762341291</c:v>
                </c:pt>
                <c:pt idx="13">
                  <c:v>138.05630316596509</c:v>
                </c:pt>
                <c:pt idx="14">
                  <c:v>137.23168934190804</c:v>
                </c:pt>
                <c:pt idx="15">
                  <c:v>163.81939728173097</c:v>
                </c:pt>
                <c:pt idx="16">
                  <c:v>166.06412530858691</c:v>
                </c:pt>
                <c:pt idx="17">
                  <c:v>166.69997413846008</c:v>
                </c:pt>
                <c:pt idx="18">
                  <c:v>169.3478444565815</c:v>
                </c:pt>
              </c:numCache>
            </c:numRef>
          </c:val>
          <c:smooth val="0"/>
          <c:extLst>
            <c:ext xmlns:c16="http://schemas.microsoft.com/office/drawing/2014/chart" uri="{C3380CC4-5D6E-409C-BE32-E72D297353CC}">
              <c16:uniqueId val="{00000003-A2C7-4D4E-BA1E-3C70EF19BEBD}"/>
            </c:ext>
          </c:extLst>
        </c:ser>
        <c:ser>
          <c:idx val="2"/>
          <c:order val="3"/>
          <c:tx>
            <c:strRef>
              <c:f>'Figure 8'!$C$11</c:f>
              <c:strCache>
                <c:ptCount val="1"/>
                <c:pt idx="0">
                  <c:v>Disability pension</c:v>
                </c:pt>
              </c:strCache>
            </c:strRef>
          </c:tx>
          <c:cat>
            <c:strRef>
              <c:f>'Figure 8'!$D$10:$V$10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8'!$D$11:$V$11</c:f>
              <c:numCache>
                <c:formatCode>0.0</c:formatCode>
                <c:ptCount val="19"/>
                <c:pt idx="0">
                  <c:v>100</c:v>
                </c:pt>
                <c:pt idx="1">
                  <c:v>101.08983087025263</c:v>
                </c:pt>
                <c:pt idx="2">
                  <c:v>105.27652819219773</c:v>
                </c:pt>
                <c:pt idx="3">
                  <c:v>107.0749473848764</c:v>
                </c:pt>
                <c:pt idx="4">
                  <c:v>108.14160901050691</c:v>
                </c:pt>
                <c:pt idx="5">
                  <c:v>108.99961115214558</c:v>
                </c:pt>
                <c:pt idx="6">
                  <c:v>108.94178632960599</c:v>
                </c:pt>
                <c:pt idx="7">
                  <c:v>105.99404828221807</c:v>
                </c:pt>
                <c:pt idx="8">
                  <c:v>106.19203750629825</c:v>
                </c:pt>
                <c:pt idx="9">
                  <c:v>108.72257472413112</c:v>
                </c:pt>
                <c:pt idx="10">
                  <c:v>107.40092238752771</c:v>
                </c:pt>
                <c:pt idx="11">
                  <c:v>105.60435734706127</c:v>
                </c:pt>
                <c:pt idx="12">
                  <c:v>103.9064801449851</c:v>
                </c:pt>
                <c:pt idx="13">
                  <c:v>104.79861532099468</c:v>
                </c:pt>
                <c:pt idx="14">
                  <c:v>104.59860565285544</c:v>
                </c:pt>
                <c:pt idx="15">
                  <c:v>109.879576384096</c:v>
                </c:pt>
                <c:pt idx="16">
                  <c:v>110.20989650382107</c:v>
                </c:pt>
                <c:pt idx="17">
                  <c:v>109.81324926051484</c:v>
                </c:pt>
                <c:pt idx="18">
                  <c:v>110.19261047497935</c:v>
                </c:pt>
              </c:numCache>
            </c:numRef>
          </c:val>
          <c:smooth val="0"/>
          <c:extLst>
            <c:ext xmlns:c16="http://schemas.microsoft.com/office/drawing/2014/chart" uri="{C3380CC4-5D6E-409C-BE32-E72D297353CC}">
              <c16:uniqueId val="{00000000-56D5-4E89-B24A-AF48294C38E9}"/>
            </c:ext>
          </c:extLst>
        </c:ser>
        <c:ser>
          <c:idx val="1"/>
          <c:order val="4"/>
          <c:tx>
            <c:strRef>
              <c:f>'Figure 8'!$C$12</c:f>
              <c:strCache>
                <c:ptCount val="1"/>
                <c:pt idx="0">
                  <c:v>Early retirement benefit due to reduced capacity to work</c:v>
                </c:pt>
              </c:strCache>
            </c:strRef>
          </c:tx>
          <c:spPr>
            <a:ln>
              <a:solidFill>
                <a:srgbClr val="FAA519"/>
              </a:solidFill>
            </a:ln>
          </c:spPr>
          <c:marker>
            <c:spPr>
              <a:solidFill>
                <a:srgbClr val="FAA519"/>
              </a:solidFill>
              <a:ln>
                <a:noFill/>
              </a:ln>
            </c:spPr>
          </c:marker>
          <c:cat>
            <c:strRef>
              <c:f>'Figure 8'!$D$10:$V$10</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'Figure 8'!$D$12:$V$12</c:f>
              <c:numCache>
                <c:formatCode>0.0</c:formatCode>
                <c:ptCount val="19"/>
                <c:pt idx="0">
                  <c:v>100</c:v>
                </c:pt>
                <c:pt idx="1">
                  <c:v>100.37051387305486</c:v>
                </c:pt>
                <c:pt idx="2">
                  <c:v>101.46039290943429</c:v>
                </c:pt>
                <c:pt idx="3">
                  <c:v>99.056752935892064</c:v>
                </c:pt>
                <c:pt idx="4">
                  <c:v>95.391158944353194</c:v>
                </c:pt>
                <c:pt idx="5">
                  <c:v>91.616953604810732</c:v>
                </c:pt>
                <c:pt idx="6">
                  <c:v>88.339320622738697</c:v>
                </c:pt>
                <c:pt idx="7">
                  <c:v>100.69262311493618</c:v>
                </c:pt>
                <c:pt idx="8">
                  <c:v>100.02901667942471</c:v>
                </c:pt>
                <c:pt idx="9">
                  <c:v>101.6377355121203</c:v>
                </c:pt>
                <c:pt idx="10">
                  <c:v>101.62404367952639</c:v>
                </c:pt>
                <c:pt idx="11">
                  <c:v>101.40468326018035</c:v>
                </c:pt>
                <c:pt idx="12">
                  <c:v>106.93143241742762</c:v>
                </c:pt>
                <c:pt idx="13">
                  <c:v>108.66206795447249</c:v>
                </c:pt>
                <c:pt idx="14">
                  <c:v>109.09703023837109</c:v>
                </c:pt>
                <c:pt idx="15">
                  <c:v>92.774529024735472</c:v>
                </c:pt>
                <c:pt idx="16">
                  <c:v>94.586132442527145</c:v>
                </c:pt>
                <c:pt idx="17">
                  <c:v>95.838749045166765</c:v>
                </c:pt>
                <c:pt idx="18">
                  <c:v>96.308222783141787</c:v>
                </c:pt>
              </c:numCache>
            </c:numRef>
          </c:val>
          <c:smooth val="0"/>
          <c:extLst>
            <c:ext xmlns:c16="http://schemas.microsoft.com/office/drawing/2014/chart" uri="{C3380CC4-5D6E-409C-BE32-E72D297353CC}">
              <c16:uniqueId val="{00000000-A2C7-4D4E-BA1E-3C70EF19BEBD}"/>
            </c:ext>
          </c:extLst>
        </c:ser>
        <c:dLbls>
          <c:showLegendKey val="0"/>
          <c:showVal val="0"/>
          <c:showCatName val="0"/>
          <c:showSerName val="0"/>
          <c:showPercent val="0"/>
          <c:showBubbleSize val="0"/>
        </c:dLbls>
        <c:marker val="1"/>
        <c:smooth val="0"/>
        <c:axId val="136190976"/>
        <c:axId val="136197248"/>
      </c:lineChart>
      <c:catAx>
        <c:axId val="136190976"/>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36197248"/>
        <c:crossesAt val="100"/>
        <c:auto val="1"/>
        <c:lblAlgn val="ctr"/>
        <c:lblOffset val="100"/>
        <c:tickMarkSkip val="1"/>
        <c:noMultiLvlLbl val="0"/>
      </c:catAx>
      <c:valAx>
        <c:axId val="136197248"/>
        <c:scaling>
          <c:orientation val="minMax"/>
          <c:max val="240"/>
          <c:min val="8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36190976"/>
        <c:crosses val="autoZero"/>
        <c:crossBetween val="between"/>
        <c:majorUnit val="20"/>
      </c:valAx>
    </c:plotArea>
    <c:legend>
      <c:legendPos val="b"/>
      <c:layout>
        <c:manualLayout>
          <c:xMode val="edge"/>
          <c:yMode val="edge"/>
          <c:x val="0.7954789501312336"/>
          <c:y val="0.12187177624943389"/>
          <c:w val="0.20370866141732283"/>
          <c:h val="0.6454982309494107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5</xdr:col>
      <xdr:colOff>466724</xdr:colOff>
      <xdr:row>9</xdr:row>
      <xdr:rowOff>97154</xdr:rowOff>
    </xdr:from>
    <xdr:to>
      <xdr:col>21</xdr:col>
      <xdr:colOff>466724</xdr:colOff>
      <xdr:row>50</xdr:row>
      <xdr:rowOff>101230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0.84399</cdr:y>
    </cdr:from>
    <cdr:ext cx="7994650" cy="683585"/>
    <cdr:sp macro="" textlink="">
      <cdr:nvSpPr>
        <cdr:cNvPr id="2" name="FootonotesShape"/>
        <cdr:cNvSpPr txBox="1"/>
      </cdr:nvSpPr>
      <cdr:spPr>
        <a:xfrm xmlns:a="http://schemas.openxmlformats.org/drawingml/2006/main">
          <a:off x="46504" y="5013327"/>
          <a:ext cx="7994650" cy="68358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effectLst/>
              <a:latin typeface="Arial" panose="020B0604020202020204" pitchFamily="34" charset="0"/>
              <a:ea typeface="+mn-ea"/>
              <a:cs typeface="Arial" panose="020B0604020202020204" pitchFamily="34" charset="0"/>
            </a:rPr>
            <a:t>(¹) Provisional.</a:t>
          </a:r>
          <a:endParaRPr lang="fr-BE" sz="1200">
            <a:effectLst/>
            <a:latin typeface="Arial" panose="020B0604020202020204" pitchFamily="34" charset="0"/>
            <a:cs typeface="Arial" panose="020B0604020202020204" pitchFamily="34" charset="0"/>
          </a:endParaRPr>
        </a:p>
        <a:p xmlns:a="http://schemas.openxmlformats.org/drawingml/2006/main">
          <a:r>
            <a:rPr lang="en-150" sz="1200">
              <a:effectLst/>
              <a:latin typeface="Arial" panose="020B0604020202020204" pitchFamily="34" charset="0"/>
              <a:ea typeface="+mn-ea"/>
              <a:cs typeface="Arial" panose="020B0604020202020204" pitchFamily="34" charset="0"/>
            </a:rPr>
            <a:t>(²) 2017</a:t>
          </a:r>
          <a:r>
            <a:rPr lang="en-150" sz="1100">
              <a:effectLst/>
              <a:latin typeface="+mn-lt"/>
              <a:ea typeface="+mn-ea"/>
              <a:cs typeface="+mn-cs"/>
            </a:rPr>
            <a:t>.</a:t>
          </a:r>
          <a:endParaRPr lang="fr-BE" sz="1200">
            <a:effectLst/>
          </a:endParaRPr>
        </a:p>
        <a:p xmlns:a="http://schemas.openxmlformats.org/drawingml/2006/main">
          <a:pPr>
            <a:spcBef>
              <a:spcPts val="300"/>
            </a:spcBef>
          </a:pPr>
          <a:r>
            <a:rPr lang="en-GB" sz="1200" i="1">
              <a:latin typeface="Arial"/>
            </a:rPr>
            <a:t>Source:</a:t>
          </a:r>
          <a:r>
            <a:rPr lang="en-GB" sz="1200">
              <a:latin typeface="Arial"/>
            </a:rPr>
            <a:t> Eurostat (online data code: spr_exp_sum)</a:t>
          </a:r>
        </a:p>
      </cdr:txBody>
    </cdr:sp>
  </cdr:absSizeAnchor>
  <cdr:absSizeAnchor xmlns:cdr="http://schemas.openxmlformats.org/drawingml/2006/chartDrawing">
    <cdr:from>
      <cdr:x>0.83933</cdr:x>
      <cdr:y>0.93316</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4559"/>
          <a:ext cx="1530358" cy="417917"/>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5</xdr:col>
      <xdr:colOff>352424</xdr:colOff>
      <xdr:row>7</xdr:row>
      <xdr:rowOff>123824</xdr:rowOff>
    </xdr:from>
    <xdr:to>
      <xdr:col>21</xdr:col>
      <xdr:colOff>352424</xdr:colOff>
      <xdr:row>48</xdr:row>
      <xdr:rowOff>135160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0.88743</cdr:y>
    </cdr:from>
    <cdr:ext cx="7994650" cy="623440"/>
    <cdr:sp macro="" textlink="">
      <cdr:nvSpPr>
        <cdr:cNvPr id="2" name="FootonotesShape"/>
        <cdr:cNvSpPr txBox="1"/>
      </cdr:nvSpPr>
      <cdr:spPr>
        <a:xfrm xmlns:a="http://schemas.openxmlformats.org/drawingml/2006/main">
          <a:off x="46504" y="5521251"/>
          <a:ext cx="7994650" cy="62344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effectLst/>
              <a:latin typeface="Arial" panose="020B0604020202020204" pitchFamily="34" charset="0"/>
              <a:ea typeface="+mn-ea"/>
              <a:cs typeface="Arial" panose="020B0604020202020204" pitchFamily="34" charset="0"/>
            </a:rPr>
            <a:t>(¹) Provisional.</a:t>
          </a:r>
          <a:endParaRPr lang="fr-BE" sz="1200">
            <a:effectLst/>
            <a:latin typeface="Arial" panose="020B0604020202020204" pitchFamily="34" charset="0"/>
            <a:cs typeface="Arial" panose="020B0604020202020204" pitchFamily="34" charset="0"/>
          </a:endParaRPr>
        </a:p>
        <a:p xmlns:a="http://schemas.openxmlformats.org/drawingml/2006/main">
          <a:r>
            <a:rPr lang="en-150" sz="1200">
              <a:effectLst/>
              <a:latin typeface="Arial" panose="020B0604020202020204" pitchFamily="34" charset="0"/>
              <a:ea typeface="+mn-ea"/>
              <a:cs typeface="Arial" panose="020B0604020202020204" pitchFamily="34" charset="0"/>
            </a:rPr>
            <a:t>(²) 2017</a:t>
          </a:r>
          <a:r>
            <a:rPr lang="en-GB" sz="1200">
              <a:effectLst/>
              <a:latin typeface="Arial" panose="020B0604020202020204" pitchFamily="34" charset="0"/>
              <a:ea typeface="+mn-ea"/>
              <a:cs typeface="Arial" panose="020B0604020202020204" pitchFamily="34" charset="0"/>
            </a:rPr>
            <a:t>.</a:t>
          </a:r>
        </a:p>
        <a:p xmlns:a="http://schemas.openxmlformats.org/drawingml/2006/main">
          <a:r>
            <a:rPr lang="en-GB" sz="1200" i="1">
              <a:latin typeface="Arial"/>
            </a:rPr>
            <a:t>Source:</a:t>
          </a:r>
          <a:r>
            <a:rPr lang="en-GB" sz="1200">
              <a:latin typeface="Arial"/>
            </a:rPr>
            <a:t> Eurostat (online data code: spr_exp_sum) </a:t>
          </a:r>
        </a:p>
      </cdr:txBody>
    </cdr:sp>
  </cdr:absSizeAnchor>
  <cdr:absSizeAnchor xmlns:cdr="http://schemas.openxmlformats.org/drawingml/2006/chartDrawing">
    <cdr:from>
      <cdr:x>0.83933</cdr:x>
      <cdr:y>0.93316</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4199"/>
          <a:ext cx="1530358" cy="417917"/>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2</xdr:col>
      <xdr:colOff>9525</xdr:colOff>
      <xdr:row>24</xdr:row>
      <xdr:rowOff>85724</xdr:rowOff>
    </xdr:from>
    <xdr:to>
      <xdr:col>18</xdr:col>
      <xdr:colOff>19050</xdr:colOff>
      <xdr:row>71</xdr:row>
      <xdr:rowOff>53339</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0.0097</cdr:x>
      <cdr:y>0.8481</cdr:y>
    </cdr:from>
    <cdr:ext cx="7994650" cy="1028699"/>
    <cdr:sp macro="" textlink="">
      <cdr:nvSpPr>
        <cdr:cNvPr id="2" name="FootonotesShape"/>
        <cdr:cNvSpPr txBox="1"/>
      </cdr:nvSpPr>
      <cdr:spPr>
        <a:xfrm xmlns:a="http://schemas.openxmlformats.org/drawingml/2006/main">
          <a:off x="84533" y="5743575"/>
          <a:ext cx="7994650" cy="102869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excluding Bulgaria and Croatia to ensure that the data presented have the same coverage of countries throughout the time-series. In 2017, these two Member States contributed 0.6 % of the EU-27's total expenditure on disability-related benefits. Constant price indices for expenditure on social benefits, disability-related benefits and GDP are based on 2010 prices in euro terms. Includes provisional data.</a:t>
          </a:r>
          <a:r>
            <a:rPr lang="en-GB" sz="1200" baseline="0">
              <a:latin typeface="Arial"/>
            </a:rPr>
            <a:t> </a:t>
          </a:r>
          <a:endParaRPr lang="fr-BE" sz="1200">
            <a:effectLst/>
            <a:latin typeface="Arial" panose="020B0604020202020204" pitchFamily="34" charset="0"/>
            <a:cs typeface="Arial" panose="020B0604020202020204" pitchFamily="34" charset="0"/>
          </a:endParaRPr>
        </a:p>
        <a:p xmlns:a="http://schemas.openxmlformats.org/drawingml/2006/main">
          <a:pPr>
            <a:spcBef>
              <a:spcPts val="300"/>
            </a:spcBef>
          </a:pPr>
          <a:r>
            <a:rPr lang="en-GB" sz="1200" i="1">
              <a:latin typeface="Arial"/>
            </a:rPr>
            <a:t>Source:</a:t>
          </a:r>
          <a:r>
            <a:rPr lang="en-GB" sz="1200">
              <a:latin typeface="Arial"/>
            </a:rPr>
            <a:t> Eurostat (online data codes: spr_exp_sum and nama_10_gdp)</a:t>
          </a:r>
        </a:p>
      </cdr:txBody>
    </cdr:sp>
  </cdr:absSizeAnchor>
  <cdr:absSizeAnchor xmlns:cdr="http://schemas.openxmlformats.org/drawingml/2006/chartDrawing">
    <cdr:from>
      <cdr:x>0.83933</cdr:x>
      <cdr:y>0.93839</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5667"/>
          <a:ext cx="1530358" cy="417917"/>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6</xdr:col>
      <xdr:colOff>3107055</xdr:colOff>
      <xdr:row>9</xdr:row>
      <xdr:rowOff>301334</xdr:rowOff>
    </xdr:from>
    <xdr:to>
      <xdr:col>24</xdr:col>
      <xdr:colOff>176551</xdr:colOff>
      <xdr:row>49</xdr:row>
      <xdr:rowOff>43815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0.20195</cdr:x>
      <cdr:y>0.08769</cdr:y>
    </cdr:from>
    <cdr:to>
      <cdr:x>0.56943</cdr:x>
      <cdr:y>0.74432</cdr:y>
    </cdr:to>
    <cdr:cxnSp macro="">
      <cdr:nvCxnSpPr>
        <cdr:cNvPr id="3" name="Straight Connector 2"/>
        <cdr:cNvCxnSpPr/>
      </cdr:nvCxnSpPr>
      <cdr:spPr>
        <a:xfrm xmlns:a="http://schemas.openxmlformats.org/drawingml/2006/main" flipV="1">
          <a:off x="1943100" y="574966"/>
          <a:ext cx="3535680" cy="4305300"/>
        </a:xfrm>
        <a:prstGeom xmlns:a="http://schemas.openxmlformats.org/drawingml/2006/main" prst="line">
          <a:avLst/>
        </a:prstGeom>
        <a:ln xmlns:a="http://schemas.openxmlformats.org/drawingml/2006/main" w="12700">
          <a:solidFill>
            <a:schemeClr val="accent2"/>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0.01271</cdr:x>
      <cdr:y>0.84473</cdr:y>
    </cdr:from>
    <cdr:to>
      <cdr:x>0.91279</cdr:x>
      <cdr:y>1</cdr:y>
    </cdr:to>
    <cdr:sp macro="" textlink="">
      <cdr:nvSpPr>
        <cdr:cNvPr id="6" name="FootonotesShape"/>
        <cdr:cNvSpPr txBox="1"/>
      </cdr:nvSpPr>
      <cdr:spPr>
        <a:xfrm xmlns:a="http://schemas.openxmlformats.org/drawingml/2006/main">
          <a:off x="121920" y="5527347"/>
          <a:ext cx="8636174" cy="1015984"/>
        </a:xfrm>
        <a:prstGeom xmlns:a="http://schemas.openxmlformats.org/drawingml/2006/main" prst="rect">
          <a:avLst/>
        </a:prstGeom>
      </cdr:spPr>
      <cdr:txBody>
        <a:bodyPr xmlns:a="http://schemas.openxmlformats.org/drawingml/2006/main" vert="horz"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a:rPr>
            <a:t>Note: constant price indices for expenditure on disability-related benefits are based on 2010 prices in euro terms. EU-27 data excluding Bulgaria and Croatia as information is incomplete. Break in series in data for Hungary. Data 2000-2017 for United Kingdom.</a:t>
          </a:r>
        </a:p>
        <a:p xmlns:a="http://schemas.openxmlformats.org/drawingml/2006/main">
          <a:r>
            <a:rPr lang="en-GB" sz="1200">
              <a:latin typeface="Arial"/>
            </a:rPr>
            <a:t>(¹) Provisional</a:t>
          </a:r>
        </a:p>
        <a:p xmlns:a="http://schemas.openxmlformats.org/drawingml/2006/main">
          <a:pPr>
            <a:spcBef>
              <a:spcPts val="300"/>
            </a:spcBef>
          </a:pPr>
          <a:r>
            <a:rPr lang="en-GB" sz="1200" i="1">
              <a:latin typeface="Arial"/>
            </a:rPr>
            <a:t>Source:</a:t>
          </a:r>
          <a:r>
            <a:rPr lang="en-GB" sz="1200">
              <a:latin typeface="Arial"/>
            </a:rPr>
            <a:t> Eurostat (online data code: spr_exp_sum)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8</xdr:col>
      <xdr:colOff>131445</xdr:colOff>
      <xdr:row>9</xdr:row>
      <xdr:rowOff>238125</xdr:rowOff>
    </xdr:from>
    <xdr:to>
      <xdr:col>24</xdr:col>
      <xdr:colOff>207645</xdr:colOff>
      <xdr:row>50</xdr:row>
      <xdr:rowOff>89801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0.89388</cdr:y>
    </cdr:from>
    <cdr:ext cx="7994650" cy="661912"/>
    <cdr:sp macro="" textlink="">
      <cdr:nvSpPr>
        <cdr:cNvPr id="2" name="FootonotesShape"/>
        <cdr:cNvSpPr txBox="1"/>
      </cdr:nvSpPr>
      <cdr:spPr>
        <a:xfrm xmlns:a="http://schemas.openxmlformats.org/drawingml/2006/main">
          <a:off x="46544" y="5584942"/>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ea typeface="+mn-ea"/>
              <a:cs typeface="+mn-cs"/>
            </a:rPr>
            <a:t>(¹) Provisional.</a:t>
          </a:r>
          <a:endParaRPr lang="fr-BE" sz="1200">
            <a:latin typeface="Arial"/>
            <a:ea typeface="+mn-ea"/>
            <a:cs typeface="+mn-cs"/>
          </a:endParaRPr>
        </a:p>
        <a:p xmlns:a="http://schemas.openxmlformats.org/drawingml/2006/main">
          <a:pPr eaLnBrk="1" fontAlgn="auto" latinLnBrk="0" hangingPunct="1"/>
          <a:r>
            <a:rPr lang="en-150" sz="1200">
              <a:latin typeface="Arial"/>
              <a:ea typeface="+mn-ea"/>
              <a:cs typeface="+mn-cs"/>
            </a:rPr>
            <a:t>(²) 2017</a:t>
          </a:r>
          <a:r>
            <a:rPr lang="en-GB" sz="1200">
              <a:latin typeface="Arial"/>
              <a:ea typeface="+mn-ea"/>
              <a:cs typeface="+mn-cs"/>
            </a:rPr>
            <a:t>.</a:t>
          </a:r>
          <a:endParaRPr lang="fr-BE" sz="1200">
            <a:latin typeface="Arial"/>
            <a:ea typeface="+mn-ea"/>
            <a:cs typeface="+mn-cs"/>
          </a:endParaRPr>
        </a:p>
        <a:p xmlns:a="http://schemas.openxmlformats.org/drawingml/2006/main">
          <a:pPr>
            <a:spcBef>
              <a:spcPts val="300"/>
            </a:spcBef>
          </a:pPr>
          <a:r>
            <a:rPr lang="en-GB" sz="1200" i="1">
              <a:latin typeface="Arial"/>
            </a:rPr>
            <a:t>Source:</a:t>
          </a:r>
          <a:r>
            <a:rPr lang="en-GB" sz="1200">
              <a:latin typeface="Arial"/>
            </a:rPr>
            <a:t> Eurostat (online data code: spr_exp_fdi)</a:t>
          </a:r>
        </a:p>
      </cdr:txBody>
    </cdr:sp>
  </cdr:absSizeAnchor>
  <cdr:absSizeAnchor xmlns:cdr="http://schemas.openxmlformats.org/drawingml/2006/chartDrawing">
    <cdr:from>
      <cdr:x>0.83933</cdr:x>
      <cdr:y>0.93316</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4559"/>
          <a:ext cx="1530358" cy="417917"/>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2</xdr:col>
      <xdr:colOff>156210</xdr:colOff>
      <xdr:row>33</xdr:row>
      <xdr:rowOff>74294</xdr:rowOff>
    </xdr:from>
    <xdr:to>
      <xdr:col>13</xdr:col>
      <xdr:colOff>165735</xdr:colOff>
      <xdr:row>70</xdr:row>
      <xdr:rowOff>57150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0.00533</cdr:x>
      <cdr:y>0.88227</cdr:y>
    </cdr:from>
    <cdr:ext cx="7994650" cy="628650"/>
    <cdr:sp macro="" textlink="">
      <cdr:nvSpPr>
        <cdr:cNvPr id="2" name="FootonotesShape"/>
        <cdr:cNvSpPr txBox="1"/>
      </cdr:nvSpPr>
      <cdr:spPr>
        <a:xfrm xmlns:a="http://schemas.openxmlformats.org/drawingml/2006/main">
          <a:off x="46473" y="4711066"/>
          <a:ext cx="7994650" cy="62865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provisional.</a:t>
          </a:r>
        </a:p>
        <a:p xmlns:a="http://schemas.openxmlformats.org/drawingml/2006/main">
          <a:pPr>
            <a:spcBef>
              <a:spcPts val="300"/>
            </a:spcBef>
          </a:pPr>
          <a:r>
            <a:rPr lang="en-GB" sz="1200" i="1">
              <a:latin typeface="Arial"/>
            </a:rPr>
            <a:t>Source:</a:t>
          </a:r>
          <a:r>
            <a:rPr lang="en-GB" sz="1200">
              <a:latin typeface="Arial"/>
            </a:rPr>
            <a:t> Eurostat (online data code: spr_exp_fdi)</a:t>
          </a:r>
        </a:p>
      </cdr:txBody>
    </cdr:sp>
  </cdr:absSizeAnchor>
  <cdr:absSizeAnchor xmlns:cdr="http://schemas.openxmlformats.org/drawingml/2006/chartDrawing">
    <cdr:from>
      <cdr:x>0.83933</cdr:x>
      <cdr:y>0.92566</cdr:y>
    </cdr:from>
    <cdr:ext cx="1530358" cy="414000"/>
    <cdr:pic>
      <cdr:nvPicPr>
        <cdr:cNvPr id="3" name="LogoShape"/>
        <cdr:cNvPicPr>
          <a:picLocks xmlns:a="http://schemas.openxmlformats.org/drawingml/2006/main"/>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203739"/>
          <a:ext cx="1530358" cy="414000"/>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2</xdr:col>
      <xdr:colOff>142875</xdr:colOff>
      <xdr:row>25</xdr:row>
      <xdr:rowOff>114300</xdr:rowOff>
    </xdr:from>
    <xdr:to>
      <xdr:col>18</xdr:col>
      <xdr:colOff>190500</xdr:colOff>
      <xdr:row>69</xdr:row>
      <xdr:rowOff>15248</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0.00533</cdr:x>
      <cdr:y>0.8359</cdr:y>
    </cdr:from>
    <cdr:ext cx="7994650" cy="1015373"/>
    <cdr:sp macro="" textlink="">
      <cdr:nvSpPr>
        <cdr:cNvPr id="2" name="FootonotesShape"/>
        <cdr:cNvSpPr txBox="1"/>
      </cdr:nvSpPr>
      <cdr:spPr>
        <a:xfrm xmlns:a="http://schemas.openxmlformats.org/drawingml/2006/main">
          <a:off x="48441" y="5172075"/>
          <a:ext cx="7994650" cy="101537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excluding Bulgaria and Croatia to ensure that the data presented have the same coverage of countries throughout the time-series. In 2018, these two Member States contributed 0.6 % of the EU-27's total expenditure on disability-related benefits. Constant price indices are based on 2010 prices in euro terms. Includes provisional data.</a:t>
          </a:r>
        </a:p>
        <a:p xmlns:a="http://schemas.openxmlformats.org/drawingml/2006/main">
          <a:pPr>
            <a:spcBef>
              <a:spcPts val="300"/>
            </a:spcBef>
          </a:pPr>
          <a:r>
            <a:rPr lang="en-GB" sz="1200" i="1">
              <a:latin typeface="Arial"/>
            </a:rPr>
            <a:t>Source:</a:t>
          </a:r>
          <a:r>
            <a:rPr lang="en-GB" sz="1200">
              <a:latin typeface="Arial"/>
            </a:rPr>
            <a:t> Eurostat (online data codes: spr_exp_fdi and nama_10_gdp )</a:t>
          </a:r>
        </a:p>
      </cdr:txBody>
    </cdr:sp>
  </cdr:absSizeAnchor>
  <cdr:absSizeAnchor xmlns:cdr="http://schemas.openxmlformats.org/drawingml/2006/chartDrawing">
    <cdr:from>
      <cdr:x>0.83933</cdr:x>
      <cdr:y>0.93674</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8631"/>
          <a:ext cx="1530358" cy="417917"/>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2</xdr:col>
      <xdr:colOff>167640</xdr:colOff>
      <xdr:row>28</xdr:row>
      <xdr:rowOff>20955</xdr:rowOff>
    </xdr:from>
    <xdr:to>
      <xdr:col>18</xdr:col>
      <xdr:colOff>129540</xdr:colOff>
      <xdr:row>79</xdr:row>
      <xdr:rowOff>76200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0.01237</cdr:x>
      <cdr:y>0.82689</cdr:y>
    </cdr:from>
    <cdr:ext cx="7994649" cy="1272521"/>
    <cdr:sp macro="" textlink="">
      <cdr:nvSpPr>
        <cdr:cNvPr id="2" name="FootonotesShape"/>
        <cdr:cNvSpPr txBox="1"/>
      </cdr:nvSpPr>
      <cdr:spPr>
        <a:xfrm xmlns:a="http://schemas.openxmlformats.org/drawingml/2006/main">
          <a:off x="107079" y="6151245"/>
          <a:ext cx="7994649" cy="127252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EU- 27 excluding Bulgaria and Croatia to ensure that the data presented have the same coverage of countries throughout the time-series. In 2018, these two Member States contributed 0.6 % of the EU-27's total expenditure on disability-related benefits. Constant price indices are based on 2010 prices in euro terms. Includes provisional data.</a:t>
          </a:r>
        </a:p>
        <a:p xmlns:a="http://schemas.openxmlformats.org/drawingml/2006/main">
          <a:pPr>
            <a:spcBef>
              <a:spcPts val="300"/>
            </a:spcBef>
          </a:pPr>
          <a:r>
            <a:rPr lang="en-GB" sz="1200">
              <a:latin typeface="Arial"/>
            </a:rPr>
            <a:t>(1) 2000-2005: estimates.</a:t>
          </a:r>
        </a:p>
        <a:p xmlns:a="http://schemas.openxmlformats.org/drawingml/2006/main">
          <a:pPr>
            <a:spcBef>
              <a:spcPts val="300"/>
            </a:spcBef>
          </a:pPr>
          <a:r>
            <a:rPr lang="en-GB" sz="1200" i="1">
              <a:latin typeface="Arial"/>
            </a:rPr>
            <a:t>Source:</a:t>
          </a:r>
          <a:r>
            <a:rPr lang="en-GB" sz="1200">
              <a:latin typeface="Arial"/>
            </a:rPr>
            <a:t> Eurostat (online data codes: spr_exp_fdi and nama_10_gdp)</a:t>
          </a:r>
        </a:p>
      </cdr:txBody>
    </cdr:sp>
  </cdr:absSizeAnchor>
  <cdr:absSizeAnchor xmlns:cdr="http://schemas.openxmlformats.org/drawingml/2006/chartDrawing">
    <cdr:from>
      <cdr:x>0.83933</cdr:x>
      <cdr:y>0.94029</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581174"/>
          <a:ext cx="1530358" cy="417916"/>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eroge\AppData\Local\Temp\1\Social_protection_statistics_-_social_benefits_SPS_30-11-2020.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Figure 1"/>
      <sheetName val="Table 2"/>
      <sheetName val="Figure 2"/>
      <sheetName val="Figure 3"/>
    </sheetNames>
    <sheetDataSet>
      <sheetData sheetId="0" refreshError="1"/>
      <sheetData sheetId="1" refreshError="1"/>
      <sheetData sheetId="2" refreshError="1"/>
      <sheetData sheetId="3" refreshError="1"/>
      <sheetData sheetId="4">
        <row r="50">
          <cell r="C50" t="str">
            <v>North Macedonia (²)</v>
          </cell>
        </row>
      </sheetData>
    </sheetDataSet>
  </externalBook>
</externalLink>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databrowser/bookmark/121d5c54-457e-48c5-913d-9f8be0f27ebf?lang=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6.bin"/><Relationship Id="rId1" Type="http://schemas.openxmlformats.org/officeDocument/2006/relationships/hyperlink" Target="https://ec.europa.eu/eurostat/databrowser/bookmark/d2f65cc1-c0e7-4aa2-a75d-61399ad2c3c6?lang=e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H59"/>
  <sheetViews>
    <sheetView showGridLines="0" zoomScaleNormal="100" workbookViewId="0">
      <selection activeCell="F19" sqref="F19"/>
    </sheetView>
  </sheetViews>
  <sheetFormatPr defaultColWidth="8.85546875" defaultRowHeight="12" x14ac:dyDescent="0.2"/>
  <cols>
    <col min="1" max="2" width="8.85546875" style="24" customWidth="1"/>
    <col min="3" max="3" width="20.5703125" style="24" customWidth="1"/>
    <col min="4" max="4" width="11.140625" style="24" customWidth="1"/>
    <col min="5" max="6" width="8.85546875" style="24"/>
    <col min="7" max="7" width="10" style="24" customWidth="1"/>
    <col min="8" max="16384" width="8.85546875" style="24"/>
  </cols>
  <sheetData>
    <row r="3" spans="2:4" x14ac:dyDescent="0.2">
      <c r="C3" s="38" t="s">
        <v>41</v>
      </c>
    </row>
    <row r="4" spans="2:4" x14ac:dyDescent="0.2">
      <c r="C4" s="39" t="s">
        <v>87</v>
      </c>
    </row>
    <row r="6" spans="2:4" ht="15" x14ac:dyDescent="0.2">
      <c r="C6" s="41" t="s">
        <v>116</v>
      </c>
    </row>
    <row r="7" spans="2:4" x14ac:dyDescent="0.2">
      <c r="C7" s="67" t="s">
        <v>92</v>
      </c>
    </row>
    <row r="10" spans="2:4" s="25" customFormat="1" x14ac:dyDescent="0.2">
      <c r="B10" s="24"/>
      <c r="D10" s="129" t="s">
        <v>64</v>
      </c>
    </row>
    <row r="11" spans="2:4" s="25" customFormat="1" x14ac:dyDescent="0.2">
      <c r="B11" s="24"/>
      <c r="C11" s="25" t="s">
        <v>61</v>
      </c>
      <c r="D11" s="128">
        <v>2.1</v>
      </c>
    </row>
    <row r="12" spans="2:4" s="25" customFormat="1" x14ac:dyDescent="0.2">
      <c r="B12" s="24"/>
      <c r="D12" s="128"/>
    </row>
    <row r="13" spans="2:4" s="25" customFormat="1" x14ac:dyDescent="0.2">
      <c r="B13" s="24"/>
      <c r="C13" s="25" t="s">
        <v>49</v>
      </c>
      <c r="D13" s="128">
        <v>4.5</v>
      </c>
    </row>
    <row r="14" spans="2:4" s="25" customFormat="1" x14ac:dyDescent="0.2">
      <c r="B14" s="24"/>
      <c r="C14" s="25" t="s">
        <v>22</v>
      </c>
      <c r="D14" s="128">
        <v>2.8</v>
      </c>
    </row>
    <row r="15" spans="2:4" s="25" customFormat="1" x14ac:dyDescent="0.2">
      <c r="B15" s="24"/>
      <c r="C15" s="154" t="s">
        <v>53</v>
      </c>
      <c r="D15" s="128">
        <v>2.8</v>
      </c>
    </row>
    <row r="16" spans="2:4" s="25" customFormat="1" x14ac:dyDescent="0.2">
      <c r="B16" s="24"/>
      <c r="C16" s="154" t="s">
        <v>50</v>
      </c>
      <c r="D16" s="128">
        <v>2.5</v>
      </c>
    </row>
    <row r="17" spans="2:8" s="25" customFormat="1" x14ac:dyDescent="0.2">
      <c r="B17" s="24"/>
      <c r="C17" s="25" t="s">
        <v>51</v>
      </c>
      <c r="D17" s="128">
        <v>2.5</v>
      </c>
    </row>
    <row r="18" spans="2:8" s="25" customFormat="1" x14ac:dyDescent="0.2">
      <c r="B18" s="24"/>
      <c r="C18" s="25" t="s">
        <v>26</v>
      </c>
      <c r="D18" s="128">
        <v>2.4</v>
      </c>
    </row>
    <row r="19" spans="2:8" s="25" customFormat="1" x14ac:dyDescent="0.2">
      <c r="B19" s="24"/>
      <c r="C19" s="25" t="s">
        <v>31</v>
      </c>
      <c r="D19" s="128">
        <v>2.2000000000000002</v>
      </c>
    </row>
    <row r="20" spans="2:8" s="25" customFormat="1" x14ac:dyDescent="0.2">
      <c r="B20" s="24"/>
      <c r="C20" s="25" t="s">
        <v>21</v>
      </c>
      <c r="D20" s="128">
        <v>2.2000000000000002</v>
      </c>
      <c r="G20" s="42"/>
      <c r="H20" s="42"/>
    </row>
    <row r="21" spans="2:8" s="25" customFormat="1" x14ac:dyDescent="0.2">
      <c r="B21" s="24"/>
      <c r="C21" s="154" t="s">
        <v>142</v>
      </c>
      <c r="D21" s="128">
        <v>2</v>
      </c>
    </row>
    <row r="22" spans="2:8" s="25" customFormat="1" x14ac:dyDescent="0.2">
      <c r="B22" s="24"/>
      <c r="C22" s="25" t="s">
        <v>30</v>
      </c>
      <c r="D22" s="128">
        <v>1.8</v>
      </c>
    </row>
    <row r="23" spans="2:8" s="25" customFormat="1" x14ac:dyDescent="0.2">
      <c r="B23" s="24"/>
      <c r="C23" s="25" t="s">
        <v>23</v>
      </c>
      <c r="D23" s="128">
        <v>1.8</v>
      </c>
    </row>
    <row r="24" spans="2:8" s="25" customFormat="1" x14ac:dyDescent="0.2">
      <c r="B24" s="24"/>
      <c r="C24" s="154" t="s">
        <v>42</v>
      </c>
      <c r="D24" s="128">
        <v>1.6</v>
      </c>
    </row>
    <row r="25" spans="2:8" s="25" customFormat="1" x14ac:dyDescent="0.2">
      <c r="B25" s="24"/>
      <c r="C25" s="154" t="s">
        <v>43</v>
      </c>
      <c r="D25" s="128">
        <v>1.6</v>
      </c>
    </row>
    <row r="26" spans="2:8" s="25" customFormat="1" x14ac:dyDescent="0.2">
      <c r="B26" s="24"/>
      <c r="C26" s="25" t="s">
        <v>34</v>
      </c>
      <c r="D26" s="128">
        <v>1.6</v>
      </c>
    </row>
    <row r="27" spans="2:8" s="25" customFormat="1" x14ac:dyDescent="0.2">
      <c r="B27" s="24"/>
      <c r="C27" s="25" t="s">
        <v>29</v>
      </c>
      <c r="D27" s="128">
        <v>1.5</v>
      </c>
    </row>
    <row r="28" spans="2:8" s="25" customFormat="1" x14ac:dyDescent="0.2">
      <c r="B28" s="24"/>
      <c r="C28" s="25" t="s">
        <v>81</v>
      </c>
      <c r="D28" s="128">
        <v>1.4</v>
      </c>
    </row>
    <row r="29" spans="2:8" s="25" customFormat="1" x14ac:dyDescent="0.2">
      <c r="B29" s="24"/>
      <c r="C29" s="25" t="s">
        <v>80</v>
      </c>
      <c r="D29" s="128">
        <v>1.3</v>
      </c>
    </row>
    <row r="30" spans="2:8" s="25" customFormat="1" x14ac:dyDescent="0.2">
      <c r="B30" s="24"/>
      <c r="C30" s="25" t="s">
        <v>33</v>
      </c>
      <c r="D30" s="128">
        <v>1.3</v>
      </c>
    </row>
    <row r="31" spans="2:8" s="25" customFormat="1" x14ac:dyDescent="0.2">
      <c r="B31" s="24"/>
      <c r="C31" s="25" t="s">
        <v>27</v>
      </c>
      <c r="D31" s="128">
        <v>1.2</v>
      </c>
    </row>
    <row r="32" spans="2:8" s="25" customFormat="1" x14ac:dyDescent="0.2">
      <c r="B32" s="24"/>
      <c r="C32" s="25" t="s">
        <v>28</v>
      </c>
      <c r="D32" s="128">
        <v>1.1000000000000001</v>
      </c>
    </row>
    <row r="33" spans="2:4" s="25" customFormat="1" x14ac:dyDescent="0.2">
      <c r="B33" s="24"/>
      <c r="C33" s="154" t="s">
        <v>44</v>
      </c>
      <c r="D33" s="128">
        <v>1</v>
      </c>
    </row>
    <row r="34" spans="2:4" s="25" customFormat="1" x14ac:dyDescent="0.2">
      <c r="B34" s="24"/>
      <c r="C34" s="154" t="s">
        <v>143</v>
      </c>
      <c r="D34" s="128">
        <v>1</v>
      </c>
    </row>
    <row r="35" spans="2:4" s="25" customFormat="1" x14ac:dyDescent="0.2">
      <c r="B35" s="24"/>
      <c r="C35" s="154" t="s">
        <v>52</v>
      </c>
      <c r="D35" s="128">
        <v>1</v>
      </c>
    </row>
    <row r="36" spans="2:4" s="25" customFormat="1" x14ac:dyDescent="0.2">
      <c r="B36" s="24"/>
      <c r="C36" s="25" t="s">
        <v>35</v>
      </c>
      <c r="D36" s="128">
        <v>0.9</v>
      </c>
    </row>
    <row r="37" spans="2:4" s="25" customFormat="1" x14ac:dyDescent="0.2">
      <c r="B37" s="24"/>
      <c r="C37" s="25" t="s">
        <v>24</v>
      </c>
      <c r="D37" s="128">
        <v>0.8</v>
      </c>
    </row>
    <row r="38" spans="2:4" s="25" customFormat="1" x14ac:dyDescent="0.2">
      <c r="B38" s="24"/>
      <c r="C38" s="25" t="s">
        <v>32</v>
      </c>
      <c r="D38" s="128">
        <v>0.8</v>
      </c>
    </row>
    <row r="39" spans="2:4" s="25" customFormat="1" x14ac:dyDescent="0.2">
      <c r="B39" s="24"/>
      <c r="C39" s="25" t="s">
        <v>36</v>
      </c>
      <c r="D39" s="128">
        <v>0.5</v>
      </c>
    </row>
    <row r="40" spans="2:4" s="25" customFormat="1" x14ac:dyDescent="0.2">
      <c r="B40" s="24"/>
      <c r="D40" s="128"/>
    </row>
    <row r="41" spans="2:4" s="25" customFormat="1" x14ac:dyDescent="0.2">
      <c r="B41" s="24"/>
      <c r="C41" s="154" t="s">
        <v>144</v>
      </c>
      <c r="D41" s="128">
        <v>1.7</v>
      </c>
    </row>
    <row r="42" spans="2:4" s="25" customFormat="1" x14ac:dyDescent="0.2">
      <c r="B42" s="24"/>
      <c r="D42" s="128"/>
    </row>
    <row r="43" spans="2:4" s="25" customFormat="1" x14ac:dyDescent="0.2">
      <c r="B43" s="24"/>
      <c r="C43" s="154" t="s">
        <v>149</v>
      </c>
      <c r="D43" s="142">
        <v>4.3</v>
      </c>
    </row>
    <row r="44" spans="2:4" s="25" customFormat="1" x14ac:dyDescent="0.2">
      <c r="B44" s="24"/>
      <c r="C44" s="142" t="s">
        <v>38</v>
      </c>
      <c r="D44" s="142">
        <v>3.8</v>
      </c>
    </row>
    <row r="45" spans="2:4" s="25" customFormat="1" x14ac:dyDescent="0.2">
      <c r="B45" s="24"/>
      <c r="C45" s="142" t="s">
        <v>39</v>
      </c>
      <c r="D45" s="142">
        <v>2</v>
      </c>
    </row>
    <row r="46" spans="2:4" s="25" customFormat="1" x14ac:dyDescent="0.2">
      <c r="B46" s="24"/>
      <c r="D46" s="128"/>
    </row>
    <row r="47" spans="2:4" s="25" customFormat="1" x14ac:dyDescent="0.2">
      <c r="B47" s="24"/>
      <c r="C47" s="25" t="s">
        <v>62</v>
      </c>
      <c r="D47" s="128">
        <v>2.1</v>
      </c>
    </row>
    <row r="48" spans="2:4" s="25" customFormat="1" x14ac:dyDescent="0.2">
      <c r="B48" s="24"/>
      <c r="C48" s="154" t="s">
        <v>145</v>
      </c>
      <c r="D48" s="128">
        <v>1.4</v>
      </c>
    </row>
    <row r="49" spans="1:8" s="25" customFormat="1" x14ac:dyDescent="0.2">
      <c r="B49" s="24"/>
      <c r="C49" s="25" t="s">
        <v>40</v>
      </c>
      <c r="D49" s="128">
        <v>1.1000000000000001</v>
      </c>
    </row>
    <row r="50" spans="1:8" s="25" customFormat="1" x14ac:dyDescent="0.2">
      <c r="B50" s="24"/>
      <c r="C50" s="25" t="s">
        <v>47</v>
      </c>
      <c r="D50" s="128">
        <v>0.4</v>
      </c>
    </row>
    <row r="51" spans="1:8" s="25" customFormat="1" x14ac:dyDescent="0.2">
      <c r="B51" s="24"/>
      <c r="C51" s="24"/>
    </row>
    <row r="52" spans="1:8" s="25" customFormat="1" x14ac:dyDescent="0.2">
      <c r="B52" s="24"/>
      <c r="C52" s="25" t="s">
        <v>46</v>
      </c>
    </row>
    <row r="53" spans="1:8" s="25" customFormat="1" x14ac:dyDescent="0.2">
      <c r="B53" s="24"/>
      <c r="C53" s="25" t="s">
        <v>146</v>
      </c>
    </row>
    <row r="54" spans="1:8" x14ac:dyDescent="0.2">
      <c r="C54" s="131" t="s">
        <v>95</v>
      </c>
      <c r="D54" s="25"/>
    </row>
    <row r="55" spans="1:8" x14ac:dyDescent="0.2">
      <c r="A55" s="39" t="s">
        <v>45</v>
      </c>
      <c r="H55" s="26"/>
    </row>
    <row r="56" spans="1:8" x14ac:dyDescent="0.2">
      <c r="A56" s="172" t="s">
        <v>150</v>
      </c>
    </row>
    <row r="58" spans="1:8" x14ac:dyDescent="0.2">
      <c r="A58" s="25"/>
    </row>
    <row r="59" spans="1:8" x14ac:dyDescent="0.2">
      <c r="A59" s="25"/>
    </row>
  </sheetData>
  <sortState ref="C13:D39">
    <sortCondition descending="1" ref="D13:D39"/>
  </sortState>
  <hyperlinks>
    <hyperlink ref="A56" r:id="rId1"/>
  </hyperlinks>
  <pageMargins left="0.7" right="0.7" top="0.75" bottom="0.75" header="0.3" footer="0.3"/>
  <pageSetup paperSize="9"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62"/>
  <sheetViews>
    <sheetView showGridLines="0" zoomScaleNormal="100" workbookViewId="0">
      <selection activeCell="C43" sqref="C43"/>
    </sheetView>
  </sheetViews>
  <sheetFormatPr defaultColWidth="8.85546875" defaultRowHeight="12" x14ac:dyDescent="0.2"/>
  <cols>
    <col min="1" max="2" width="8.85546875" style="24" customWidth="1"/>
    <col min="3" max="3" width="21.140625" style="24" customWidth="1"/>
    <col min="4" max="4" width="10.7109375" style="24" customWidth="1"/>
    <col min="5" max="7" width="8.85546875" style="24"/>
    <col min="8" max="8" width="10" style="24" customWidth="1"/>
    <col min="9" max="16384" width="8.85546875" style="24"/>
  </cols>
  <sheetData>
    <row r="3" spans="1:8" x14ac:dyDescent="0.2">
      <c r="C3" s="38" t="s">
        <v>41</v>
      </c>
    </row>
    <row r="4" spans="1:8" x14ac:dyDescent="0.2">
      <c r="C4" s="39" t="s">
        <v>87</v>
      </c>
    </row>
    <row r="6" spans="1:8" ht="15" x14ac:dyDescent="0.2">
      <c r="C6" s="41" t="s">
        <v>118</v>
      </c>
    </row>
    <row r="7" spans="1:8" x14ac:dyDescent="0.2">
      <c r="C7" s="68" t="s">
        <v>93</v>
      </c>
    </row>
    <row r="8" spans="1:8" x14ac:dyDescent="0.2">
      <c r="A8" s="3"/>
      <c r="B8" s="3"/>
    </row>
    <row r="9" spans="1:8" x14ac:dyDescent="0.2">
      <c r="A9" s="3"/>
      <c r="B9" s="3"/>
    </row>
    <row r="10" spans="1:8" x14ac:dyDescent="0.2">
      <c r="A10" s="3"/>
      <c r="B10" s="3"/>
      <c r="C10" s="19"/>
      <c r="D10" s="129" t="s">
        <v>64</v>
      </c>
    </row>
    <row r="11" spans="1:8" x14ac:dyDescent="0.2">
      <c r="A11" s="4"/>
      <c r="B11" s="4"/>
      <c r="C11" s="155" t="s">
        <v>61</v>
      </c>
      <c r="D11" s="44">
        <v>7.64</v>
      </c>
    </row>
    <row r="12" spans="1:8" x14ac:dyDescent="0.2">
      <c r="A12" s="4"/>
      <c r="B12" s="4"/>
      <c r="C12" s="20"/>
      <c r="D12" s="44"/>
    </row>
    <row r="13" spans="1:8" ht="12" customHeight="1" x14ac:dyDescent="0.2">
      <c r="A13" s="27"/>
      <c r="B13" s="27"/>
      <c r="C13" s="22" t="s">
        <v>49</v>
      </c>
      <c r="D13" s="44">
        <v>14.98</v>
      </c>
      <c r="G13" s="22"/>
      <c r="H13" s="44"/>
    </row>
    <row r="14" spans="1:8" ht="12" customHeight="1" x14ac:dyDescent="0.2">
      <c r="A14" s="27"/>
      <c r="B14" s="27"/>
      <c r="C14" s="22" t="s">
        <v>30</v>
      </c>
      <c r="D14" s="44">
        <v>11.36</v>
      </c>
      <c r="G14" s="22"/>
      <c r="H14" s="44"/>
    </row>
    <row r="15" spans="1:8" ht="12" customHeight="1" x14ac:dyDescent="0.2">
      <c r="A15" s="27"/>
      <c r="B15" s="27"/>
      <c r="C15" s="22" t="s">
        <v>21</v>
      </c>
      <c r="D15" s="44">
        <v>10.36</v>
      </c>
      <c r="G15" s="22"/>
      <c r="H15" s="44"/>
    </row>
    <row r="16" spans="1:8" ht="12" customHeight="1" x14ac:dyDescent="0.2">
      <c r="A16" s="27"/>
      <c r="B16" s="27"/>
      <c r="C16" s="22" t="s">
        <v>31</v>
      </c>
      <c r="D16" s="44">
        <v>10.27</v>
      </c>
      <c r="G16" s="22"/>
      <c r="H16" s="44"/>
    </row>
    <row r="17" spans="1:8" ht="12" customHeight="1" x14ac:dyDescent="0.2">
      <c r="A17" s="27"/>
      <c r="B17" s="27"/>
      <c r="C17" s="154" t="s">
        <v>53</v>
      </c>
      <c r="D17" s="44">
        <v>9.9600000000000009</v>
      </c>
      <c r="G17" s="22"/>
      <c r="H17" s="44"/>
    </row>
    <row r="18" spans="1:8" ht="12" customHeight="1" x14ac:dyDescent="0.2">
      <c r="A18" s="27"/>
      <c r="B18" s="22"/>
      <c r="C18" s="22" t="s">
        <v>22</v>
      </c>
      <c r="D18" s="44">
        <v>9.58</v>
      </c>
      <c r="G18" s="22"/>
      <c r="H18" s="44"/>
    </row>
    <row r="19" spans="1:8" ht="12" customHeight="1" x14ac:dyDescent="0.2">
      <c r="A19" s="27"/>
      <c r="B19" s="27"/>
      <c r="C19" s="22" t="s">
        <v>51</v>
      </c>
      <c r="D19" s="44">
        <v>9.23</v>
      </c>
      <c r="G19" s="22"/>
      <c r="H19" s="44"/>
    </row>
    <row r="20" spans="1:8" ht="12" customHeight="1" x14ac:dyDescent="0.2">
      <c r="A20" s="27"/>
      <c r="B20" s="27"/>
      <c r="C20" s="154" t="s">
        <v>147</v>
      </c>
      <c r="D20" s="44">
        <v>8.9600000000000009</v>
      </c>
      <c r="G20" s="22"/>
      <c r="H20" s="44"/>
    </row>
    <row r="21" spans="1:8" ht="12" customHeight="1" x14ac:dyDescent="0.2">
      <c r="A21" s="27"/>
      <c r="B21" s="27"/>
      <c r="C21" s="22" t="s">
        <v>26</v>
      </c>
      <c r="D21" s="44">
        <v>8.9499999999999993</v>
      </c>
      <c r="G21" s="22"/>
      <c r="H21" s="44"/>
    </row>
    <row r="22" spans="1:8" ht="12" customHeight="1" x14ac:dyDescent="0.2">
      <c r="A22" s="27"/>
      <c r="B22" s="27"/>
      <c r="C22" s="154" t="s">
        <v>148</v>
      </c>
      <c r="D22" s="44">
        <v>8.7100000000000009</v>
      </c>
      <c r="G22" s="22"/>
      <c r="H22" s="44"/>
    </row>
    <row r="23" spans="1:8" ht="12" customHeight="1" x14ac:dyDescent="0.2">
      <c r="A23" s="27"/>
      <c r="B23" s="27"/>
      <c r="C23" s="154" t="s">
        <v>50</v>
      </c>
      <c r="D23" s="44">
        <v>8.68</v>
      </c>
      <c r="G23" s="46"/>
      <c r="H23" s="44"/>
    </row>
    <row r="24" spans="1:8" ht="12" customHeight="1" x14ac:dyDescent="0.2">
      <c r="A24" s="27"/>
      <c r="B24" s="27"/>
      <c r="C24" s="22" t="s">
        <v>29</v>
      </c>
      <c r="D24" s="44">
        <v>8.5</v>
      </c>
      <c r="G24" s="22"/>
      <c r="H24" s="44"/>
    </row>
    <row r="25" spans="1:8" ht="12" customHeight="1" x14ac:dyDescent="0.2">
      <c r="A25" s="27"/>
      <c r="B25" s="27"/>
      <c r="C25" s="22" t="s">
        <v>27</v>
      </c>
      <c r="D25" s="44">
        <v>7.29</v>
      </c>
      <c r="G25" s="22"/>
      <c r="H25" s="44"/>
    </row>
    <row r="26" spans="1:8" ht="12" customHeight="1" x14ac:dyDescent="0.2">
      <c r="A26" s="27"/>
      <c r="B26" s="27"/>
      <c r="C26" s="154" t="s">
        <v>42</v>
      </c>
      <c r="D26" s="44">
        <v>7.04</v>
      </c>
      <c r="G26" s="22"/>
      <c r="H26" s="44"/>
    </row>
    <row r="27" spans="1:8" ht="12" customHeight="1" x14ac:dyDescent="0.2">
      <c r="A27" s="27"/>
      <c r="B27" s="27"/>
      <c r="C27" s="22" t="s">
        <v>34</v>
      </c>
      <c r="D27" s="44">
        <v>7.03</v>
      </c>
      <c r="G27" s="22"/>
      <c r="H27" s="44"/>
    </row>
    <row r="28" spans="1:8" ht="12" customHeight="1" x14ac:dyDescent="0.2">
      <c r="A28" s="27"/>
      <c r="B28" s="22"/>
      <c r="C28" s="22" t="s">
        <v>33</v>
      </c>
      <c r="D28" s="44">
        <v>6.82</v>
      </c>
      <c r="G28" s="22"/>
      <c r="H28" s="44"/>
    </row>
    <row r="29" spans="1:8" ht="12" customHeight="1" x14ac:dyDescent="0.2">
      <c r="A29" s="27"/>
      <c r="B29" s="27"/>
      <c r="C29" s="22" t="s">
        <v>23</v>
      </c>
      <c r="D29" s="44">
        <v>6.48</v>
      </c>
      <c r="G29" s="22"/>
      <c r="H29" s="44"/>
    </row>
    <row r="30" spans="1:8" ht="12" customHeight="1" x14ac:dyDescent="0.2">
      <c r="A30" s="27"/>
      <c r="B30" s="27"/>
      <c r="C30" s="154" t="s">
        <v>142</v>
      </c>
      <c r="D30" s="44">
        <v>6.47</v>
      </c>
      <c r="G30" s="22"/>
      <c r="H30" s="44"/>
    </row>
    <row r="31" spans="1:8" ht="12" customHeight="1" x14ac:dyDescent="0.2">
      <c r="A31" s="27"/>
      <c r="B31" s="22"/>
      <c r="C31" s="22" t="s">
        <v>35</v>
      </c>
      <c r="D31" s="44">
        <v>6.34</v>
      </c>
      <c r="G31" s="22"/>
      <c r="H31" s="44"/>
    </row>
    <row r="32" spans="1:8" ht="12" customHeight="1" x14ac:dyDescent="0.2">
      <c r="A32" s="27"/>
      <c r="B32" s="27"/>
      <c r="C32" s="22" t="s">
        <v>28</v>
      </c>
      <c r="D32" s="44">
        <v>6.23</v>
      </c>
      <c r="G32" s="22"/>
    </row>
    <row r="33" spans="1:8" ht="12" customHeight="1" x14ac:dyDescent="0.2">
      <c r="A33" s="27"/>
      <c r="B33" s="27"/>
      <c r="C33" s="22" t="s">
        <v>24</v>
      </c>
      <c r="D33" s="44">
        <v>5.67</v>
      </c>
      <c r="G33" s="22"/>
      <c r="H33" s="44"/>
    </row>
    <row r="34" spans="1:8" ht="12" customHeight="1" x14ac:dyDescent="0.2">
      <c r="A34" s="27"/>
      <c r="B34" s="27"/>
      <c r="C34" s="22" t="s">
        <v>117</v>
      </c>
      <c r="D34" s="44">
        <v>5.65</v>
      </c>
      <c r="G34" s="22"/>
      <c r="H34" s="45"/>
    </row>
    <row r="35" spans="1:8" ht="12" customHeight="1" x14ac:dyDescent="0.2">
      <c r="A35" s="27"/>
      <c r="B35" s="27"/>
      <c r="C35" s="154" t="s">
        <v>143</v>
      </c>
      <c r="D35" s="44">
        <v>5.56</v>
      </c>
      <c r="G35" s="22"/>
      <c r="H35" s="44"/>
    </row>
    <row r="36" spans="1:8" ht="12" customHeight="1" x14ac:dyDescent="0.2">
      <c r="A36" s="27"/>
      <c r="B36" s="27"/>
      <c r="C36" s="154" t="s">
        <v>52</v>
      </c>
      <c r="D36" s="44">
        <v>4.6500000000000004</v>
      </c>
      <c r="G36" s="22"/>
      <c r="H36" s="44"/>
    </row>
    <row r="37" spans="1:8" ht="12" customHeight="1" x14ac:dyDescent="0.2">
      <c r="A37" s="27"/>
      <c r="B37" s="27"/>
      <c r="C37" s="22" t="s">
        <v>32</v>
      </c>
      <c r="D37" s="44">
        <v>4.6399999999999997</v>
      </c>
      <c r="G37" s="22"/>
      <c r="H37" s="44"/>
    </row>
    <row r="38" spans="1:8" ht="12" customHeight="1" x14ac:dyDescent="0.2">
      <c r="A38" s="27"/>
      <c r="B38" s="27"/>
      <c r="C38" s="154" t="s">
        <v>44</v>
      </c>
      <c r="D38" s="44">
        <v>4.0599999999999996</v>
      </c>
      <c r="G38" s="22"/>
      <c r="H38" s="44"/>
    </row>
    <row r="39" spans="1:8" ht="12" customHeight="1" x14ac:dyDescent="0.2">
      <c r="A39" s="27"/>
      <c r="B39" s="27"/>
      <c r="C39" s="22" t="s">
        <v>36</v>
      </c>
      <c r="D39" s="44">
        <v>3.6</v>
      </c>
      <c r="G39" s="22"/>
      <c r="H39" s="44"/>
    </row>
    <row r="40" spans="1:8" ht="12" customHeight="1" x14ac:dyDescent="0.2">
      <c r="A40" s="27"/>
      <c r="B40" s="27"/>
      <c r="C40" s="22"/>
      <c r="D40" s="44"/>
      <c r="G40" s="22"/>
    </row>
    <row r="41" spans="1:8" ht="12" customHeight="1" x14ac:dyDescent="0.2">
      <c r="A41" s="27"/>
      <c r="B41" s="27"/>
      <c r="C41" s="154" t="s">
        <v>144</v>
      </c>
      <c r="D41" s="44">
        <v>6.68</v>
      </c>
      <c r="G41" s="22"/>
      <c r="H41" s="44"/>
    </row>
    <row r="42" spans="1:8" ht="12" customHeight="1" x14ac:dyDescent="0.2">
      <c r="A42" s="27"/>
      <c r="B42" s="27"/>
      <c r="C42" s="22"/>
      <c r="D42" s="44"/>
    </row>
    <row r="43" spans="1:8" ht="12" customHeight="1" x14ac:dyDescent="0.2">
      <c r="A43" s="27"/>
      <c r="B43" s="27"/>
      <c r="C43" s="154" t="s">
        <v>149</v>
      </c>
      <c r="D43" s="44">
        <v>16.48</v>
      </c>
      <c r="H43" s="44"/>
    </row>
    <row r="44" spans="1:8" ht="12" customHeight="1" x14ac:dyDescent="0.2">
      <c r="A44" s="27"/>
      <c r="B44" s="27"/>
      <c r="C44" s="22" t="s">
        <v>38</v>
      </c>
      <c r="D44" s="44">
        <v>15.82</v>
      </c>
      <c r="H44" s="44"/>
    </row>
    <row r="45" spans="1:8" ht="12" customHeight="1" x14ac:dyDescent="0.2">
      <c r="A45" s="27"/>
      <c r="B45" s="27"/>
      <c r="C45" s="22" t="s">
        <v>39</v>
      </c>
      <c r="D45" s="44">
        <v>8.09</v>
      </c>
    </row>
    <row r="46" spans="1:8" ht="12" customHeight="1" x14ac:dyDescent="0.2">
      <c r="A46" s="27"/>
      <c r="B46" s="27"/>
      <c r="C46" s="22"/>
      <c r="D46" s="44"/>
    </row>
    <row r="47" spans="1:8" ht="12" customHeight="1" x14ac:dyDescent="0.2">
      <c r="A47" s="27"/>
      <c r="B47" s="27"/>
      <c r="C47" s="136" t="s">
        <v>62</v>
      </c>
      <c r="D47" s="44">
        <v>11.5</v>
      </c>
    </row>
    <row r="48" spans="1:8" ht="12" customHeight="1" x14ac:dyDescent="0.2">
      <c r="A48" s="27"/>
      <c r="B48" s="27"/>
      <c r="C48" s="154" t="s">
        <v>145</v>
      </c>
      <c r="D48" s="44">
        <v>9.9700000000000006</v>
      </c>
      <c r="E48" s="24" t="s">
        <v>77</v>
      </c>
    </row>
    <row r="49" spans="1:9" ht="12" customHeight="1" x14ac:dyDescent="0.2">
      <c r="A49" s="27"/>
      <c r="C49" s="136" t="s">
        <v>40</v>
      </c>
      <c r="D49" s="44">
        <v>5.53</v>
      </c>
      <c r="E49" s="24" t="s">
        <v>77</v>
      </c>
    </row>
    <row r="50" spans="1:9" ht="12" customHeight="1" x14ac:dyDescent="0.2">
      <c r="A50" s="27"/>
      <c r="B50" s="27"/>
      <c r="C50" s="25" t="s">
        <v>47</v>
      </c>
      <c r="D50" s="44">
        <v>3.4</v>
      </c>
      <c r="E50" s="24" t="s">
        <v>77</v>
      </c>
    </row>
    <row r="51" spans="1:9" x14ac:dyDescent="0.2">
      <c r="A51" s="27"/>
      <c r="B51" s="27"/>
      <c r="D51" s="44"/>
    </row>
    <row r="52" spans="1:9" x14ac:dyDescent="0.2">
      <c r="A52" s="27"/>
      <c r="B52" s="27"/>
      <c r="C52" s="2" t="s">
        <v>46</v>
      </c>
      <c r="D52" s="44"/>
    </row>
    <row r="53" spans="1:9" x14ac:dyDescent="0.2">
      <c r="A53" s="39"/>
      <c r="C53" s="24" t="s">
        <v>146</v>
      </c>
      <c r="D53" s="44"/>
    </row>
    <row r="54" spans="1:9" x14ac:dyDescent="0.2">
      <c r="A54" s="39" t="s">
        <v>45</v>
      </c>
      <c r="H54" s="26"/>
    </row>
    <row r="55" spans="1:9" x14ac:dyDescent="0.2">
      <c r="A55" s="24" t="s">
        <v>154</v>
      </c>
      <c r="D55" s="44"/>
      <c r="I55" s="26"/>
    </row>
    <row r="56" spans="1:9" x14ac:dyDescent="0.2">
      <c r="D56" s="44"/>
    </row>
    <row r="57" spans="1:9" x14ac:dyDescent="0.2">
      <c r="D57" s="44"/>
    </row>
    <row r="58" spans="1:9" x14ac:dyDescent="0.2">
      <c r="D58" s="44"/>
    </row>
    <row r="59" spans="1:9" x14ac:dyDescent="0.2">
      <c r="D59" s="44"/>
    </row>
    <row r="60" spans="1:9" x14ac:dyDescent="0.2">
      <c r="D60" s="44"/>
    </row>
    <row r="61" spans="1:9" x14ac:dyDescent="0.2">
      <c r="D61" s="44"/>
    </row>
    <row r="62" spans="1:9" x14ac:dyDescent="0.2">
      <c r="D62" s="44"/>
    </row>
  </sheetData>
  <sortState ref="C47:D51">
    <sortCondition descending="1" ref="D47:D51"/>
  </sortState>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48"/>
  <sheetViews>
    <sheetView showGridLines="0" zoomScaleNormal="100" workbookViewId="0">
      <selection activeCell="C7" sqref="C7"/>
    </sheetView>
  </sheetViews>
  <sheetFormatPr defaultColWidth="8.85546875" defaultRowHeight="12" x14ac:dyDescent="0.2"/>
  <cols>
    <col min="1" max="2" width="8.85546875" style="10"/>
    <col min="3" max="3" width="22.7109375" style="10" customWidth="1"/>
    <col min="4" max="18" width="8" style="10" customWidth="1"/>
    <col min="19" max="21" width="6.28515625" style="10" customWidth="1"/>
    <col min="22" max="23" width="9.28515625" style="10" customWidth="1"/>
    <col min="24" max="24" width="18.140625" style="10" customWidth="1"/>
    <col min="25" max="42" width="5.7109375" style="10" customWidth="1"/>
    <col min="43" max="16384" width="8.85546875" style="10"/>
  </cols>
  <sheetData>
    <row r="1" spans="1:42" x14ac:dyDescent="0.2">
      <c r="A1" s="56"/>
      <c r="C1" s="36"/>
    </row>
    <row r="3" spans="1:42" x14ac:dyDescent="0.2">
      <c r="C3" s="38" t="s">
        <v>41</v>
      </c>
    </row>
    <row r="4" spans="1:42" x14ac:dyDescent="0.2">
      <c r="C4" s="39" t="s">
        <v>87</v>
      </c>
    </row>
    <row r="6" spans="1:42" ht="15" x14ac:dyDescent="0.2">
      <c r="C6" s="40" t="s">
        <v>162</v>
      </c>
      <c r="X6" s="51"/>
    </row>
    <row r="7" spans="1:42" x14ac:dyDescent="0.2">
      <c r="C7" s="28" t="s">
        <v>63</v>
      </c>
      <c r="X7" s="51"/>
    </row>
    <row r="8" spans="1:42" ht="15" x14ac:dyDescent="0.25">
      <c r="C8" s="48"/>
      <c r="D8" s="7"/>
      <c r="E8" s="7"/>
      <c r="F8" s="7"/>
      <c r="G8" s="7"/>
      <c r="H8" s="7"/>
      <c r="I8" s="7"/>
      <c r="J8" s="7"/>
      <c r="K8" s="7"/>
      <c r="L8" s="7"/>
      <c r="M8" s="7"/>
      <c r="N8" s="7"/>
      <c r="O8" s="7"/>
      <c r="P8" s="7"/>
      <c r="Q8" s="7"/>
      <c r="R8" s="7"/>
      <c r="S8" s="7"/>
      <c r="T8" s="7"/>
      <c r="U8" s="7"/>
    </row>
    <row r="9" spans="1:42" x14ac:dyDescent="0.2">
      <c r="P9" s="11"/>
    </row>
    <row r="10" spans="1:42" x14ac:dyDescent="0.2">
      <c r="C10" s="29"/>
      <c r="D10" s="49" t="s">
        <v>0</v>
      </c>
      <c r="E10" s="49" t="s">
        <v>1</v>
      </c>
      <c r="F10" s="49" t="s">
        <v>2</v>
      </c>
      <c r="G10" s="49" t="s">
        <v>3</v>
      </c>
      <c r="H10" s="49" t="s">
        <v>4</v>
      </c>
      <c r="I10" s="49" t="s">
        <v>5</v>
      </c>
      <c r="J10" s="49" t="s">
        <v>6</v>
      </c>
      <c r="K10" s="49" t="s">
        <v>7</v>
      </c>
      <c r="L10" s="49" t="s">
        <v>8</v>
      </c>
      <c r="M10" s="49" t="s">
        <v>9</v>
      </c>
      <c r="N10" s="49" t="s">
        <v>10</v>
      </c>
      <c r="O10" s="49" t="s">
        <v>11</v>
      </c>
      <c r="P10" s="49" t="s">
        <v>12</v>
      </c>
      <c r="Q10" s="49" t="s">
        <v>13</v>
      </c>
      <c r="R10" s="49">
        <v>2014</v>
      </c>
      <c r="S10" s="49">
        <v>2015</v>
      </c>
      <c r="T10" s="49">
        <v>2016</v>
      </c>
      <c r="U10" s="49">
        <v>2017</v>
      </c>
      <c r="V10" s="10">
        <v>2018</v>
      </c>
    </row>
    <row r="11" spans="1:42" x14ac:dyDescent="0.2">
      <c r="A11" s="51"/>
      <c r="C11" s="52" t="s">
        <v>56</v>
      </c>
      <c r="D11" s="23">
        <v>100</v>
      </c>
      <c r="E11" s="23">
        <v>102.28739980087632</v>
      </c>
      <c r="F11" s="23">
        <v>106.00238451571637</v>
      </c>
      <c r="G11" s="23">
        <v>108.75132123569225</v>
      </c>
      <c r="H11" s="23">
        <v>110.55040815410055</v>
      </c>
      <c r="I11" s="23">
        <v>112.42407931661897</v>
      </c>
      <c r="J11" s="23">
        <v>114.32148852727715</v>
      </c>
      <c r="K11" s="23">
        <v>116.508447552117</v>
      </c>
      <c r="L11" s="23">
        <v>119.53141318736726</v>
      </c>
      <c r="M11" s="23">
        <v>127.47261795078559</v>
      </c>
      <c r="N11" s="23">
        <v>128.76197018199395</v>
      </c>
      <c r="O11" s="23">
        <v>128.37156253009073</v>
      </c>
      <c r="P11" s="23">
        <v>128.66459575720995</v>
      </c>
      <c r="Q11" s="23">
        <v>130.37692221220945</v>
      </c>
      <c r="R11" s="23">
        <v>132.37943053665083</v>
      </c>
      <c r="S11" s="23">
        <v>135.34058616529094</v>
      </c>
      <c r="T11" s="23">
        <v>138.15733246208802</v>
      </c>
      <c r="U11" s="23">
        <v>139.79853051158878</v>
      </c>
      <c r="V11" s="13">
        <v>141.53495175757442</v>
      </c>
    </row>
    <row r="12" spans="1:42" x14ac:dyDescent="0.2">
      <c r="A12" s="50"/>
      <c r="C12" s="52" t="s">
        <v>87</v>
      </c>
      <c r="D12" s="23">
        <v>100</v>
      </c>
      <c r="E12" s="23">
        <v>101.68174059273356</v>
      </c>
      <c r="F12" s="23">
        <v>106.27501929688765</v>
      </c>
      <c r="G12" s="23">
        <v>108.68251677738473</v>
      </c>
      <c r="H12" s="23">
        <v>110.11254946763206</v>
      </c>
      <c r="I12" s="23">
        <v>110.90705336929314</v>
      </c>
      <c r="J12" s="23">
        <v>111.70642121779657</v>
      </c>
      <c r="K12" s="23">
        <v>114.37791843543583</v>
      </c>
      <c r="L12" s="23">
        <v>116.27850970392404</v>
      </c>
      <c r="M12" s="23">
        <v>120.36532926981009</v>
      </c>
      <c r="N12" s="23">
        <v>121.66522041004741</v>
      </c>
      <c r="O12" s="23">
        <v>120.92658995312189</v>
      </c>
      <c r="P12" s="23">
        <v>121.5009881406957</v>
      </c>
      <c r="Q12" s="23">
        <v>123.42311435876969</v>
      </c>
      <c r="R12" s="23">
        <v>125.18318981188968</v>
      </c>
      <c r="S12" s="23">
        <v>128.06769342806987</v>
      </c>
      <c r="T12" s="23">
        <v>130.24418844535225</v>
      </c>
      <c r="U12" s="23">
        <v>133.15729939451131</v>
      </c>
      <c r="V12" s="13">
        <v>134.80000452460169</v>
      </c>
    </row>
    <row r="13" spans="1:42" x14ac:dyDescent="0.2">
      <c r="A13" s="50"/>
      <c r="C13" s="52" t="s">
        <v>14</v>
      </c>
      <c r="D13" s="23">
        <v>100</v>
      </c>
      <c r="E13" s="23">
        <v>102.17726591294347</v>
      </c>
      <c r="F13" s="23">
        <v>103.29449183973634</v>
      </c>
      <c r="G13" s="23">
        <v>104.22346325059956</v>
      </c>
      <c r="H13" s="23">
        <v>106.91020047008489</v>
      </c>
      <c r="I13" s="23">
        <v>108.95150758900296</v>
      </c>
      <c r="J13" s="23">
        <v>112.73842323950416</v>
      </c>
      <c r="K13" s="23">
        <v>116.2704498922466</v>
      </c>
      <c r="L13" s="23">
        <v>116.99383045760776</v>
      </c>
      <c r="M13" s="23">
        <v>111.944774138011</v>
      </c>
      <c r="N13" s="23">
        <v>114.44327049552803</v>
      </c>
      <c r="O13" s="23">
        <v>116.53011777644402</v>
      </c>
      <c r="P13" s="23">
        <v>115.66279925216205</v>
      </c>
      <c r="Q13" s="23">
        <v>115.60775173191308</v>
      </c>
      <c r="R13" s="23">
        <v>117.43463704331238</v>
      </c>
      <c r="S13" s="23">
        <v>120.1304657003828</v>
      </c>
      <c r="T13" s="23">
        <v>122.52605950406819</v>
      </c>
      <c r="U13" s="23">
        <v>125.95553965627624</v>
      </c>
      <c r="V13" s="13">
        <v>128.61622091647175</v>
      </c>
    </row>
    <row r="14" spans="1:42" x14ac:dyDescent="0.2">
      <c r="D14" s="31"/>
      <c r="E14" s="31"/>
      <c r="F14" s="31"/>
      <c r="G14" s="31"/>
      <c r="H14" s="31"/>
      <c r="I14" s="31"/>
      <c r="J14" s="31"/>
      <c r="K14" s="31"/>
      <c r="L14" s="31"/>
      <c r="M14" s="31"/>
      <c r="N14" s="31"/>
      <c r="O14" s="31"/>
      <c r="P14" s="31"/>
    </row>
    <row r="15" spans="1:42" ht="36" customHeight="1" x14ac:dyDescent="0.2">
      <c r="C15" s="176" t="s">
        <v>119</v>
      </c>
      <c r="D15" s="176"/>
      <c r="E15" s="176"/>
      <c r="F15" s="176"/>
      <c r="G15" s="176"/>
      <c r="H15" s="176"/>
      <c r="I15" s="176"/>
      <c r="J15" s="176"/>
      <c r="K15" s="176"/>
      <c r="L15" s="176"/>
      <c r="M15" s="176"/>
      <c r="N15" s="176"/>
      <c r="O15" s="176"/>
      <c r="P15" s="176"/>
      <c r="Q15" s="176"/>
      <c r="R15" s="176"/>
      <c r="S15" s="130"/>
      <c r="T15" s="130"/>
      <c r="U15" s="130"/>
      <c r="X15" s="175"/>
      <c r="Y15" s="175"/>
      <c r="Z15" s="175"/>
      <c r="AA15" s="175"/>
      <c r="AB15" s="175"/>
      <c r="AC15" s="175"/>
      <c r="AD15" s="175"/>
      <c r="AE15" s="175"/>
      <c r="AF15" s="175"/>
      <c r="AG15" s="175"/>
      <c r="AH15" s="175"/>
      <c r="AI15" s="175"/>
      <c r="AJ15" s="175"/>
      <c r="AK15" s="175"/>
      <c r="AL15" s="175"/>
      <c r="AM15" s="175"/>
      <c r="AN15" s="175"/>
      <c r="AO15" s="175"/>
      <c r="AP15" s="175"/>
    </row>
    <row r="16" spans="1:42" x14ac:dyDescent="0.2">
      <c r="A16" s="36"/>
      <c r="C16" s="134" t="s">
        <v>108</v>
      </c>
      <c r="D16" s="110"/>
      <c r="E16" s="110"/>
      <c r="F16" s="110"/>
      <c r="G16" s="110"/>
      <c r="H16" s="110"/>
      <c r="I16" s="110"/>
      <c r="J16" s="110"/>
      <c r="K16" s="110"/>
      <c r="L16" s="110"/>
      <c r="M16" s="110"/>
      <c r="N16" s="110"/>
      <c r="O16" s="110"/>
      <c r="P16" s="110"/>
      <c r="Q16" s="110"/>
      <c r="R16" s="110"/>
      <c r="S16" s="110"/>
      <c r="T16" s="110"/>
      <c r="U16" s="110"/>
    </row>
    <row r="19" spans="1:3" x14ac:dyDescent="0.2">
      <c r="A19" s="39" t="s">
        <v>54</v>
      </c>
    </row>
    <row r="20" spans="1:3" x14ac:dyDescent="0.2">
      <c r="A20" s="36" t="s">
        <v>151</v>
      </c>
      <c r="C20" s="53"/>
    </row>
    <row r="21" spans="1:3" x14ac:dyDescent="0.2">
      <c r="A21" s="55" t="s">
        <v>152</v>
      </c>
    </row>
    <row r="22" spans="1:3" x14ac:dyDescent="0.2">
      <c r="A22" s="36"/>
    </row>
    <row r="34" spans="3:16" x14ac:dyDescent="0.2">
      <c r="D34" s="13"/>
      <c r="E34" s="13"/>
      <c r="F34" s="13"/>
      <c r="G34" s="13"/>
      <c r="H34" s="13"/>
      <c r="I34" s="13"/>
      <c r="J34" s="13"/>
      <c r="K34" s="13"/>
      <c r="L34" s="13"/>
      <c r="M34" s="13"/>
      <c r="N34" s="13"/>
      <c r="O34" s="13"/>
      <c r="P34" s="13"/>
    </row>
    <row r="35" spans="3:16" x14ac:dyDescent="0.2">
      <c r="C35" s="12"/>
      <c r="P35" s="11"/>
    </row>
    <row r="36" spans="3:16" x14ac:dyDescent="0.2">
      <c r="C36" s="8"/>
      <c r="D36" s="14"/>
      <c r="E36" s="14"/>
      <c r="F36" s="14"/>
      <c r="G36" s="14"/>
      <c r="H36" s="14"/>
      <c r="I36" s="14"/>
      <c r="J36" s="14"/>
      <c r="K36" s="14"/>
      <c r="L36" s="14"/>
      <c r="M36" s="14"/>
      <c r="N36" s="14"/>
      <c r="O36" s="14"/>
      <c r="P36" s="14"/>
    </row>
    <row r="37" spans="3:16" x14ac:dyDescent="0.2">
      <c r="D37" s="13"/>
      <c r="E37" s="13"/>
      <c r="F37" s="13"/>
      <c r="G37" s="13"/>
      <c r="H37" s="13"/>
      <c r="I37" s="13"/>
      <c r="J37" s="13"/>
      <c r="K37" s="13"/>
      <c r="L37" s="13"/>
      <c r="M37" s="13"/>
      <c r="N37" s="13"/>
      <c r="O37" s="13"/>
      <c r="P37" s="13"/>
    </row>
    <row r="38" spans="3:16" x14ac:dyDescent="0.2">
      <c r="C38" s="9"/>
      <c r="D38" s="13"/>
      <c r="E38" s="13"/>
      <c r="F38" s="13"/>
      <c r="G38" s="13"/>
      <c r="H38" s="13"/>
      <c r="I38" s="13"/>
      <c r="J38" s="13"/>
      <c r="K38" s="13"/>
      <c r="L38" s="13"/>
      <c r="M38" s="13"/>
      <c r="N38" s="13"/>
      <c r="O38" s="13"/>
      <c r="P38" s="13"/>
    </row>
    <row r="39" spans="3:16" x14ac:dyDescent="0.2">
      <c r="D39" s="13"/>
      <c r="E39" s="13"/>
      <c r="F39" s="13"/>
      <c r="G39" s="13"/>
      <c r="H39" s="13"/>
      <c r="I39" s="13"/>
      <c r="J39" s="13"/>
      <c r="K39" s="13"/>
      <c r="L39" s="13"/>
      <c r="M39" s="13"/>
      <c r="N39" s="13"/>
      <c r="O39" s="13"/>
      <c r="P39" s="13"/>
    </row>
    <row r="40" spans="3:16" x14ac:dyDescent="0.2">
      <c r="D40" s="13"/>
      <c r="E40" s="13"/>
      <c r="F40" s="13"/>
      <c r="G40" s="13"/>
      <c r="H40" s="13"/>
      <c r="I40" s="13"/>
      <c r="J40" s="13"/>
      <c r="K40" s="13"/>
      <c r="L40" s="13"/>
      <c r="M40" s="13"/>
      <c r="N40" s="13"/>
      <c r="O40" s="13"/>
      <c r="P40" s="13"/>
    </row>
    <row r="43" spans="3:16" x14ac:dyDescent="0.2">
      <c r="P43" s="11"/>
    </row>
    <row r="44" spans="3:16" x14ac:dyDescent="0.2">
      <c r="D44" s="14"/>
      <c r="E44" s="14"/>
      <c r="F44" s="14"/>
      <c r="G44" s="14"/>
      <c r="H44" s="14"/>
      <c r="I44" s="14"/>
      <c r="J44" s="14"/>
      <c r="K44" s="14"/>
      <c r="L44" s="14"/>
      <c r="M44" s="14"/>
      <c r="N44" s="14"/>
      <c r="O44" s="14"/>
      <c r="P44" s="14"/>
    </row>
    <row r="45" spans="3:16" x14ac:dyDescent="0.2">
      <c r="D45" s="13"/>
      <c r="E45" s="13"/>
      <c r="F45" s="13"/>
      <c r="G45" s="13"/>
      <c r="H45" s="13"/>
      <c r="I45" s="13"/>
      <c r="J45" s="13"/>
      <c r="K45" s="13"/>
      <c r="L45" s="13"/>
      <c r="M45" s="13"/>
      <c r="N45" s="13"/>
      <c r="O45" s="13"/>
      <c r="P45" s="13"/>
    </row>
    <row r="46" spans="3:16" x14ac:dyDescent="0.2">
      <c r="D46" s="13"/>
      <c r="E46" s="13"/>
      <c r="F46" s="13"/>
      <c r="G46" s="13"/>
      <c r="H46" s="13"/>
      <c r="I46" s="13"/>
      <c r="J46" s="13"/>
      <c r="K46" s="13"/>
      <c r="L46" s="13"/>
      <c r="M46" s="13"/>
      <c r="N46" s="13"/>
      <c r="O46" s="13"/>
      <c r="P46" s="13"/>
    </row>
    <row r="47" spans="3:16" x14ac:dyDescent="0.2">
      <c r="D47" s="13"/>
      <c r="E47" s="13"/>
      <c r="F47" s="13"/>
      <c r="G47" s="13"/>
      <c r="H47" s="13"/>
      <c r="I47" s="13"/>
      <c r="J47" s="13"/>
      <c r="K47" s="13"/>
      <c r="L47" s="13"/>
      <c r="M47" s="13"/>
      <c r="N47" s="13"/>
      <c r="O47" s="13"/>
      <c r="P47" s="13"/>
    </row>
    <row r="48" spans="3:16" x14ac:dyDescent="0.2">
      <c r="D48" s="13"/>
      <c r="E48" s="13"/>
      <c r="F48" s="13"/>
      <c r="G48" s="13"/>
      <c r="H48" s="13"/>
      <c r="I48" s="13"/>
      <c r="J48" s="13"/>
      <c r="K48" s="13"/>
      <c r="L48" s="13"/>
      <c r="M48" s="13"/>
      <c r="N48" s="13"/>
      <c r="O48" s="13"/>
      <c r="P48" s="13"/>
    </row>
  </sheetData>
  <mergeCells count="2">
    <mergeCell ref="X15:AP15"/>
    <mergeCell ref="C15:R15"/>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7"/>
  <sheetViews>
    <sheetView showGridLines="0" zoomScaleNormal="100" workbookViewId="0">
      <selection activeCell="C7" sqref="C7"/>
    </sheetView>
  </sheetViews>
  <sheetFormatPr defaultColWidth="10" defaultRowHeight="12" x14ac:dyDescent="0.2"/>
  <cols>
    <col min="1" max="1" width="10" style="54"/>
    <col min="2" max="2" width="10.42578125" style="54" customWidth="1"/>
    <col min="3" max="3" width="19.42578125" style="54" customWidth="1"/>
    <col min="4" max="5" width="11.85546875" style="54" customWidth="1"/>
    <col min="6" max="7" width="51.42578125" style="54" customWidth="1"/>
    <col min="8" max="24" width="9.140625" style="54" customWidth="1"/>
    <col min="25" max="16384" width="10" style="54"/>
  </cols>
  <sheetData>
    <row r="1" spans="1:8" x14ac:dyDescent="0.2">
      <c r="A1" s="56"/>
      <c r="C1" s="55"/>
      <c r="D1" s="55"/>
      <c r="E1" s="55"/>
    </row>
    <row r="3" spans="1:8" x14ac:dyDescent="0.2">
      <c r="C3" s="75" t="s">
        <v>41</v>
      </c>
    </row>
    <row r="4" spans="1:8" x14ac:dyDescent="0.2">
      <c r="C4" s="39" t="s">
        <v>87</v>
      </c>
    </row>
    <row r="6" spans="1:8" ht="15" x14ac:dyDescent="0.25">
      <c r="C6" s="76" t="s">
        <v>163</v>
      </c>
    </row>
    <row r="7" spans="1:8" x14ac:dyDescent="0.2">
      <c r="C7" s="77" t="s">
        <v>64</v>
      </c>
    </row>
    <row r="8" spans="1:8" x14ac:dyDescent="0.2">
      <c r="C8" s="77"/>
    </row>
    <row r="9" spans="1:8" x14ac:dyDescent="0.2">
      <c r="B9" s="78"/>
    </row>
    <row r="10" spans="1:8" ht="72" x14ac:dyDescent="0.2">
      <c r="B10" s="78"/>
      <c r="C10" s="79"/>
      <c r="D10" s="94" t="s">
        <v>65</v>
      </c>
      <c r="E10" s="94" t="s">
        <v>66</v>
      </c>
      <c r="F10" s="77"/>
      <c r="G10" s="77"/>
    </row>
    <row r="11" spans="1:8" ht="12" customHeight="1" x14ac:dyDescent="0.2">
      <c r="A11" s="56"/>
      <c r="B11" s="80"/>
      <c r="C11" s="111" t="s">
        <v>61</v>
      </c>
      <c r="D11" s="81">
        <v>41.5</v>
      </c>
      <c r="E11" s="82">
        <v>34.80000452460169</v>
      </c>
      <c r="F11" s="77"/>
      <c r="G11" s="137"/>
      <c r="H11" s="138"/>
    </row>
    <row r="12" spans="1:8" ht="12" customHeight="1" x14ac:dyDescent="0.2">
      <c r="B12" s="84"/>
      <c r="C12" s="85" t="s">
        <v>26</v>
      </c>
      <c r="D12" s="86">
        <v>43.506130113846012</v>
      </c>
      <c r="E12" s="87">
        <v>92.940680789355085</v>
      </c>
      <c r="F12" s="77"/>
      <c r="G12" s="137"/>
      <c r="H12" s="138"/>
    </row>
    <row r="13" spans="1:8" ht="12" customHeight="1" x14ac:dyDescent="0.2">
      <c r="B13" s="84"/>
      <c r="C13" s="55" t="s">
        <v>28</v>
      </c>
      <c r="D13" s="86">
        <v>65.799163065557906</v>
      </c>
      <c r="E13" s="87">
        <v>33.414194621569173</v>
      </c>
      <c r="F13" s="77"/>
      <c r="G13" s="137"/>
      <c r="H13" s="138"/>
    </row>
    <row r="14" spans="1:8" ht="12" customHeight="1" x14ac:dyDescent="0.2">
      <c r="B14" s="84"/>
      <c r="C14" s="95" t="s">
        <v>49</v>
      </c>
      <c r="D14" s="86">
        <v>41.940675371562705</v>
      </c>
      <c r="E14" s="87">
        <v>77.536179268204137</v>
      </c>
      <c r="F14" s="77"/>
      <c r="G14" s="138"/>
      <c r="H14" s="138"/>
    </row>
    <row r="15" spans="1:8" ht="12" customHeight="1" x14ac:dyDescent="0.2">
      <c r="B15" s="84"/>
      <c r="C15" s="153" t="s">
        <v>50</v>
      </c>
      <c r="D15" s="86">
        <v>28.066035251706968</v>
      </c>
      <c r="E15" s="87">
        <v>39.25034713772019</v>
      </c>
      <c r="F15" s="77"/>
      <c r="G15" s="137"/>
      <c r="H15" s="138"/>
    </row>
    <row r="16" spans="1:8" ht="12" customHeight="1" x14ac:dyDescent="0.2">
      <c r="B16" s="84"/>
      <c r="C16" s="85" t="s">
        <v>30</v>
      </c>
      <c r="D16" s="86">
        <v>148.27594017319873</v>
      </c>
      <c r="E16" s="87">
        <v>326.63012447185116</v>
      </c>
      <c r="F16" s="77"/>
      <c r="G16" s="137"/>
      <c r="H16" s="138"/>
    </row>
    <row r="17" spans="2:8" ht="12" customHeight="1" x14ac:dyDescent="0.2">
      <c r="B17" s="84"/>
      <c r="C17" s="85" t="s">
        <v>24</v>
      </c>
      <c r="D17" s="86">
        <v>119.65046959436367</v>
      </c>
      <c r="E17" s="87">
        <v>178.6607906175872</v>
      </c>
      <c r="F17" s="77"/>
      <c r="G17" s="137"/>
      <c r="H17" s="138"/>
    </row>
    <row r="18" spans="2:8" ht="12" customHeight="1" x14ac:dyDescent="0.2">
      <c r="B18" s="84"/>
      <c r="C18" s="153" t="s">
        <v>160</v>
      </c>
      <c r="D18" s="86">
        <v>43.451543272171484</v>
      </c>
      <c r="E18" s="87">
        <v>-15.730827469493185</v>
      </c>
      <c r="F18" s="77"/>
      <c r="G18" s="137"/>
      <c r="H18" s="138"/>
    </row>
    <row r="19" spans="2:8" ht="12" customHeight="1" x14ac:dyDescent="0.2">
      <c r="B19" s="84"/>
      <c r="C19" s="153" t="s">
        <v>42</v>
      </c>
      <c r="D19" s="86">
        <v>57.967946310589269</v>
      </c>
      <c r="E19" s="87">
        <v>38.20794570564928</v>
      </c>
      <c r="F19" s="77"/>
      <c r="G19" s="137"/>
      <c r="H19" s="138"/>
    </row>
    <row r="20" spans="2:8" ht="12" customHeight="1" x14ac:dyDescent="0.2">
      <c r="B20" s="84"/>
      <c r="C20" s="154" t="s">
        <v>142</v>
      </c>
      <c r="D20" s="86">
        <v>47.291894946321555</v>
      </c>
      <c r="E20" s="87">
        <v>51.693780796395536</v>
      </c>
      <c r="F20" s="77"/>
      <c r="G20" s="137"/>
      <c r="H20" s="138"/>
    </row>
    <row r="21" spans="2:8" ht="12" customHeight="1" x14ac:dyDescent="0.2">
      <c r="B21" s="84"/>
      <c r="C21" s="153" t="s">
        <v>43</v>
      </c>
      <c r="D21" s="86">
        <v>28.292243619509232</v>
      </c>
      <c r="E21" s="87">
        <v>39.075870152950309</v>
      </c>
      <c r="F21" s="77"/>
      <c r="G21" s="139"/>
      <c r="H21" s="139"/>
    </row>
    <row r="22" spans="2:8" ht="12" customHeight="1" x14ac:dyDescent="0.2">
      <c r="B22" s="84"/>
      <c r="C22" s="95" t="s">
        <v>32</v>
      </c>
      <c r="D22" s="86">
        <v>101.78177581488607</v>
      </c>
      <c r="E22" s="87">
        <v>173.26262466360615</v>
      </c>
      <c r="F22" s="77"/>
      <c r="G22" s="137"/>
      <c r="H22" s="138"/>
    </row>
    <row r="23" spans="2:8" ht="12" customHeight="1" x14ac:dyDescent="0.2">
      <c r="B23" s="84"/>
      <c r="C23" s="154" t="s">
        <v>148</v>
      </c>
      <c r="D23" s="86">
        <v>96.221315932572054</v>
      </c>
      <c r="E23" s="87">
        <v>120.75259758494805</v>
      </c>
      <c r="F23" s="77"/>
      <c r="G23" s="137"/>
      <c r="H23" s="138"/>
    </row>
    <row r="24" spans="2:8" ht="12" customHeight="1" x14ac:dyDescent="0.2">
      <c r="B24" s="84"/>
      <c r="C24" s="154" t="s">
        <v>147</v>
      </c>
      <c r="D24" s="86">
        <v>109.97852753165338</v>
      </c>
      <c r="E24" s="87">
        <v>123.07242013714669</v>
      </c>
      <c r="F24" s="77"/>
      <c r="G24" s="137"/>
      <c r="H24" s="138"/>
    </row>
    <row r="25" spans="2:8" ht="12" customHeight="1" x14ac:dyDescent="0.2">
      <c r="B25" s="84"/>
      <c r="C25" s="85" t="s">
        <v>21</v>
      </c>
      <c r="D25" s="86">
        <v>114.76214753967378</v>
      </c>
      <c r="E25" s="87">
        <v>66.262970859985799</v>
      </c>
      <c r="F25" s="77"/>
      <c r="G25" s="137"/>
      <c r="H25" s="138"/>
    </row>
    <row r="26" spans="2:8" ht="12" customHeight="1" x14ac:dyDescent="0.2">
      <c r="B26" s="84"/>
      <c r="C26" s="154" t="s">
        <v>143</v>
      </c>
      <c r="D26" s="86">
        <v>38.994597704823711</v>
      </c>
      <c r="E26" s="87">
        <v>-19.59401055865105</v>
      </c>
      <c r="F26" s="83"/>
      <c r="G26" s="137"/>
      <c r="H26" s="138"/>
    </row>
    <row r="27" spans="2:8" ht="12" customHeight="1" x14ac:dyDescent="0.2">
      <c r="B27" s="84"/>
      <c r="C27" s="85" t="s">
        <v>36</v>
      </c>
      <c r="D27" s="86">
        <v>93.86495221708094</v>
      </c>
      <c r="E27" s="87">
        <v>20.032019211526915</v>
      </c>
      <c r="F27" s="77"/>
      <c r="G27" s="137"/>
      <c r="H27" s="138"/>
    </row>
    <row r="28" spans="2:8" ht="12" customHeight="1" x14ac:dyDescent="0.2">
      <c r="B28" s="84"/>
      <c r="C28" s="85" t="s">
        <v>51</v>
      </c>
      <c r="D28" s="86">
        <v>49.330927936106235</v>
      </c>
      <c r="E28" s="87">
        <v>16.64220425878241</v>
      </c>
      <c r="F28" s="77"/>
      <c r="G28" s="137"/>
      <c r="H28" s="138"/>
    </row>
    <row r="29" spans="2:8" ht="12" customHeight="1" x14ac:dyDescent="0.2">
      <c r="B29" s="84"/>
      <c r="C29" s="85" t="s">
        <v>23</v>
      </c>
      <c r="D29" s="86">
        <v>33.862638987755531</v>
      </c>
      <c r="E29" s="87">
        <v>-6.997235820065784</v>
      </c>
      <c r="F29" s="77"/>
      <c r="G29" s="139"/>
      <c r="H29" s="139"/>
    </row>
    <row r="30" spans="2:8" ht="12" customHeight="1" x14ac:dyDescent="0.2">
      <c r="B30" s="84"/>
      <c r="C30" s="95" t="s">
        <v>33</v>
      </c>
      <c r="D30" s="86">
        <v>92.989739397657374</v>
      </c>
      <c r="E30" s="87">
        <v>-6.0281971402254522</v>
      </c>
      <c r="F30" s="77"/>
      <c r="G30" s="137"/>
      <c r="H30" s="138"/>
    </row>
    <row r="31" spans="2:8" ht="12" customHeight="1" x14ac:dyDescent="0.2">
      <c r="B31" s="84"/>
      <c r="C31" s="85" t="s">
        <v>34</v>
      </c>
      <c r="D31" s="86">
        <v>42.26903244713602</v>
      </c>
      <c r="E31" s="87">
        <v>-21.304441326765726</v>
      </c>
      <c r="F31" s="77"/>
      <c r="G31" s="140"/>
      <c r="H31" s="138"/>
    </row>
    <row r="32" spans="2:8" ht="12" customHeight="1" x14ac:dyDescent="0.2">
      <c r="B32" s="84"/>
      <c r="C32" s="85" t="s">
        <v>35</v>
      </c>
      <c r="D32" s="86">
        <v>225.24084111410033</v>
      </c>
      <c r="E32" s="87">
        <v>148.15057283142389</v>
      </c>
      <c r="F32" s="77"/>
      <c r="G32" s="137"/>
      <c r="H32" s="138"/>
    </row>
    <row r="33" spans="2:15" ht="12" customHeight="1" x14ac:dyDescent="0.2">
      <c r="B33" s="84"/>
      <c r="C33" s="153" t="s">
        <v>52</v>
      </c>
      <c r="D33" s="86">
        <v>39.950467160577816</v>
      </c>
      <c r="E33" s="87">
        <v>-27.905292760554374</v>
      </c>
      <c r="F33" s="77"/>
      <c r="G33" s="137"/>
      <c r="H33" s="138"/>
    </row>
    <row r="34" spans="2:15" ht="12" customHeight="1" x14ac:dyDescent="0.2">
      <c r="B34" s="84"/>
      <c r="C34" s="85" t="s">
        <v>29</v>
      </c>
      <c r="D34" s="86">
        <v>61.152878126471322</v>
      </c>
      <c r="E34" s="87">
        <v>79.346568418488502</v>
      </c>
      <c r="F34" s="77"/>
      <c r="G34" s="137"/>
      <c r="H34" s="138"/>
    </row>
    <row r="35" spans="2:15" ht="12" customHeight="1" x14ac:dyDescent="0.2">
      <c r="B35" s="84"/>
      <c r="C35" s="85" t="s">
        <v>22</v>
      </c>
      <c r="D35" s="86">
        <v>53.003313621546255</v>
      </c>
      <c r="E35" s="87">
        <v>5.4730183072941649</v>
      </c>
      <c r="F35" s="77"/>
      <c r="G35" s="140"/>
      <c r="H35" s="138"/>
    </row>
    <row r="36" spans="2:15" ht="12" customHeight="1" x14ac:dyDescent="0.2">
      <c r="B36" s="84"/>
      <c r="C36" s="153" t="s">
        <v>53</v>
      </c>
      <c r="D36" s="86">
        <v>43.844426168697431</v>
      </c>
      <c r="E36" s="87">
        <v>4.4550132449362501</v>
      </c>
      <c r="F36" s="77"/>
      <c r="G36" s="137"/>
      <c r="H36" s="138"/>
    </row>
    <row r="37" spans="2:15" ht="12" customHeight="1" x14ac:dyDescent="0.2">
      <c r="B37" s="84"/>
      <c r="C37" s="154" t="s">
        <v>159</v>
      </c>
      <c r="D37" s="86">
        <v>61.383332552583511</v>
      </c>
      <c r="E37" s="87">
        <v>12.998597710166933</v>
      </c>
      <c r="F37" s="77"/>
      <c r="G37" s="137"/>
      <c r="H37" s="138"/>
    </row>
    <row r="38" spans="2:15" ht="12" customHeight="1" x14ac:dyDescent="0.2">
      <c r="B38" s="84"/>
      <c r="C38" s="85" t="s">
        <v>38</v>
      </c>
      <c r="D38" s="86">
        <v>118.72620283835238</v>
      </c>
      <c r="E38" s="87">
        <v>149.42418426103646</v>
      </c>
      <c r="F38" s="77"/>
      <c r="G38" s="137"/>
      <c r="H38" s="138"/>
    </row>
    <row r="39" spans="2:15" ht="12" customHeight="1" x14ac:dyDescent="0.2">
      <c r="B39" s="84"/>
      <c r="C39" s="154" t="s">
        <v>149</v>
      </c>
      <c r="D39" s="86">
        <v>68.858479542025805</v>
      </c>
      <c r="E39" s="87">
        <v>69.88936498828221</v>
      </c>
      <c r="F39" s="77"/>
      <c r="G39" s="137"/>
      <c r="H39" s="138"/>
      <c r="I39" s="83"/>
      <c r="J39" s="83"/>
    </row>
    <row r="40" spans="2:15" ht="12" customHeight="1" x14ac:dyDescent="0.2">
      <c r="B40" s="84"/>
      <c r="C40" s="85" t="s">
        <v>39</v>
      </c>
      <c r="D40" s="86">
        <v>68.185220351519447</v>
      </c>
      <c r="E40" s="87">
        <v>25.159754716169513</v>
      </c>
      <c r="F40" s="77"/>
      <c r="G40" s="137"/>
      <c r="H40" s="138"/>
      <c r="I40" s="83"/>
    </row>
    <row r="41" spans="2:15" x14ac:dyDescent="0.2">
      <c r="B41" s="84"/>
      <c r="C41" s="95" t="s">
        <v>47</v>
      </c>
      <c r="D41" s="86">
        <v>284.99737115599669</v>
      </c>
      <c r="E41" s="88">
        <v>378.40337074462133</v>
      </c>
      <c r="F41" s="77"/>
    </row>
    <row r="42" spans="2:15" ht="12" customHeight="1" x14ac:dyDescent="0.2">
      <c r="B42" s="84"/>
      <c r="C42" s="89"/>
      <c r="D42" s="90"/>
      <c r="E42" s="91"/>
      <c r="F42" s="77"/>
      <c r="G42" s="83"/>
      <c r="H42" s="83"/>
      <c r="I42" s="83"/>
      <c r="J42" s="83"/>
      <c r="K42" s="83"/>
      <c r="L42" s="83"/>
      <c r="M42" s="83"/>
      <c r="N42" s="83"/>
      <c r="O42" s="83"/>
    </row>
    <row r="43" spans="2:15" ht="12" customHeight="1" x14ac:dyDescent="0.2">
      <c r="C43" s="177" t="s">
        <v>161</v>
      </c>
      <c r="D43" s="177"/>
      <c r="E43" s="177"/>
      <c r="F43" s="177"/>
      <c r="G43" s="177"/>
      <c r="H43" s="83"/>
      <c r="I43" s="83"/>
    </row>
    <row r="44" spans="2:15" ht="12" customHeight="1" x14ac:dyDescent="0.2">
      <c r="C44" s="177"/>
      <c r="D44" s="177"/>
      <c r="E44" s="177"/>
      <c r="F44" s="177"/>
      <c r="G44" s="177"/>
      <c r="H44" s="83"/>
      <c r="I44" s="83"/>
    </row>
    <row r="45" spans="2:15" ht="15" customHeight="1" x14ac:dyDescent="0.2">
      <c r="C45" s="143" t="s">
        <v>46</v>
      </c>
      <c r="J45" s="92"/>
    </row>
    <row r="46" spans="2:15" x14ac:dyDescent="0.2">
      <c r="C46" s="55"/>
    </row>
    <row r="47" spans="2:15" x14ac:dyDescent="0.2">
      <c r="C47" s="132" t="s">
        <v>95</v>
      </c>
    </row>
    <row r="52" spans="1:1" ht="14.25" customHeight="1" x14ac:dyDescent="0.2"/>
    <row r="53" spans="1:1" ht="14.25" customHeight="1" x14ac:dyDescent="0.2">
      <c r="A53" s="93" t="s">
        <v>54</v>
      </c>
    </row>
    <row r="54" spans="1:1" ht="12" customHeight="1" x14ac:dyDescent="0.2">
      <c r="A54" s="54" t="s">
        <v>153</v>
      </c>
    </row>
    <row r="111" ht="15" customHeight="1" x14ac:dyDescent="0.2"/>
    <row r="112" ht="15" customHeight="1" x14ac:dyDescent="0.2"/>
    <row r="113" spans="3:27" ht="15" customHeight="1" x14ac:dyDescent="0.2"/>
    <row r="114" spans="3:27" ht="15" customHeight="1" x14ac:dyDescent="0.2">
      <c r="C114" s="145" t="s">
        <v>121</v>
      </c>
      <c r="D114" s="145"/>
      <c r="E114" s="145"/>
      <c r="F114" s="145"/>
      <c r="G114" s="145"/>
      <c r="H114" s="145"/>
      <c r="I114" s="145"/>
      <c r="J114" s="145"/>
      <c r="K114" s="145"/>
      <c r="L114" s="145"/>
      <c r="M114" s="145"/>
      <c r="N114" s="145"/>
      <c r="O114" s="145"/>
      <c r="P114" s="145"/>
      <c r="Q114" s="145"/>
      <c r="R114" s="145"/>
      <c r="S114" s="145"/>
      <c r="T114" s="145"/>
      <c r="U114" s="145"/>
      <c r="V114" s="145"/>
    </row>
    <row r="115" spans="3:27" x14ac:dyDescent="0.2">
      <c r="C115" s="145"/>
      <c r="D115" s="145"/>
      <c r="E115" s="145"/>
      <c r="F115" s="145"/>
      <c r="G115" s="145"/>
      <c r="H115" s="145"/>
      <c r="I115" s="145"/>
      <c r="J115" s="145"/>
      <c r="K115" s="145"/>
      <c r="L115" s="145"/>
      <c r="M115" s="145"/>
      <c r="N115" s="145"/>
      <c r="O115" s="145"/>
      <c r="P115" s="145"/>
      <c r="Q115" s="145"/>
      <c r="R115" s="145"/>
      <c r="S115" s="145"/>
      <c r="T115" s="145"/>
      <c r="U115" s="145"/>
      <c r="V115" s="145"/>
    </row>
    <row r="116" spans="3:27" x14ac:dyDescent="0.2">
      <c r="C116" s="145" t="s">
        <v>122</v>
      </c>
      <c r="D116" s="145">
        <v>43999.695023148146</v>
      </c>
      <c r="E116" s="145"/>
      <c r="F116" s="145"/>
      <c r="G116" s="145"/>
      <c r="H116" s="145"/>
      <c r="I116" s="145"/>
      <c r="J116" s="145"/>
      <c r="K116" s="145"/>
      <c r="L116" s="145"/>
      <c r="M116" s="145"/>
      <c r="N116" s="145"/>
      <c r="O116" s="145"/>
      <c r="P116" s="145"/>
      <c r="Q116" s="145"/>
      <c r="R116" s="145"/>
      <c r="S116" s="145"/>
      <c r="T116" s="145"/>
      <c r="U116" s="145"/>
      <c r="V116" s="145"/>
    </row>
    <row r="117" spans="3:27" x14ac:dyDescent="0.2">
      <c r="C117" s="145" t="s">
        <v>123</v>
      </c>
      <c r="D117" s="145">
        <v>44004.695304305555</v>
      </c>
      <c r="E117" s="145"/>
      <c r="F117" s="145"/>
      <c r="G117" s="145"/>
      <c r="H117" s="145"/>
      <c r="I117" s="145"/>
      <c r="J117" s="145"/>
      <c r="K117" s="145"/>
      <c r="L117" s="145"/>
      <c r="M117" s="145"/>
      <c r="N117" s="145"/>
      <c r="O117" s="145"/>
      <c r="P117" s="145"/>
      <c r="Q117" s="145"/>
      <c r="R117" s="145"/>
      <c r="S117" s="145"/>
      <c r="T117" s="145"/>
      <c r="U117" s="145"/>
      <c r="V117" s="145"/>
    </row>
    <row r="118" spans="3:27" x14ac:dyDescent="0.2">
      <c r="C118" s="145" t="s">
        <v>124</v>
      </c>
      <c r="D118" s="145" t="s">
        <v>125</v>
      </c>
      <c r="E118" s="145"/>
      <c r="F118" s="145"/>
      <c r="G118" s="145"/>
      <c r="H118" s="145"/>
      <c r="I118" s="145"/>
      <c r="J118" s="145"/>
      <c r="K118" s="145"/>
      <c r="L118" s="145"/>
      <c r="M118" s="145"/>
      <c r="N118" s="145"/>
      <c r="O118" s="145"/>
      <c r="P118" s="145"/>
      <c r="Q118" s="145"/>
      <c r="R118" s="145"/>
      <c r="S118" s="145"/>
      <c r="T118" s="145"/>
      <c r="U118" s="145"/>
      <c r="V118" s="145"/>
    </row>
    <row r="119" spans="3:27" x14ac:dyDescent="0.2">
      <c r="C119" s="145"/>
      <c r="D119" s="145"/>
      <c r="E119" s="145"/>
      <c r="F119" s="145"/>
      <c r="G119" s="145"/>
      <c r="H119" s="145"/>
      <c r="I119" s="145"/>
      <c r="J119" s="145"/>
      <c r="K119" s="145"/>
      <c r="L119" s="145"/>
      <c r="M119" s="145"/>
      <c r="N119" s="145"/>
      <c r="O119" s="145"/>
      <c r="P119" s="145"/>
      <c r="Q119" s="145"/>
      <c r="R119" s="145"/>
      <c r="S119" s="145"/>
      <c r="T119" s="145"/>
      <c r="U119" s="145"/>
      <c r="V119" s="145"/>
    </row>
    <row r="120" spans="3:27" x14ac:dyDescent="0.2">
      <c r="C120" s="145" t="s">
        <v>126</v>
      </c>
      <c r="D120" s="145" t="s">
        <v>127</v>
      </c>
      <c r="E120" s="145"/>
      <c r="F120" s="145"/>
      <c r="G120" s="145"/>
      <c r="H120" s="145"/>
      <c r="I120" s="145"/>
      <c r="J120" s="145"/>
      <c r="K120" s="145"/>
      <c r="L120" s="145"/>
      <c r="M120" s="145"/>
      <c r="N120" s="145"/>
      <c r="O120" s="145"/>
      <c r="P120" s="145"/>
      <c r="Q120" s="145"/>
      <c r="R120" s="145"/>
      <c r="S120" s="145"/>
      <c r="T120" s="145"/>
      <c r="U120" s="145"/>
      <c r="V120" s="145"/>
    </row>
    <row r="121" spans="3:27" x14ac:dyDescent="0.2">
      <c r="C121" s="145"/>
      <c r="D121" s="145"/>
      <c r="E121" s="145"/>
      <c r="F121" s="145"/>
      <c r="G121" s="145"/>
      <c r="H121" s="145"/>
      <c r="I121" s="145"/>
      <c r="J121" s="145"/>
      <c r="K121" s="145"/>
      <c r="L121" s="145"/>
      <c r="M121" s="145"/>
      <c r="N121" s="145"/>
      <c r="O121" s="145"/>
      <c r="P121" s="145"/>
      <c r="Q121" s="145"/>
      <c r="R121" s="145"/>
      <c r="S121" s="145"/>
      <c r="T121" s="145"/>
      <c r="U121" s="145"/>
      <c r="V121" s="145"/>
    </row>
    <row r="122" spans="3:27" x14ac:dyDescent="0.2">
      <c r="C122" s="145" t="s">
        <v>128</v>
      </c>
      <c r="D122" s="145" t="s">
        <v>129</v>
      </c>
      <c r="E122" s="146" t="s">
        <v>0</v>
      </c>
      <c r="F122" s="146" t="s">
        <v>1</v>
      </c>
      <c r="G122" s="146" t="s">
        <v>2</v>
      </c>
      <c r="H122" s="146" t="s">
        <v>3</v>
      </c>
      <c r="I122" s="146" t="s">
        <v>4</v>
      </c>
      <c r="J122" s="146" t="s">
        <v>5</v>
      </c>
      <c r="K122" s="146" t="s">
        <v>6</v>
      </c>
      <c r="L122" s="146" t="s">
        <v>7</v>
      </c>
      <c r="M122" s="146" t="s">
        <v>8</v>
      </c>
      <c r="N122" s="146" t="s">
        <v>9</v>
      </c>
      <c r="O122" s="146" t="s">
        <v>10</v>
      </c>
      <c r="P122" s="146" t="s">
        <v>11</v>
      </c>
      <c r="Q122" s="146" t="s">
        <v>12</v>
      </c>
      <c r="R122" s="146" t="s">
        <v>13</v>
      </c>
      <c r="S122" s="146" t="s">
        <v>130</v>
      </c>
      <c r="T122" s="146" t="s">
        <v>131</v>
      </c>
      <c r="U122" s="146" t="s">
        <v>132</v>
      </c>
      <c r="V122" s="146" t="s">
        <v>133</v>
      </c>
    </row>
    <row r="123" spans="3:27" x14ac:dyDescent="0.2">
      <c r="C123" s="147" t="s">
        <v>134</v>
      </c>
      <c r="D123" s="148" t="s">
        <v>75</v>
      </c>
      <c r="E123" s="149">
        <f>SUM(E124:E150)-E125-E134</f>
        <v>2323236.4300000002</v>
      </c>
      <c r="F123" s="149">
        <f t="shared" ref="F123:V123" si="0">SUM(F124:F150)-F125-F134</f>
        <v>2376539.33</v>
      </c>
      <c r="G123" s="149">
        <f t="shared" si="0"/>
        <v>2462843.8700000006</v>
      </c>
      <c r="H123" s="149">
        <f t="shared" si="0"/>
        <v>2526737.8299999996</v>
      </c>
      <c r="I123" s="149">
        <f t="shared" si="0"/>
        <v>2568658.6000000006</v>
      </c>
      <c r="J123" s="149">
        <f t="shared" si="0"/>
        <v>2612205.7500000005</v>
      </c>
      <c r="K123" s="149">
        <f t="shared" si="0"/>
        <v>2656383.8799999994</v>
      </c>
      <c r="L123" s="149">
        <f t="shared" si="0"/>
        <v>2707027.4</v>
      </c>
      <c r="M123" s="149">
        <f t="shared" si="0"/>
        <v>2777151.1999999997</v>
      </c>
      <c r="N123" s="149">
        <f t="shared" si="0"/>
        <v>2961579.7699999991</v>
      </c>
      <c r="O123" s="149">
        <f t="shared" si="0"/>
        <v>2989711.93</v>
      </c>
      <c r="P123" s="149">
        <f t="shared" si="0"/>
        <v>2980757.1699999995</v>
      </c>
      <c r="Q123" s="149">
        <f t="shared" si="0"/>
        <v>2987717.4399999995</v>
      </c>
      <c r="R123" s="149">
        <f t="shared" si="0"/>
        <v>3027417.7400000007</v>
      </c>
      <c r="S123" s="149">
        <f t="shared" si="0"/>
        <v>3073952.6799999997</v>
      </c>
      <c r="T123" s="149">
        <f t="shared" si="0"/>
        <v>3146904.99</v>
      </c>
      <c r="U123" s="149">
        <f t="shared" si="0"/>
        <v>3215129.19</v>
      </c>
      <c r="V123" s="149">
        <f t="shared" si="0"/>
        <v>3251112.5399999996</v>
      </c>
      <c r="X123" s="147" t="str">
        <f>+D123</f>
        <v>EU-27</v>
      </c>
      <c r="Y123" s="150">
        <f>+V123/E123*100-100</f>
        <v>39.938944569666518</v>
      </c>
      <c r="Z123" s="150">
        <f>+V161/E161*100-100</f>
        <v>34.85789836653592</v>
      </c>
      <c r="AA123" s="54" t="s">
        <v>135</v>
      </c>
    </row>
    <row r="124" spans="3:27" x14ac:dyDescent="0.2">
      <c r="C124" s="145" t="s">
        <v>134</v>
      </c>
      <c r="D124" s="145" t="s">
        <v>26</v>
      </c>
      <c r="E124" s="146">
        <v>76676.39</v>
      </c>
      <c r="F124" s="146">
        <v>78771.210000000006</v>
      </c>
      <c r="G124" s="146">
        <v>82612.81</v>
      </c>
      <c r="H124" s="146">
        <v>86016.03</v>
      </c>
      <c r="I124" s="146">
        <v>88489.37</v>
      </c>
      <c r="J124" s="146">
        <v>89298.74</v>
      </c>
      <c r="K124" s="146">
        <v>89913.79</v>
      </c>
      <c r="L124" s="146">
        <v>91040.92</v>
      </c>
      <c r="M124" s="146">
        <v>94801.97</v>
      </c>
      <c r="N124" s="146">
        <v>101496.3</v>
      </c>
      <c r="O124" s="146">
        <v>101947.7</v>
      </c>
      <c r="P124" s="146">
        <v>104073.58</v>
      </c>
      <c r="Q124" s="146">
        <v>103881.47</v>
      </c>
      <c r="R124" s="146">
        <v>106011.44</v>
      </c>
      <c r="S124" s="146">
        <v>107750.78</v>
      </c>
      <c r="T124" s="146">
        <v>109941.87</v>
      </c>
      <c r="U124" s="146">
        <v>108685.62</v>
      </c>
      <c r="V124" s="146">
        <v>108260.41</v>
      </c>
      <c r="X124" s="147" t="str">
        <f t="shared" ref="X124:X159" si="1">+D124</f>
        <v>Belgium</v>
      </c>
      <c r="Y124" s="150">
        <f t="shared" ref="Y124:Y159" si="2">+V124/E124*100-100</f>
        <v>41.191323691686591</v>
      </c>
      <c r="Z124" s="150">
        <f t="shared" ref="Z124:Z159" si="3">+V162/E162*100-100</f>
        <v>83.695349703110026</v>
      </c>
    </row>
    <row r="125" spans="3:27" x14ac:dyDescent="0.2">
      <c r="C125" s="145" t="s">
        <v>134</v>
      </c>
      <c r="D125" s="145" t="s">
        <v>27</v>
      </c>
      <c r="E125" s="146"/>
      <c r="F125" s="146"/>
      <c r="G125" s="146"/>
      <c r="H125" s="146"/>
      <c r="I125" s="146"/>
      <c r="J125" s="146">
        <v>4223.91</v>
      </c>
      <c r="K125" s="146">
        <v>4438.49</v>
      </c>
      <c r="L125" s="146">
        <v>4704.7</v>
      </c>
      <c r="M125" s="146">
        <v>5533.25</v>
      </c>
      <c r="N125" s="146">
        <v>5994.77</v>
      </c>
      <c r="O125" s="146">
        <v>6316.2</v>
      </c>
      <c r="P125" s="146">
        <v>6406.52</v>
      </c>
      <c r="Q125" s="146">
        <v>6309.6</v>
      </c>
      <c r="R125" s="146">
        <v>6780.55</v>
      </c>
      <c r="S125" s="146">
        <v>7259.5</v>
      </c>
      <c r="T125" s="146">
        <v>7334.52</v>
      </c>
      <c r="U125" s="146">
        <v>7651.47</v>
      </c>
      <c r="V125" s="146">
        <v>7769.95</v>
      </c>
      <c r="X125" s="147" t="str">
        <f t="shared" si="1"/>
        <v>Bulgaria</v>
      </c>
      <c r="Y125" s="150" t="e">
        <f t="shared" si="2"/>
        <v>#DIV/0!</v>
      </c>
      <c r="Z125" s="150" t="e">
        <f t="shared" si="3"/>
        <v>#DIV/0!</v>
      </c>
    </row>
    <row r="126" spans="3:27" x14ac:dyDescent="0.2">
      <c r="C126" s="145" t="s">
        <v>134</v>
      </c>
      <c r="D126" s="145" t="s">
        <v>28</v>
      </c>
      <c r="E126" s="146">
        <v>20472.45</v>
      </c>
      <c r="F126" s="146">
        <v>21159.82</v>
      </c>
      <c r="G126" s="146">
        <v>22661.23</v>
      </c>
      <c r="H126" s="146">
        <v>23576.400000000001</v>
      </c>
      <c r="I126" s="146">
        <v>23784.01</v>
      </c>
      <c r="J126" s="146">
        <v>25258.32</v>
      </c>
      <c r="K126" s="146">
        <v>25989.61</v>
      </c>
      <c r="L126" s="146">
        <v>27579.85</v>
      </c>
      <c r="M126" s="146">
        <v>28102.95</v>
      </c>
      <c r="N126" s="146">
        <v>30423.19</v>
      </c>
      <c r="O126" s="146">
        <v>30421.3</v>
      </c>
      <c r="P126" s="146">
        <v>30345.89</v>
      </c>
      <c r="Q126" s="146">
        <v>30511.23</v>
      </c>
      <c r="R126" s="146">
        <v>30202.99</v>
      </c>
      <c r="S126" s="146">
        <v>30759.09</v>
      </c>
      <c r="T126" s="146">
        <v>31466.79</v>
      </c>
      <c r="U126" s="146">
        <v>32264.53</v>
      </c>
      <c r="V126" s="146">
        <v>32678.560000000001</v>
      </c>
      <c r="X126" s="147" t="str">
        <f t="shared" si="1"/>
        <v>Czechia</v>
      </c>
      <c r="Y126" s="150">
        <f t="shared" si="2"/>
        <v>59.622126320982574</v>
      </c>
      <c r="Z126" s="150">
        <f t="shared" si="3"/>
        <v>31.424085156294353</v>
      </c>
    </row>
    <row r="127" spans="3:27" x14ac:dyDescent="0.2">
      <c r="C127" s="145" t="s">
        <v>134</v>
      </c>
      <c r="D127" s="145" t="s">
        <v>49</v>
      </c>
      <c r="E127" s="146">
        <v>59806.19</v>
      </c>
      <c r="F127" s="146">
        <v>60879.4</v>
      </c>
      <c r="G127" s="146">
        <v>62203.89</v>
      </c>
      <c r="H127" s="146">
        <v>65018.65</v>
      </c>
      <c r="I127" s="146">
        <v>66628.17</v>
      </c>
      <c r="J127" s="146">
        <v>67966.899999999994</v>
      </c>
      <c r="K127" s="146">
        <v>68011.070000000007</v>
      </c>
      <c r="L127" s="146">
        <v>73533.11</v>
      </c>
      <c r="M127" s="146">
        <v>73864.850000000006</v>
      </c>
      <c r="N127" s="146">
        <v>78042.09</v>
      </c>
      <c r="O127" s="146">
        <v>79906.289999999994</v>
      </c>
      <c r="P127" s="146">
        <v>79432.509999999995</v>
      </c>
      <c r="Q127" s="146">
        <v>79698.289999999994</v>
      </c>
      <c r="R127" s="146">
        <v>82159.91</v>
      </c>
      <c r="S127" s="146">
        <v>84006.399999999994</v>
      </c>
      <c r="T127" s="146">
        <v>84466.53</v>
      </c>
      <c r="U127" s="146">
        <v>83804.61</v>
      </c>
      <c r="V127" s="146">
        <v>84631.38</v>
      </c>
      <c r="X127" s="147" t="str">
        <f t="shared" si="1"/>
        <v>Denmark</v>
      </c>
      <c r="Y127" s="150">
        <f t="shared" si="2"/>
        <v>41.509398943487298</v>
      </c>
      <c r="Z127" s="150">
        <f t="shared" si="3"/>
        <v>93.337345494557042</v>
      </c>
      <c r="AA127" s="54" t="s">
        <v>136</v>
      </c>
    </row>
    <row r="128" spans="3:27" x14ac:dyDescent="0.2">
      <c r="C128" s="145" t="s">
        <v>134</v>
      </c>
      <c r="D128" s="151" t="s">
        <v>76</v>
      </c>
      <c r="E128" s="146">
        <v>670355.39</v>
      </c>
      <c r="F128" s="146">
        <v>675284.72</v>
      </c>
      <c r="G128" s="146">
        <v>690468.08</v>
      </c>
      <c r="H128" s="146">
        <v>694819.37</v>
      </c>
      <c r="I128" s="146">
        <v>686658.87</v>
      </c>
      <c r="J128" s="146">
        <v>683797.4</v>
      </c>
      <c r="K128" s="146">
        <v>674233.25</v>
      </c>
      <c r="L128" s="146">
        <v>673403.4</v>
      </c>
      <c r="M128" s="146">
        <v>683732.87</v>
      </c>
      <c r="N128" s="146">
        <v>732211.49</v>
      </c>
      <c r="O128" s="146">
        <v>737217.96</v>
      </c>
      <c r="P128" s="146">
        <v>730221.44</v>
      </c>
      <c r="Q128" s="146">
        <v>737307.62</v>
      </c>
      <c r="R128" s="146">
        <v>750633.16</v>
      </c>
      <c r="S128" s="146">
        <v>768318.49</v>
      </c>
      <c r="T128" s="146">
        <v>798576.76</v>
      </c>
      <c r="U128" s="146">
        <v>829721.09</v>
      </c>
      <c r="V128" s="146">
        <v>848718.43</v>
      </c>
      <c r="X128" s="147" t="str">
        <f t="shared" si="1"/>
        <v>Germany</v>
      </c>
      <c r="Y128" s="150">
        <f t="shared" si="2"/>
        <v>26.607235902138427</v>
      </c>
      <c r="Z128" s="150">
        <f t="shared" si="3"/>
        <v>34.786633600062743</v>
      </c>
      <c r="AA128" s="54" t="s">
        <v>135</v>
      </c>
    </row>
    <row r="129" spans="3:27" x14ac:dyDescent="0.2">
      <c r="C129" s="145" t="s">
        <v>134</v>
      </c>
      <c r="D129" s="145" t="s">
        <v>30</v>
      </c>
      <c r="E129" s="146">
        <v>1324.49</v>
      </c>
      <c r="F129" s="146">
        <v>1313.18</v>
      </c>
      <c r="G129" s="146">
        <v>1377.49</v>
      </c>
      <c r="H129" s="146">
        <v>1497.66</v>
      </c>
      <c r="I129" s="146">
        <v>1654.57</v>
      </c>
      <c r="J129" s="146">
        <v>1764.78</v>
      </c>
      <c r="K129" s="146">
        <v>1927.49</v>
      </c>
      <c r="L129" s="146">
        <v>2128.85</v>
      </c>
      <c r="M129" s="146">
        <v>2435.98</v>
      </c>
      <c r="N129" s="146">
        <v>2703.15</v>
      </c>
      <c r="O129" s="146">
        <v>2561.52</v>
      </c>
      <c r="P129" s="146">
        <v>2459.2199999999998</v>
      </c>
      <c r="Q129" s="146">
        <v>2445.2199999999998</v>
      </c>
      <c r="R129" s="146">
        <v>2466.62</v>
      </c>
      <c r="S129" s="146">
        <v>2579.38</v>
      </c>
      <c r="T129" s="146">
        <v>2858.4</v>
      </c>
      <c r="U129" s="146">
        <v>3048.08</v>
      </c>
      <c r="V129" s="146">
        <v>3089.81</v>
      </c>
      <c r="X129" s="147" t="str">
        <f t="shared" si="1"/>
        <v>Estonia</v>
      </c>
      <c r="Y129" s="150">
        <f t="shared" si="2"/>
        <v>133.28299949414492</v>
      </c>
      <c r="Z129" s="150">
        <f t="shared" si="3"/>
        <v>310.7000114194359</v>
      </c>
    </row>
    <row r="130" spans="3:27" x14ac:dyDescent="0.2">
      <c r="C130" s="145" t="s">
        <v>134</v>
      </c>
      <c r="D130" s="145" t="s">
        <v>24</v>
      </c>
      <c r="E130" s="146">
        <v>18378.75</v>
      </c>
      <c r="F130" s="146">
        <v>20656.689999999999</v>
      </c>
      <c r="G130" s="146">
        <v>22827.03</v>
      </c>
      <c r="H130" s="146">
        <v>23819.34</v>
      </c>
      <c r="I130" s="146">
        <v>25745.02</v>
      </c>
      <c r="J130" s="146">
        <v>27520.27</v>
      </c>
      <c r="K130" s="146">
        <v>29291.3</v>
      </c>
      <c r="L130" s="146">
        <v>31251.26</v>
      </c>
      <c r="M130" s="146">
        <v>33751.56</v>
      </c>
      <c r="N130" s="146">
        <v>38517.31</v>
      </c>
      <c r="O130" s="146">
        <v>40088.19</v>
      </c>
      <c r="P130" s="146">
        <v>39294.019999999997</v>
      </c>
      <c r="Q130" s="146">
        <v>38917.449999999997</v>
      </c>
      <c r="R130" s="146">
        <v>37826.54</v>
      </c>
      <c r="S130" s="146">
        <v>37207.629999999997</v>
      </c>
      <c r="T130" s="146">
        <v>37909.699999999997</v>
      </c>
      <c r="U130" s="146">
        <v>39275.06</v>
      </c>
      <c r="V130" s="146">
        <v>40201.32</v>
      </c>
      <c r="X130" s="147" t="str">
        <f t="shared" si="1"/>
        <v>Ireland</v>
      </c>
      <c r="Y130" s="150">
        <f t="shared" si="2"/>
        <v>118.73805345847788</v>
      </c>
      <c r="Z130" s="150">
        <f t="shared" si="3"/>
        <v>168.6715247314167</v>
      </c>
    </row>
    <row r="131" spans="3:27" x14ac:dyDescent="0.2">
      <c r="C131" s="145" t="s">
        <v>134</v>
      </c>
      <c r="D131" s="145" t="s">
        <v>78</v>
      </c>
      <c r="E131" s="146">
        <v>33583.51</v>
      </c>
      <c r="F131" s="146">
        <v>35957.300000000003</v>
      </c>
      <c r="G131" s="146">
        <v>37626.11</v>
      </c>
      <c r="H131" s="146">
        <v>40128.58</v>
      </c>
      <c r="I131" s="146">
        <v>42754.26</v>
      </c>
      <c r="J131" s="146">
        <v>46329.120000000003</v>
      </c>
      <c r="K131" s="146">
        <v>49654.99</v>
      </c>
      <c r="L131" s="146">
        <v>52959.41</v>
      </c>
      <c r="M131" s="146">
        <v>56472.01</v>
      </c>
      <c r="N131" s="146">
        <v>59196.44</v>
      </c>
      <c r="O131" s="146">
        <v>57483.53</v>
      </c>
      <c r="P131" s="146">
        <v>54658.32</v>
      </c>
      <c r="Q131" s="146">
        <v>51834.35</v>
      </c>
      <c r="R131" s="146">
        <v>46881.39</v>
      </c>
      <c r="S131" s="146">
        <v>47010.89</v>
      </c>
      <c r="T131" s="146">
        <v>47870.3</v>
      </c>
      <c r="U131" s="146">
        <v>48178.14</v>
      </c>
      <c r="V131" s="146">
        <v>47161.93</v>
      </c>
      <c r="X131" s="147" t="str">
        <f t="shared" si="1"/>
        <v>Greece</v>
      </c>
      <c r="Y131" s="150">
        <f t="shared" si="2"/>
        <v>40.43180715773903</v>
      </c>
      <c r="Z131" s="150">
        <f t="shared" si="3"/>
        <v>20.191678716518638</v>
      </c>
      <c r="AA131" s="54" t="s">
        <v>135</v>
      </c>
    </row>
    <row r="132" spans="3:27" x14ac:dyDescent="0.2">
      <c r="C132" s="145" t="s">
        <v>134</v>
      </c>
      <c r="D132" s="145" t="s">
        <v>79</v>
      </c>
      <c r="E132" s="146">
        <v>161843.46</v>
      </c>
      <c r="F132" s="146">
        <v>166194.88</v>
      </c>
      <c r="G132" s="146">
        <v>176209.26</v>
      </c>
      <c r="H132" s="146">
        <v>185744.89</v>
      </c>
      <c r="I132" s="146">
        <v>193235.95</v>
      </c>
      <c r="J132" s="146">
        <v>204377.89</v>
      </c>
      <c r="K132" s="146">
        <v>213016.48</v>
      </c>
      <c r="L132" s="146">
        <v>223707.34</v>
      </c>
      <c r="M132" s="146">
        <v>236499.54</v>
      </c>
      <c r="N132" s="146">
        <v>263604.46999999997</v>
      </c>
      <c r="O132" s="146">
        <v>261066.63</v>
      </c>
      <c r="P132" s="146">
        <v>260106.97</v>
      </c>
      <c r="Q132" s="146">
        <v>248781.68</v>
      </c>
      <c r="R132" s="146">
        <v>246311.78</v>
      </c>
      <c r="S132" s="146">
        <v>244993.71</v>
      </c>
      <c r="T132" s="146">
        <v>247786.83</v>
      </c>
      <c r="U132" s="146">
        <v>246911.21</v>
      </c>
      <c r="V132" s="146">
        <v>249046.76</v>
      </c>
      <c r="X132" s="147" t="str">
        <f t="shared" si="1"/>
        <v>Spain</v>
      </c>
      <c r="Y132" s="150">
        <f t="shared" si="2"/>
        <v>53.881262795543307</v>
      </c>
      <c r="Z132" s="150">
        <f t="shared" si="3"/>
        <v>36.664418215067087</v>
      </c>
      <c r="AA132" s="54" t="s">
        <v>135</v>
      </c>
    </row>
    <row r="133" spans="3:27" x14ac:dyDescent="0.2">
      <c r="C133" s="145" t="s">
        <v>134</v>
      </c>
      <c r="D133" s="145" t="s">
        <v>25</v>
      </c>
      <c r="E133" s="146">
        <v>474755.77</v>
      </c>
      <c r="F133" s="146">
        <v>487882.97</v>
      </c>
      <c r="G133" s="146">
        <v>507508.86</v>
      </c>
      <c r="H133" s="146">
        <v>522454.1</v>
      </c>
      <c r="I133" s="146">
        <v>536541.89</v>
      </c>
      <c r="J133" s="146">
        <v>546506.68999999994</v>
      </c>
      <c r="K133" s="146">
        <v>554970.74</v>
      </c>
      <c r="L133" s="146">
        <v>566411.06999999995</v>
      </c>
      <c r="M133" s="146">
        <v>572439.26</v>
      </c>
      <c r="N133" s="146">
        <v>606673.06999999995</v>
      </c>
      <c r="O133" s="146">
        <v>618023.46</v>
      </c>
      <c r="P133" s="146">
        <v>625826.98</v>
      </c>
      <c r="Q133" s="146">
        <v>639142.34</v>
      </c>
      <c r="R133" s="146">
        <v>652680.25</v>
      </c>
      <c r="S133" s="146">
        <v>666266.72</v>
      </c>
      <c r="T133" s="146">
        <v>676182.31</v>
      </c>
      <c r="U133" s="146">
        <v>687948.05</v>
      </c>
      <c r="V133" s="146">
        <v>694555.13</v>
      </c>
      <c r="X133" s="147" t="str">
        <f t="shared" si="1"/>
        <v>France</v>
      </c>
      <c r="Y133" s="150">
        <f t="shared" si="2"/>
        <v>46.297354111146433</v>
      </c>
      <c r="Z133" s="150">
        <f t="shared" si="3"/>
        <v>50.362799731463156</v>
      </c>
    </row>
    <row r="134" spans="3:27" x14ac:dyDescent="0.2">
      <c r="C134" s="145" t="s">
        <v>134</v>
      </c>
      <c r="D134" s="145" t="s">
        <v>31</v>
      </c>
      <c r="E134" s="146"/>
      <c r="F134" s="146"/>
      <c r="G134" s="146"/>
      <c r="H134" s="146"/>
      <c r="I134" s="146"/>
      <c r="J134" s="146"/>
      <c r="K134" s="146"/>
      <c r="L134" s="146"/>
      <c r="M134" s="146">
        <v>9083.65</v>
      </c>
      <c r="N134" s="146">
        <v>9428.06</v>
      </c>
      <c r="O134" s="146">
        <v>9375.08</v>
      </c>
      <c r="P134" s="146">
        <v>9215.1200000000008</v>
      </c>
      <c r="Q134" s="146">
        <v>9147.44</v>
      </c>
      <c r="R134" s="146">
        <v>8946.4</v>
      </c>
      <c r="S134" s="146">
        <v>9174.98</v>
      </c>
      <c r="T134" s="146">
        <v>9422.56</v>
      </c>
      <c r="U134" s="146">
        <v>9852.0499999999993</v>
      </c>
      <c r="V134" s="146">
        <v>10059.450000000001</v>
      </c>
      <c r="X134" s="147" t="str">
        <f t="shared" si="1"/>
        <v>Croatia</v>
      </c>
      <c r="Y134" s="150" t="e">
        <f t="shared" si="2"/>
        <v>#DIV/0!</v>
      </c>
      <c r="Z134" s="150" t="e">
        <f t="shared" si="3"/>
        <v>#DIV/0!</v>
      </c>
    </row>
    <row r="135" spans="3:27" x14ac:dyDescent="0.2">
      <c r="C135" s="145" t="s">
        <v>134</v>
      </c>
      <c r="D135" s="145" t="s">
        <v>117</v>
      </c>
      <c r="E135" s="146">
        <v>355060.07</v>
      </c>
      <c r="F135" s="146">
        <v>365151.44</v>
      </c>
      <c r="G135" s="146">
        <v>374592.1</v>
      </c>
      <c r="H135" s="146">
        <v>381712.05</v>
      </c>
      <c r="I135" s="146">
        <v>391301.08</v>
      </c>
      <c r="J135" s="146">
        <v>397358.06</v>
      </c>
      <c r="K135" s="146">
        <v>405914.21</v>
      </c>
      <c r="L135" s="146">
        <v>411688.35</v>
      </c>
      <c r="M135" s="146">
        <v>420303.65</v>
      </c>
      <c r="N135" s="146">
        <v>438187.97</v>
      </c>
      <c r="O135" s="146">
        <v>443500</v>
      </c>
      <c r="P135" s="146">
        <v>437427.37</v>
      </c>
      <c r="Q135" s="146">
        <v>432233.94</v>
      </c>
      <c r="R135" s="146">
        <v>435047.84</v>
      </c>
      <c r="S135" s="146">
        <v>441138.25</v>
      </c>
      <c r="T135" s="146">
        <v>449448.82</v>
      </c>
      <c r="U135" s="146">
        <v>452380.14</v>
      </c>
      <c r="V135" s="146">
        <v>453423.55</v>
      </c>
      <c r="X135" s="147" t="str">
        <f t="shared" si="1"/>
        <v>Italy</v>
      </c>
      <c r="Y135" s="150">
        <f t="shared" si="2"/>
        <v>27.703334818809665</v>
      </c>
      <c r="Z135" s="150">
        <f t="shared" si="3"/>
        <v>41.711811716916372</v>
      </c>
      <c r="AA135" s="54" t="s">
        <v>135</v>
      </c>
    </row>
    <row r="136" spans="3:27" x14ac:dyDescent="0.2">
      <c r="C136" s="145" t="s">
        <v>134</v>
      </c>
      <c r="D136" s="145" t="s">
        <v>32</v>
      </c>
      <c r="E136" s="146">
        <v>1845.35</v>
      </c>
      <c r="F136" s="146">
        <v>1965.73</v>
      </c>
      <c r="G136" s="146">
        <v>2174.46</v>
      </c>
      <c r="H136" s="146">
        <v>2552.9</v>
      </c>
      <c r="I136" s="146">
        <v>2664.42</v>
      </c>
      <c r="J136" s="146">
        <v>2794.55</v>
      </c>
      <c r="K136" s="146">
        <v>2938.76</v>
      </c>
      <c r="L136" s="146">
        <v>3050.3</v>
      </c>
      <c r="M136" s="146">
        <v>3283.5</v>
      </c>
      <c r="N136" s="146">
        <v>3593.86</v>
      </c>
      <c r="O136" s="146">
        <v>3563.52</v>
      </c>
      <c r="P136" s="146">
        <v>3679.8</v>
      </c>
      <c r="Q136" s="146">
        <v>3667.15</v>
      </c>
      <c r="R136" s="146">
        <v>3604.76</v>
      </c>
      <c r="S136" s="146">
        <v>3335.83</v>
      </c>
      <c r="T136" s="146">
        <v>3448.04</v>
      </c>
      <c r="U136" s="146">
        <v>3577.01</v>
      </c>
      <c r="V136" s="146">
        <v>3594.61</v>
      </c>
      <c r="X136" s="147" t="str">
        <f t="shared" si="1"/>
        <v>Cyprus</v>
      </c>
      <c r="Y136" s="150">
        <f t="shared" si="2"/>
        <v>94.792857723467108</v>
      </c>
      <c r="Z136" s="150">
        <f t="shared" si="3"/>
        <v>152.63574481557703</v>
      </c>
    </row>
    <row r="137" spans="3:27" x14ac:dyDescent="0.2">
      <c r="C137" s="145" t="s">
        <v>134</v>
      </c>
      <c r="D137" s="145" t="s">
        <v>80</v>
      </c>
      <c r="E137" s="146">
        <v>1835.59</v>
      </c>
      <c r="F137" s="146">
        <v>1841.76</v>
      </c>
      <c r="G137" s="146">
        <v>1844.61</v>
      </c>
      <c r="H137" s="146">
        <v>1881.28</v>
      </c>
      <c r="I137" s="146">
        <v>1912.7</v>
      </c>
      <c r="J137" s="146">
        <v>2113.25</v>
      </c>
      <c r="K137" s="146">
        <v>2375</v>
      </c>
      <c r="L137" s="146">
        <v>2454.4</v>
      </c>
      <c r="M137" s="146">
        <v>2641.9</v>
      </c>
      <c r="N137" s="146">
        <v>3012.72</v>
      </c>
      <c r="O137" s="146">
        <v>3206.41</v>
      </c>
      <c r="P137" s="146">
        <v>2869.16</v>
      </c>
      <c r="Q137" s="146">
        <v>2819.16</v>
      </c>
      <c r="R137" s="146">
        <v>2967.16</v>
      </c>
      <c r="S137" s="146">
        <v>3008.2</v>
      </c>
      <c r="T137" s="146">
        <v>3211.86</v>
      </c>
      <c r="U137" s="146">
        <v>3313.25</v>
      </c>
      <c r="V137" s="146">
        <v>3378.45</v>
      </c>
      <c r="X137" s="147" t="str">
        <f t="shared" si="1"/>
        <v>Latvia</v>
      </c>
      <c r="Y137" s="150">
        <f t="shared" si="2"/>
        <v>84.052538965673165</v>
      </c>
      <c r="Z137" s="150">
        <f t="shared" si="3"/>
        <v>115.08757121755647</v>
      </c>
    </row>
    <row r="138" spans="3:27" x14ac:dyDescent="0.2">
      <c r="C138" s="145" t="s">
        <v>134</v>
      </c>
      <c r="D138" s="145" t="s">
        <v>81</v>
      </c>
      <c r="E138" s="146">
        <v>2833.23</v>
      </c>
      <c r="F138" s="146">
        <v>2755.44</v>
      </c>
      <c r="G138" s="146">
        <v>2807.54</v>
      </c>
      <c r="H138" s="146">
        <v>2983.26</v>
      </c>
      <c r="I138" s="146">
        <v>3245.26</v>
      </c>
      <c r="J138" s="146">
        <v>3564.96</v>
      </c>
      <c r="K138" s="146">
        <v>3894.64</v>
      </c>
      <c r="L138" s="146">
        <v>4733.21</v>
      </c>
      <c r="M138" s="146">
        <v>5303.73</v>
      </c>
      <c r="N138" s="146">
        <v>5535.51</v>
      </c>
      <c r="O138" s="146">
        <v>5100.7</v>
      </c>
      <c r="P138" s="146">
        <v>4857.08</v>
      </c>
      <c r="Q138" s="146">
        <v>4818.84</v>
      </c>
      <c r="R138" s="146">
        <v>4692.49</v>
      </c>
      <c r="S138" s="146">
        <v>4880.3999999999996</v>
      </c>
      <c r="T138" s="146">
        <v>5092.88</v>
      </c>
      <c r="U138" s="146">
        <v>5156.74</v>
      </c>
      <c r="V138" s="146">
        <v>5334.11</v>
      </c>
      <c r="X138" s="147" t="str">
        <f t="shared" si="1"/>
        <v>Lithuania</v>
      </c>
      <c r="Y138" s="150">
        <f t="shared" si="2"/>
        <v>88.269572184397305</v>
      </c>
      <c r="Z138" s="150">
        <f t="shared" si="3"/>
        <v>107.79791553304591</v>
      </c>
    </row>
    <row r="139" spans="3:27" x14ac:dyDescent="0.2">
      <c r="C139" s="145" t="s">
        <v>134</v>
      </c>
      <c r="D139" s="145" t="s">
        <v>21</v>
      </c>
      <c r="E139" s="146">
        <v>5256.62</v>
      </c>
      <c r="F139" s="146">
        <v>5731.83</v>
      </c>
      <c r="G139" s="146">
        <v>6194.37</v>
      </c>
      <c r="H139" s="146">
        <v>6665.42</v>
      </c>
      <c r="I139" s="146">
        <v>6934.83</v>
      </c>
      <c r="J139" s="146">
        <v>7176.94</v>
      </c>
      <c r="K139" s="146">
        <v>7385.02</v>
      </c>
      <c r="L139" s="146">
        <v>7593.48</v>
      </c>
      <c r="M139" s="146">
        <v>8082.1</v>
      </c>
      <c r="N139" s="146">
        <v>8697.34</v>
      </c>
      <c r="O139" s="146">
        <v>8899.3799999999992</v>
      </c>
      <c r="P139" s="146">
        <v>8925.59</v>
      </c>
      <c r="Q139" s="146">
        <v>9282.17</v>
      </c>
      <c r="R139" s="146">
        <v>9817.2000000000007</v>
      </c>
      <c r="S139" s="146">
        <v>10158.4</v>
      </c>
      <c r="T139" s="146">
        <v>10392.799999999999</v>
      </c>
      <c r="U139" s="146">
        <v>10477.790000000001</v>
      </c>
      <c r="V139" s="146">
        <v>10965.1</v>
      </c>
      <c r="X139" s="147" t="str">
        <f t="shared" si="1"/>
        <v>Luxembourg</v>
      </c>
      <c r="Y139" s="150">
        <f t="shared" si="2"/>
        <v>108.59601797352673</v>
      </c>
      <c r="Z139" s="150">
        <f t="shared" si="3"/>
        <v>67.478322672352533</v>
      </c>
    </row>
    <row r="140" spans="3:27" x14ac:dyDescent="0.2">
      <c r="C140" s="145" t="s">
        <v>134</v>
      </c>
      <c r="D140" s="145" t="s">
        <v>82</v>
      </c>
      <c r="E140" s="146">
        <v>15701.15</v>
      </c>
      <c r="F140" s="146">
        <v>16146.91</v>
      </c>
      <c r="G140" s="146">
        <v>17919.349999999999</v>
      </c>
      <c r="H140" s="146">
        <v>19330.86</v>
      </c>
      <c r="I140" s="146">
        <v>19756.82</v>
      </c>
      <c r="J140" s="146">
        <v>21347.55</v>
      </c>
      <c r="K140" s="146">
        <v>22752.74</v>
      </c>
      <c r="L140" s="146">
        <v>22825.64</v>
      </c>
      <c r="M140" s="146">
        <v>23150.77</v>
      </c>
      <c r="N140" s="146">
        <v>22144.880000000001</v>
      </c>
      <c r="O140" s="146">
        <v>21750.23</v>
      </c>
      <c r="P140" s="146">
        <v>21318.62</v>
      </c>
      <c r="Q140" s="146">
        <v>20256.400000000001</v>
      </c>
      <c r="R140" s="146">
        <v>20397.2</v>
      </c>
      <c r="S140" s="146">
        <v>20512.34</v>
      </c>
      <c r="T140" s="146">
        <v>20894.080000000002</v>
      </c>
      <c r="U140" s="146">
        <v>21191.15</v>
      </c>
      <c r="V140" s="146">
        <v>21472.48</v>
      </c>
      <c r="X140" s="147" t="str">
        <f t="shared" si="1"/>
        <v>Hungary</v>
      </c>
      <c r="Y140" s="150">
        <f t="shared" si="2"/>
        <v>36.757371275352426</v>
      </c>
      <c r="Z140" s="150">
        <f t="shared" si="3"/>
        <v>-15.19023395066634</v>
      </c>
      <c r="AA140" s="54" t="s">
        <v>136</v>
      </c>
    </row>
    <row r="141" spans="3:27" x14ac:dyDescent="0.2">
      <c r="C141" s="145" t="s">
        <v>134</v>
      </c>
      <c r="D141" s="145" t="s">
        <v>36</v>
      </c>
      <c r="E141" s="146">
        <v>863.49</v>
      </c>
      <c r="F141" s="146">
        <v>897.44</v>
      </c>
      <c r="G141" s="146">
        <v>941.63</v>
      </c>
      <c r="H141" s="146">
        <v>976.8</v>
      </c>
      <c r="I141" s="146">
        <v>992.99</v>
      </c>
      <c r="J141" s="146">
        <v>1016.49</v>
      </c>
      <c r="K141" s="146">
        <v>1043.6199999999999</v>
      </c>
      <c r="L141" s="146">
        <v>1101.4100000000001</v>
      </c>
      <c r="M141" s="146">
        <v>1153.69</v>
      </c>
      <c r="N141" s="146">
        <v>1218.95</v>
      </c>
      <c r="O141" s="146">
        <v>1262.26</v>
      </c>
      <c r="P141" s="146">
        <v>1256.1400000000001</v>
      </c>
      <c r="Q141" s="146">
        <v>1299.8599999999999</v>
      </c>
      <c r="R141" s="146">
        <v>1353.07</v>
      </c>
      <c r="S141" s="146">
        <v>1437.4</v>
      </c>
      <c r="T141" s="146">
        <v>1486.12</v>
      </c>
      <c r="U141" s="146">
        <v>1552.62</v>
      </c>
      <c r="V141" s="146">
        <v>1631.89</v>
      </c>
      <c r="X141" s="147" t="str">
        <f t="shared" si="1"/>
        <v>Malta</v>
      </c>
      <c r="Y141" s="150">
        <f t="shared" si="2"/>
        <v>88.987712654460381</v>
      </c>
      <c r="Z141" s="150">
        <f t="shared" si="3"/>
        <v>13.257575757575779</v>
      </c>
    </row>
    <row r="142" spans="3:27" x14ac:dyDescent="0.2">
      <c r="C142" s="145" t="s">
        <v>134</v>
      </c>
      <c r="D142" s="145" t="s">
        <v>51</v>
      </c>
      <c r="E142" s="146">
        <v>127419.01</v>
      </c>
      <c r="F142" s="146">
        <v>129636.12</v>
      </c>
      <c r="G142" s="146">
        <v>135407.99</v>
      </c>
      <c r="H142" s="146">
        <v>140246.47</v>
      </c>
      <c r="I142" s="146">
        <v>141762.60999999999</v>
      </c>
      <c r="J142" s="146">
        <v>142650.68</v>
      </c>
      <c r="K142" s="146">
        <v>152711.57</v>
      </c>
      <c r="L142" s="146">
        <v>155340.26</v>
      </c>
      <c r="M142" s="146">
        <v>160099.09</v>
      </c>
      <c r="N142" s="146">
        <v>171408.03</v>
      </c>
      <c r="O142" s="146">
        <v>175059</v>
      </c>
      <c r="P142" s="146">
        <v>178543.83</v>
      </c>
      <c r="Q142" s="146">
        <v>180614.16</v>
      </c>
      <c r="R142" s="146">
        <v>181847.95</v>
      </c>
      <c r="S142" s="146">
        <v>181625.12</v>
      </c>
      <c r="T142" s="146">
        <v>183770.22</v>
      </c>
      <c r="U142" s="146">
        <v>187332.33</v>
      </c>
      <c r="V142" s="146">
        <v>189096.2</v>
      </c>
      <c r="X142" s="147" t="str">
        <f t="shared" si="1"/>
        <v>Netherlands</v>
      </c>
      <c r="Y142" s="150">
        <f t="shared" si="2"/>
        <v>48.405014291038697</v>
      </c>
      <c r="Z142" s="150">
        <f t="shared" si="3"/>
        <v>15.163174550067595</v>
      </c>
    </row>
    <row r="143" spans="3:27" x14ac:dyDescent="0.2">
      <c r="C143" s="145" t="s">
        <v>134</v>
      </c>
      <c r="D143" s="145" t="s">
        <v>23</v>
      </c>
      <c r="E143" s="146">
        <v>69411.69</v>
      </c>
      <c r="F143" s="146">
        <v>70044.94</v>
      </c>
      <c r="G143" s="146">
        <v>72007.47</v>
      </c>
      <c r="H143" s="146">
        <v>73517.09</v>
      </c>
      <c r="I143" s="146">
        <v>74643.350000000006</v>
      </c>
      <c r="J143" s="146">
        <v>75355.17</v>
      </c>
      <c r="K143" s="146">
        <v>76844.69</v>
      </c>
      <c r="L143" s="146">
        <v>77946.7</v>
      </c>
      <c r="M143" s="146">
        <v>80495.89</v>
      </c>
      <c r="N143" s="146">
        <v>84204</v>
      </c>
      <c r="O143" s="146">
        <v>85271.83</v>
      </c>
      <c r="P143" s="146">
        <v>84496.92</v>
      </c>
      <c r="Q143" s="146">
        <v>85743.49</v>
      </c>
      <c r="R143" s="146">
        <v>86868.76</v>
      </c>
      <c r="S143" s="146">
        <v>88245.48</v>
      </c>
      <c r="T143" s="146">
        <v>89859.82</v>
      </c>
      <c r="U143" s="146">
        <v>91736.5</v>
      </c>
      <c r="V143" s="146">
        <v>91840.62</v>
      </c>
      <c r="X143" s="147" t="str">
        <f t="shared" si="1"/>
        <v>Austria</v>
      </c>
      <c r="Y143" s="150">
        <f t="shared" si="2"/>
        <v>32.312900031680527</v>
      </c>
      <c r="Z143" s="150">
        <f t="shared" si="3"/>
        <v>-12.404064425467524</v>
      </c>
    </row>
    <row r="144" spans="3:27" x14ac:dyDescent="0.2">
      <c r="C144" s="145" t="s">
        <v>134</v>
      </c>
      <c r="D144" s="145" t="s">
        <v>33</v>
      </c>
      <c r="E144" s="146">
        <v>47078.05</v>
      </c>
      <c r="F144" s="146">
        <v>50955.56</v>
      </c>
      <c r="G144" s="146">
        <v>51885.25</v>
      </c>
      <c r="H144" s="146">
        <v>53749.69</v>
      </c>
      <c r="I144" s="146">
        <v>54472.72</v>
      </c>
      <c r="J144" s="146">
        <v>55464.1</v>
      </c>
      <c r="K144" s="146">
        <v>58004.55</v>
      </c>
      <c r="L144" s="146">
        <v>58835.88</v>
      </c>
      <c r="M144" s="146">
        <v>64057.5</v>
      </c>
      <c r="N144" s="146">
        <v>70034.53</v>
      </c>
      <c r="O144" s="146">
        <v>69569.23</v>
      </c>
      <c r="P144" s="146">
        <v>68229.63</v>
      </c>
      <c r="Q144" s="146">
        <v>69297.960000000006</v>
      </c>
      <c r="R144" s="146">
        <v>72952.91</v>
      </c>
      <c r="S144" s="146">
        <v>74827.98</v>
      </c>
      <c r="T144" s="146">
        <v>79350.710000000006</v>
      </c>
      <c r="U144" s="146">
        <v>87939.21</v>
      </c>
      <c r="V144" s="146">
        <v>88906.59</v>
      </c>
      <c r="X144" s="147" t="str">
        <f t="shared" si="1"/>
        <v>Poland</v>
      </c>
      <c r="Y144" s="150">
        <f t="shared" si="2"/>
        <v>88.849346988670931</v>
      </c>
      <c r="Z144" s="150">
        <f t="shared" si="3"/>
        <v>-1.5655716816736458</v>
      </c>
      <c r="AA144" s="54" t="s">
        <v>135</v>
      </c>
    </row>
    <row r="145" spans="3:27" x14ac:dyDescent="0.2">
      <c r="C145" s="145" t="s">
        <v>134</v>
      </c>
      <c r="D145" s="145" t="s">
        <v>34</v>
      </c>
      <c r="E145" s="146">
        <v>30744.47</v>
      </c>
      <c r="F145" s="146">
        <v>32146.53</v>
      </c>
      <c r="G145" s="146">
        <v>35233.97</v>
      </c>
      <c r="H145" s="146">
        <v>35869.07</v>
      </c>
      <c r="I145" s="146">
        <v>37505.410000000003</v>
      </c>
      <c r="J145" s="146">
        <v>38452.6</v>
      </c>
      <c r="K145" s="146">
        <v>39066.33</v>
      </c>
      <c r="L145" s="146">
        <v>39268.58</v>
      </c>
      <c r="M145" s="146">
        <v>39908.410000000003</v>
      </c>
      <c r="N145" s="146">
        <v>43593.24</v>
      </c>
      <c r="O145" s="146">
        <v>43828.24</v>
      </c>
      <c r="P145" s="146">
        <v>42319.38</v>
      </c>
      <c r="Q145" s="146">
        <v>41454.629999999997</v>
      </c>
      <c r="R145" s="146">
        <v>43308.35</v>
      </c>
      <c r="S145" s="146">
        <v>42859.360000000001</v>
      </c>
      <c r="T145" s="146">
        <v>42879.15</v>
      </c>
      <c r="U145" s="146">
        <v>42662.5</v>
      </c>
      <c r="V145" s="146">
        <v>43308.51</v>
      </c>
      <c r="X145" s="147" t="str">
        <f t="shared" si="1"/>
        <v>Portugal</v>
      </c>
      <c r="Y145" s="150">
        <f t="shared" si="2"/>
        <v>40.866015904648862</v>
      </c>
      <c r="Z145" s="150">
        <f t="shared" si="3"/>
        <v>-21.123951623639286</v>
      </c>
    </row>
    <row r="146" spans="3:27" x14ac:dyDescent="0.2">
      <c r="C146" s="145" t="s">
        <v>134</v>
      </c>
      <c r="D146" s="145" t="s">
        <v>35</v>
      </c>
      <c r="E146" s="146">
        <v>8060.67</v>
      </c>
      <c r="F146" s="146">
        <v>8494.64</v>
      </c>
      <c r="G146" s="146">
        <v>9660.64</v>
      </c>
      <c r="H146" s="146">
        <v>10225.76</v>
      </c>
      <c r="I146" s="146">
        <v>11075.49</v>
      </c>
      <c r="J146" s="146">
        <v>12651.5</v>
      </c>
      <c r="K146" s="146">
        <v>13487.76</v>
      </c>
      <c r="L146" s="146">
        <v>15961.72</v>
      </c>
      <c r="M146" s="146">
        <v>18845.98</v>
      </c>
      <c r="N146" s="146">
        <v>21171.59</v>
      </c>
      <c r="O146" s="146">
        <v>21706.97</v>
      </c>
      <c r="P146" s="146">
        <v>21088.25</v>
      </c>
      <c r="Q146" s="146">
        <v>19915.66</v>
      </c>
      <c r="R146" s="146">
        <v>19803.63</v>
      </c>
      <c r="S146" s="146">
        <v>20323.099999999999</v>
      </c>
      <c r="T146" s="146">
        <v>21138.18</v>
      </c>
      <c r="U146" s="146">
        <v>22274.99</v>
      </c>
      <c r="V146" s="146">
        <v>23770.55</v>
      </c>
      <c r="X146" s="147" t="str">
        <f t="shared" si="1"/>
        <v>Romania</v>
      </c>
      <c r="Y146" s="150">
        <f t="shared" si="2"/>
        <v>194.89546154351933</v>
      </c>
      <c r="Z146" s="150">
        <f t="shared" si="3"/>
        <v>132.22155867423115</v>
      </c>
    </row>
    <row r="147" spans="3:27" x14ac:dyDescent="0.2">
      <c r="C147" s="145" t="s">
        <v>134</v>
      </c>
      <c r="D147" s="145" t="s">
        <v>83</v>
      </c>
      <c r="E147" s="146">
        <v>6585.53</v>
      </c>
      <c r="F147" s="146">
        <v>6876.74</v>
      </c>
      <c r="G147" s="146">
        <v>7144.34</v>
      </c>
      <c r="H147" s="146">
        <v>7151.14</v>
      </c>
      <c r="I147" s="146">
        <v>7348.46</v>
      </c>
      <c r="J147" s="146">
        <v>7520.99</v>
      </c>
      <c r="K147" s="146">
        <v>7799.26</v>
      </c>
      <c r="L147" s="146">
        <v>7832.34</v>
      </c>
      <c r="M147" s="146">
        <v>8013.34</v>
      </c>
      <c r="N147" s="146">
        <v>8534.41</v>
      </c>
      <c r="O147" s="146">
        <v>8668.49</v>
      </c>
      <c r="P147" s="146">
        <v>8750.09</v>
      </c>
      <c r="Q147" s="146">
        <v>8561.6299999999992</v>
      </c>
      <c r="R147" s="146">
        <v>8440.5300000000007</v>
      </c>
      <c r="S147" s="146">
        <v>8498.3700000000008</v>
      </c>
      <c r="T147" s="146">
        <v>8761.26</v>
      </c>
      <c r="U147" s="146">
        <v>8935.3799999999992</v>
      </c>
      <c r="V147" s="146">
        <v>9083.64</v>
      </c>
      <c r="X147" s="147" t="str">
        <f t="shared" si="1"/>
        <v>Slovenia</v>
      </c>
      <c r="Y147" s="150">
        <f t="shared" si="2"/>
        <v>37.933317439902339</v>
      </c>
      <c r="Z147" s="150">
        <f t="shared" si="3"/>
        <v>-26.713032349325573</v>
      </c>
      <c r="AA147" s="54" t="s">
        <v>135</v>
      </c>
    </row>
    <row r="148" spans="3:27" x14ac:dyDescent="0.2">
      <c r="C148" s="145" t="s">
        <v>134</v>
      </c>
      <c r="D148" s="145" t="s">
        <v>29</v>
      </c>
      <c r="E148" s="146">
        <v>8601.9500000000007</v>
      </c>
      <c r="F148" s="146">
        <v>8671.2099999999991</v>
      </c>
      <c r="G148" s="146">
        <v>9181.81</v>
      </c>
      <c r="H148" s="146">
        <v>9159.93</v>
      </c>
      <c r="I148" s="146">
        <v>8844.5</v>
      </c>
      <c r="J148" s="146">
        <v>8968</v>
      </c>
      <c r="K148" s="146">
        <v>9421.7199999999993</v>
      </c>
      <c r="L148" s="146">
        <v>10099.129999999999</v>
      </c>
      <c r="M148" s="146">
        <v>10580.79</v>
      </c>
      <c r="N148" s="146">
        <v>11607.87</v>
      </c>
      <c r="O148" s="146">
        <v>11943.75</v>
      </c>
      <c r="P148" s="146">
        <v>11799.15</v>
      </c>
      <c r="Q148" s="146">
        <v>11869.03</v>
      </c>
      <c r="R148" s="146">
        <v>12141.03</v>
      </c>
      <c r="S148" s="146">
        <v>12571.12</v>
      </c>
      <c r="T148" s="146">
        <v>12868.12</v>
      </c>
      <c r="U148" s="146">
        <v>13355.35</v>
      </c>
      <c r="V148" s="146">
        <v>13558.26</v>
      </c>
      <c r="X148" s="147" t="str">
        <f t="shared" si="1"/>
        <v>Slovakia</v>
      </c>
      <c r="Y148" s="150">
        <f t="shared" si="2"/>
        <v>57.618446980045206</v>
      </c>
      <c r="Z148" s="150">
        <f t="shared" si="3"/>
        <v>81.366847329638858</v>
      </c>
      <c r="AA148" s="54" t="s">
        <v>77</v>
      </c>
    </row>
    <row r="149" spans="3:27" x14ac:dyDescent="0.2">
      <c r="C149" s="145" t="s">
        <v>134</v>
      </c>
      <c r="D149" s="145" t="s">
        <v>22</v>
      </c>
      <c r="E149" s="146">
        <v>39778.230000000003</v>
      </c>
      <c r="F149" s="146">
        <v>40468</v>
      </c>
      <c r="G149" s="146">
        <v>41881.199999999997</v>
      </c>
      <c r="H149" s="146">
        <v>43231.839999999997</v>
      </c>
      <c r="I149" s="146">
        <v>44897.73</v>
      </c>
      <c r="J149" s="146">
        <v>45835.16</v>
      </c>
      <c r="K149" s="146">
        <v>46838.879999999997</v>
      </c>
      <c r="L149" s="146">
        <v>47750.81</v>
      </c>
      <c r="M149" s="146">
        <v>48980.01</v>
      </c>
      <c r="N149" s="146">
        <v>51826.3</v>
      </c>
      <c r="O149" s="146">
        <v>53352.38</v>
      </c>
      <c r="P149" s="146">
        <v>53448.19</v>
      </c>
      <c r="Q149" s="146">
        <v>54854.68</v>
      </c>
      <c r="R149" s="146">
        <v>56357.85</v>
      </c>
      <c r="S149" s="146">
        <v>57646.32</v>
      </c>
      <c r="T149" s="146">
        <v>59296.74</v>
      </c>
      <c r="U149" s="146">
        <v>60993.65</v>
      </c>
      <c r="V149" s="146">
        <v>60902.06</v>
      </c>
      <c r="X149" s="147" t="str">
        <f t="shared" si="1"/>
        <v>Finland</v>
      </c>
      <c r="Y149" s="150">
        <f t="shared" si="2"/>
        <v>53.103996834449362</v>
      </c>
      <c r="Z149" s="150">
        <f t="shared" si="3"/>
        <v>5.152193059396069</v>
      </c>
      <c r="AA149" s="54" t="s">
        <v>77</v>
      </c>
    </row>
    <row r="150" spans="3:27" x14ac:dyDescent="0.2">
      <c r="C150" s="145" t="s">
        <v>134</v>
      </c>
      <c r="D150" s="145" t="s">
        <v>84</v>
      </c>
      <c r="E150" s="146">
        <v>84964.93</v>
      </c>
      <c r="F150" s="146">
        <v>86654.87</v>
      </c>
      <c r="G150" s="146">
        <v>90472.38</v>
      </c>
      <c r="H150" s="146">
        <v>94409.25</v>
      </c>
      <c r="I150" s="146">
        <v>95808.12</v>
      </c>
      <c r="J150" s="146">
        <v>97115.64</v>
      </c>
      <c r="K150" s="146">
        <v>98896.41</v>
      </c>
      <c r="L150" s="146">
        <v>98529.98</v>
      </c>
      <c r="M150" s="146">
        <v>100149.86</v>
      </c>
      <c r="N150" s="146">
        <v>103941.06</v>
      </c>
      <c r="O150" s="146">
        <v>104312.96000000001</v>
      </c>
      <c r="P150" s="146">
        <v>105329.04</v>
      </c>
      <c r="Q150" s="146">
        <v>108509.03</v>
      </c>
      <c r="R150" s="146">
        <v>112642.93</v>
      </c>
      <c r="S150" s="146">
        <v>113991.92</v>
      </c>
      <c r="T150" s="146">
        <v>117946.7</v>
      </c>
      <c r="U150" s="146">
        <v>122414.19</v>
      </c>
      <c r="V150" s="146">
        <v>122502.19</v>
      </c>
      <c r="X150" s="147" t="str">
        <f t="shared" si="1"/>
        <v>Sweden</v>
      </c>
      <c r="Y150" s="150">
        <f t="shared" si="2"/>
        <v>44.179710381683378</v>
      </c>
      <c r="Z150" s="150">
        <f t="shared" si="3"/>
        <v>18.166076013083881</v>
      </c>
      <c r="AA150" s="54" t="s">
        <v>135</v>
      </c>
    </row>
    <row r="151" spans="3:27" x14ac:dyDescent="0.2">
      <c r="C151" s="145" t="s">
        <v>134</v>
      </c>
      <c r="D151" s="145" t="s">
        <v>85</v>
      </c>
      <c r="E151" s="146">
        <v>353079.38</v>
      </c>
      <c r="F151" s="146">
        <v>372314.3</v>
      </c>
      <c r="G151" s="146">
        <v>372783.6</v>
      </c>
      <c r="H151" s="146">
        <v>427519.37</v>
      </c>
      <c r="I151" s="146">
        <v>444390.76</v>
      </c>
      <c r="J151" s="146">
        <v>469900.34</v>
      </c>
      <c r="K151" s="146">
        <v>481025.54</v>
      </c>
      <c r="L151" s="146">
        <v>457831.62</v>
      </c>
      <c r="M151" s="146">
        <v>469284.33</v>
      </c>
      <c r="N151" s="146">
        <v>503605.22</v>
      </c>
      <c r="O151" s="146">
        <v>519854.31</v>
      </c>
      <c r="P151" s="146">
        <v>530974.77</v>
      </c>
      <c r="Q151" s="146">
        <v>539454.29</v>
      </c>
      <c r="R151" s="146">
        <v>540643.21</v>
      </c>
      <c r="S151" s="146">
        <v>542916.07999999996</v>
      </c>
      <c r="T151" s="146">
        <v>562801.80000000005</v>
      </c>
      <c r="U151" s="146">
        <v>546775.1</v>
      </c>
      <c r="V151" s="146">
        <v>569811.27</v>
      </c>
      <c r="X151" s="147" t="str">
        <f t="shared" si="1"/>
        <v>United Kingdom</v>
      </c>
      <c r="Y151" s="150">
        <f t="shared" si="2"/>
        <v>61.383332552583511</v>
      </c>
      <c r="Z151" s="150">
        <f t="shared" si="3"/>
        <v>12.998597710166933</v>
      </c>
      <c r="AA151" s="54" t="s">
        <v>135</v>
      </c>
    </row>
    <row r="152" spans="3:27" x14ac:dyDescent="0.2">
      <c r="C152" s="145" t="s">
        <v>134</v>
      </c>
      <c r="D152" s="145" t="s">
        <v>38</v>
      </c>
      <c r="E152" s="146">
        <v>1502.28</v>
      </c>
      <c r="F152" s="146">
        <v>1580.58</v>
      </c>
      <c r="G152" s="146">
        <v>1716.99</v>
      </c>
      <c r="H152" s="146">
        <v>1874.36</v>
      </c>
      <c r="I152" s="146">
        <v>1970.92</v>
      </c>
      <c r="J152" s="146">
        <v>2041.24</v>
      </c>
      <c r="K152" s="146">
        <v>2120.7600000000002</v>
      </c>
      <c r="L152" s="146">
        <v>2283.64</v>
      </c>
      <c r="M152" s="146">
        <v>2345.59</v>
      </c>
      <c r="N152" s="146">
        <v>2406.92</v>
      </c>
      <c r="O152" s="146">
        <v>2304.87</v>
      </c>
      <c r="P152" s="146">
        <v>2398.1799999999998</v>
      </c>
      <c r="Q152" s="146">
        <v>2350.23</v>
      </c>
      <c r="R152" s="146">
        <v>2373.3000000000002</v>
      </c>
      <c r="S152" s="146">
        <v>2489.16</v>
      </c>
      <c r="T152" s="146">
        <v>2598.56</v>
      </c>
      <c r="U152" s="146">
        <v>2781.88</v>
      </c>
      <c r="V152" s="146">
        <v>3044.25</v>
      </c>
      <c r="X152" s="147" t="str">
        <f t="shared" si="1"/>
        <v>Iceland</v>
      </c>
      <c r="Y152" s="150">
        <f t="shared" si="2"/>
        <v>102.64198418404024</v>
      </c>
      <c r="Z152" s="150">
        <f t="shared" si="3"/>
        <v>140.04318618042225</v>
      </c>
      <c r="AA152" s="54" t="s">
        <v>77</v>
      </c>
    </row>
    <row r="153" spans="3:27" x14ac:dyDescent="0.2">
      <c r="C153" s="145" t="s">
        <v>134</v>
      </c>
      <c r="D153" s="145" t="s">
        <v>37</v>
      </c>
      <c r="E153" s="146">
        <v>56925.48</v>
      </c>
      <c r="F153" s="146">
        <v>59724.93</v>
      </c>
      <c r="G153" s="146">
        <v>60257.7</v>
      </c>
      <c r="H153" s="146">
        <v>63689.11</v>
      </c>
      <c r="I153" s="146">
        <v>64882.94</v>
      </c>
      <c r="J153" s="146">
        <v>65542.460000000006</v>
      </c>
      <c r="K153" s="146">
        <v>67209.52</v>
      </c>
      <c r="L153" s="146">
        <v>69979.789999999994</v>
      </c>
      <c r="M153" s="146">
        <v>73160.36</v>
      </c>
      <c r="N153" s="146">
        <v>77770.31</v>
      </c>
      <c r="O153" s="146">
        <v>79899.009999999995</v>
      </c>
      <c r="P153" s="146">
        <v>83152.36</v>
      </c>
      <c r="Q153" s="146">
        <v>85940.5</v>
      </c>
      <c r="R153" s="146">
        <v>88515.64</v>
      </c>
      <c r="S153" s="146">
        <v>91557.1</v>
      </c>
      <c r="T153" s="146">
        <v>94848.960000000006</v>
      </c>
      <c r="U153" s="146">
        <v>95997.75</v>
      </c>
      <c r="V153" s="146">
        <v>97251.66</v>
      </c>
      <c r="X153" s="147" t="str">
        <f t="shared" si="1"/>
        <v>Norway</v>
      </c>
      <c r="Y153" s="150">
        <f t="shared" si="2"/>
        <v>70.840298579827532</v>
      </c>
      <c r="Z153" s="150">
        <f t="shared" si="3"/>
        <v>69.459266687760447</v>
      </c>
      <c r="AA153" s="54" t="s">
        <v>77</v>
      </c>
    </row>
    <row r="154" spans="3:27" x14ac:dyDescent="0.2">
      <c r="C154" s="145" t="s">
        <v>134</v>
      </c>
      <c r="D154" s="145" t="s">
        <v>39</v>
      </c>
      <c r="E154" s="146">
        <v>76925.119999999995</v>
      </c>
      <c r="F154" s="146">
        <v>80153.64</v>
      </c>
      <c r="G154" s="146">
        <v>84408.16</v>
      </c>
      <c r="H154" s="146">
        <v>88014.27</v>
      </c>
      <c r="I154" s="146">
        <v>91010.87</v>
      </c>
      <c r="J154" s="146">
        <v>92636.29</v>
      </c>
      <c r="K154" s="146">
        <v>93326.1</v>
      </c>
      <c r="L154" s="146">
        <v>95154.18</v>
      </c>
      <c r="M154" s="146">
        <v>95094.93</v>
      </c>
      <c r="N154" s="146">
        <v>102155.13</v>
      </c>
      <c r="O154" s="146">
        <v>103590.87</v>
      </c>
      <c r="P154" s="146">
        <v>105506.98</v>
      </c>
      <c r="Q154" s="146">
        <v>109937.69</v>
      </c>
      <c r="R154" s="146">
        <v>115186.01</v>
      </c>
      <c r="S154" s="146">
        <v>117507.85</v>
      </c>
      <c r="T154" s="146">
        <v>122168.61</v>
      </c>
      <c r="U154" s="146">
        <v>125967.94</v>
      </c>
      <c r="V154" s="146">
        <v>128625.08</v>
      </c>
      <c r="X154" s="147" t="str">
        <f t="shared" si="1"/>
        <v>Switzerland</v>
      </c>
      <c r="Y154" s="150">
        <f t="shared" si="2"/>
        <v>67.208162951192037</v>
      </c>
      <c r="Z154" s="150">
        <f t="shared" si="3"/>
        <v>24.220773239839289</v>
      </c>
      <c r="AA154" s="54" t="s">
        <v>77</v>
      </c>
    </row>
    <row r="155" spans="3:27" x14ac:dyDescent="0.2">
      <c r="C155" s="145" t="s">
        <v>134</v>
      </c>
      <c r="D155" s="145" t="s">
        <v>86</v>
      </c>
      <c r="E155" s="146"/>
      <c r="F155" s="146"/>
      <c r="G155" s="146"/>
      <c r="H155" s="146"/>
      <c r="I155" s="146"/>
      <c r="J155" s="146"/>
      <c r="K155" s="146"/>
      <c r="L155" s="146"/>
      <c r="M155" s="146"/>
      <c r="N155" s="146"/>
      <c r="O155" s="146"/>
      <c r="P155" s="146"/>
      <c r="Q155" s="146"/>
      <c r="R155" s="146">
        <v>597.99</v>
      </c>
      <c r="S155" s="146">
        <v>613.16999999999996</v>
      </c>
      <c r="T155" s="146">
        <v>611.54999999999995</v>
      </c>
      <c r="U155" s="146">
        <v>655.95</v>
      </c>
      <c r="V155" s="146">
        <v>647.16999999999996</v>
      </c>
      <c r="X155" s="147" t="str">
        <f t="shared" si="1"/>
        <v>Montenegro</v>
      </c>
      <c r="Y155" s="150" t="e">
        <f t="shared" si="2"/>
        <v>#DIV/0!</v>
      </c>
      <c r="Z155" s="150" t="e">
        <f t="shared" si="3"/>
        <v>#DIV/0!</v>
      </c>
      <c r="AA155" s="54" t="s">
        <v>135</v>
      </c>
    </row>
    <row r="156" spans="3:27" x14ac:dyDescent="0.2">
      <c r="C156" s="145" t="s">
        <v>134</v>
      </c>
      <c r="D156" s="145" t="s">
        <v>48</v>
      </c>
      <c r="E156" s="146"/>
      <c r="F156" s="146"/>
      <c r="G156" s="146"/>
      <c r="H156" s="146"/>
      <c r="I156" s="146"/>
      <c r="J156" s="146"/>
      <c r="K156" s="146"/>
      <c r="L156" s="146"/>
      <c r="M156" s="146"/>
      <c r="N156" s="146"/>
      <c r="O156" s="146"/>
      <c r="P156" s="146"/>
      <c r="Q156" s="146"/>
      <c r="R156" s="146"/>
      <c r="S156" s="146"/>
      <c r="T156" s="146">
        <v>1138.5999999999999</v>
      </c>
      <c r="U156" s="146">
        <v>1209.54</v>
      </c>
      <c r="V156" s="146">
        <v>1254.95</v>
      </c>
      <c r="X156" s="147" t="str">
        <f t="shared" si="1"/>
        <v>North Macedonia</v>
      </c>
      <c r="Y156" s="150" t="e">
        <f t="shared" si="2"/>
        <v>#DIV/0!</v>
      </c>
      <c r="Z156" s="150" t="e">
        <f t="shared" si="3"/>
        <v>#DIV/0!</v>
      </c>
      <c r="AA156" s="54" t="s">
        <v>77</v>
      </c>
    </row>
    <row r="157" spans="3:27" x14ac:dyDescent="0.2">
      <c r="C157" s="145" t="s">
        <v>134</v>
      </c>
      <c r="D157" s="145" t="s">
        <v>40</v>
      </c>
      <c r="E157" s="146"/>
      <c r="F157" s="146"/>
      <c r="G157" s="146"/>
      <c r="H157" s="146"/>
      <c r="I157" s="146"/>
      <c r="J157" s="146"/>
      <c r="K157" s="146"/>
      <c r="L157" s="146"/>
      <c r="M157" s="146">
        <v>6841.79</v>
      </c>
      <c r="N157" s="146">
        <v>7108.71</v>
      </c>
      <c r="O157" s="146">
        <v>6958.04</v>
      </c>
      <c r="P157" s="146">
        <v>6723.23</v>
      </c>
      <c r="Q157" s="146">
        <v>6986.57</v>
      </c>
      <c r="R157" s="146">
        <v>6917.15</v>
      </c>
      <c r="S157" s="146">
        <v>6919.95</v>
      </c>
      <c r="T157" s="146">
        <v>6623.97</v>
      </c>
      <c r="U157" s="146">
        <v>6661.91</v>
      </c>
      <c r="V157" s="146">
        <v>6537.65</v>
      </c>
      <c r="X157" s="147" t="str">
        <f t="shared" si="1"/>
        <v>Serbia</v>
      </c>
      <c r="Y157" s="150" t="e">
        <f t="shared" si="2"/>
        <v>#DIV/0!</v>
      </c>
      <c r="Z157" s="150" t="e">
        <f t="shared" si="3"/>
        <v>#DIV/0!</v>
      </c>
      <c r="AA157" s="54" t="s">
        <v>77</v>
      </c>
    </row>
    <row r="158" spans="3:27" x14ac:dyDescent="0.2">
      <c r="C158" s="145" t="s">
        <v>134</v>
      </c>
      <c r="D158" s="145" t="s">
        <v>47</v>
      </c>
      <c r="E158" s="146">
        <v>29360.86</v>
      </c>
      <c r="F158" s="146">
        <v>31337.78</v>
      </c>
      <c r="G158" s="146">
        <v>35333.760000000002</v>
      </c>
      <c r="H158" s="146">
        <v>41451.08</v>
      </c>
      <c r="I158" s="146">
        <v>47032.11</v>
      </c>
      <c r="J158" s="146">
        <v>50425.11</v>
      </c>
      <c r="K158" s="146">
        <v>55016.39</v>
      </c>
      <c r="L158" s="146">
        <v>59766.82</v>
      </c>
      <c r="M158" s="146">
        <v>62541.760000000002</v>
      </c>
      <c r="N158" s="146">
        <v>70734.83</v>
      </c>
      <c r="O158" s="146">
        <v>73250.63</v>
      </c>
      <c r="P158" s="146">
        <v>78941.149999999994</v>
      </c>
      <c r="Q158" s="146">
        <v>83493.5</v>
      </c>
      <c r="R158" s="146">
        <v>88418.72</v>
      </c>
      <c r="S158" s="146">
        <v>92159.28</v>
      </c>
      <c r="T158" s="146">
        <v>96753.3</v>
      </c>
      <c r="U158" s="146">
        <v>109179.01</v>
      </c>
      <c r="V158" s="146">
        <v>111919.03999999999</v>
      </c>
      <c r="X158" s="147" t="str">
        <f t="shared" si="1"/>
        <v>Turkey</v>
      </c>
      <c r="Y158" s="150">
        <f t="shared" si="2"/>
        <v>281.18447484167694</v>
      </c>
      <c r="Z158" s="150">
        <f t="shared" si="3"/>
        <v>393.34054349717815</v>
      </c>
      <c r="AA158" s="54" t="s">
        <v>136</v>
      </c>
    </row>
    <row r="159" spans="3:27" x14ac:dyDescent="0.2">
      <c r="C159" s="145" t="s">
        <v>134</v>
      </c>
      <c r="D159" s="145" t="s">
        <v>62</v>
      </c>
      <c r="E159" s="146"/>
      <c r="F159" s="146"/>
      <c r="G159" s="146"/>
      <c r="H159" s="146"/>
      <c r="I159" s="146"/>
      <c r="J159" s="146"/>
      <c r="K159" s="146"/>
      <c r="L159" s="146"/>
      <c r="M159" s="146"/>
      <c r="N159" s="146"/>
      <c r="O159" s="146"/>
      <c r="P159" s="146"/>
      <c r="Q159" s="146"/>
      <c r="R159" s="146">
        <v>2427.13</v>
      </c>
      <c r="S159" s="146"/>
      <c r="T159" s="146">
        <v>2597.9</v>
      </c>
      <c r="U159" s="146">
        <v>2672.33</v>
      </c>
      <c r="V159" s="146">
        <v>2670.85</v>
      </c>
      <c r="X159" s="147" t="str">
        <f t="shared" si="1"/>
        <v>Bosnia and Herzegovina</v>
      </c>
      <c r="Y159" s="150" t="e">
        <f t="shared" si="2"/>
        <v>#DIV/0!</v>
      </c>
      <c r="Z159" s="150" t="e">
        <f t="shared" si="3"/>
        <v>#DIV/0!</v>
      </c>
      <c r="AA159" s="54" t="s">
        <v>77</v>
      </c>
    </row>
    <row r="160" spans="3:27" x14ac:dyDescent="0.2">
      <c r="E160" s="152"/>
      <c r="F160" s="152"/>
      <c r="G160" s="152"/>
      <c r="H160" s="152"/>
      <c r="I160" s="152"/>
      <c r="J160" s="152"/>
      <c r="K160" s="152"/>
      <c r="L160" s="152"/>
      <c r="M160" s="152"/>
      <c r="N160" s="152"/>
      <c r="O160" s="152"/>
      <c r="P160" s="152"/>
      <c r="Q160" s="152"/>
      <c r="R160" s="152"/>
      <c r="S160" s="152"/>
      <c r="T160" s="152"/>
      <c r="U160" s="152"/>
      <c r="V160" s="152"/>
    </row>
    <row r="161" spans="3:22" x14ac:dyDescent="0.2">
      <c r="C161" s="145" t="s">
        <v>137</v>
      </c>
      <c r="D161" s="148" t="s">
        <v>75</v>
      </c>
      <c r="E161" s="149">
        <f>SUM(E162:E188)-E163-E172</f>
        <v>185502.09000000003</v>
      </c>
      <c r="F161" s="149">
        <f t="shared" ref="F161" si="4">SUM(F162:F188)-F163-F172</f>
        <v>188630.37</v>
      </c>
      <c r="G161" s="149">
        <f t="shared" ref="G161" si="5">SUM(G162:G188)-G163-G172</f>
        <v>197275.58999999997</v>
      </c>
      <c r="H161" s="149">
        <f t="shared" ref="H161:V161" si="6">SUM(H162:H188)-H163-H172</f>
        <v>201841.83</v>
      </c>
      <c r="I161" s="149">
        <f t="shared" si="6"/>
        <v>204607.37999999998</v>
      </c>
      <c r="J161" s="149">
        <f t="shared" si="6"/>
        <v>206193.66</v>
      </c>
      <c r="K161" s="149">
        <f t="shared" si="6"/>
        <v>207766.59000000005</v>
      </c>
      <c r="L161" s="149">
        <f t="shared" si="6"/>
        <v>212790.78000000003</v>
      </c>
      <c r="M161" s="149">
        <f t="shared" si="6"/>
        <v>216339.31000000003</v>
      </c>
      <c r="N161" s="149">
        <f t="shared" si="6"/>
        <v>223886.28</v>
      </c>
      <c r="O161" s="149">
        <f t="shared" si="6"/>
        <v>226225.67</v>
      </c>
      <c r="P161" s="149">
        <f t="shared" si="6"/>
        <v>224839.65999999995</v>
      </c>
      <c r="Q161" s="149">
        <f t="shared" si="6"/>
        <v>226724.11000000002</v>
      </c>
      <c r="R161" s="149">
        <f t="shared" si="6"/>
        <v>230240.34000000005</v>
      </c>
      <c r="S161" s="149">
        <f t="shared" si="6"/>
        <v>233588.1</v>
      </c>
      <c r="T161" s="149">
        <f t="shared" si="6"/>
        <v>240744.08</v>
      </c>
      <c r="U161" s="149">
        <f t="shared" si="6"/>
        <v>244584.50999999998</v>
      </c>
      <c r="V161" s="149">
        <f t="shared" si="6"/>
        <v>250164.22000000003</v>
      </c>
    </row>
    <row r="162" spans="3:22" x14ac:dyDescent="0.2">
      <c r="C162" s="145" t="s">
        <v>137</v>
      </c>
      <c r="D162" s="145" t="s">
        <v>26</v>
      </c>
      <c r="E162" s="146">
        <v>5102.8999999999996</v>
      </c>
      <c r="F162" s="146">
        <v>5189.7700000000004</v>
      </c>
      <c r="G162" s="146">
        <v>5796.76</v>
      </c>
      <c r="H162" s="146">
        <v>6028.96</v>
      </c>
      <c r="I162" s="146">
        <v>6031.17</v>
      </c>
      <c r="J162" s="146">
        <v>6235.3</v>
      </c>
      <c r="K162" s="146">
        <v>6142.68</v>
      </c>
      <c r="L162" s="146">
        <v>6105.14</v>
      </c>
      <c r="M162" s="146">
        <v>6434.42</v>
      </c>
      <c r="N162" s="146">
        <v>6867.14</v>
      </c>
      <c r="O162" s="146">
        <v>7130.87</v>
      </c>
      <c r="P162" s="146">
        <v>7306.12</v>
      </c>
      <c r="Q162" s="146">
        <v>7669.74</v>
      </c>
      <c r="R162" s="146">
        <v>8230.16</v>
      </c>
      <c r="S162" s="146">
        <v>8514.32</v>
      </c>
      <c r="T162" s="146">
        <v>8929.35</v>
      </c>
      <c r="U162" s="146">
        <v>9355.19</v>
      </c>
      <c r="V162" s="146">
        <v>9373.7900000000009</v>
      </c>
    </row>
    <row r="163" spans="3:22" x14ac:dyDescent="0.2">
      <c r="C163" s="145" t="s">
        <v>137</v>
      </c>
      <c r="D163" s="145" t="s">
        <v>27</v>
      </c>
      <c r="E163" s="146"/>
      <c r="F163" s="146"/>
      <c r="G163" s="146"/>
      <c r="H163" s="146"/>
      <c r="I163" s="146"/>
      <c r="J163" s="146">
        <v>355.55</v>
      </c>
      <c r="K163" s="146">
        <v>403.78</v>
      </c>
      <c r="L163" s="146">
        <v>389.71</v>
      </c>
      <c r="M163" s="146">
        <v>408</v>
      </c>
      <c r="N163" s="146">
        <v>500.97</v>
      </c>
      <c r="O163" s="146">
        <v>483.57</v>
      </c>
      <c r="P163" s="146">
        <v>489.45</v>
      </c>
      <c r="Q163" s="146">
        <v>493.91</v>
      </c>
      <c r="R163" s="146">
        <v>541.98</v>
      </c>
      <c r="S163" s="146">
        <v>557.6</v>
      </c>
      <c r="T163" s="146">
        <v>554.9</v>
      </c>
      <c r="U163" s="146">
        <v>559.88</v>
      </c>
      <c r="V163" s="146">
        <v>575.6</v>
      </c>
    </row>
    <row r="164" spans="3:22" x14ac:dyDescent="0.2">
      <c r="C164" s="145" t="s">
        <v>137</v>
      </c>
      <c r="D164" s="145" t="s">
        <v>28</v>
      </c>
      <c r="E164" s="146">
        <v>1585.79</v>
      </c>
      <c r="F164" s="146">
        <v>1686.81</v>
      </c>
      <c r="G164" s="146">
        <v>1761.95</v>
      </c>
      <c r="H164" s="146">
        <v>1901.76</v>
      </c>
      <c r="I164" s="146">
        <v>1870.52</v>
      </c>
      <c r="J164" s="146">
        <v>1913.81</v>
      </c>
      <c r="K164" s="146">
        <v>2163.0300000000002</v>
      </c>
      <c r="L164" s="146">
        <v>2209.9499999999998</v>
      </c>
      <c r="M164" s="146">
        <v>2206.86</v>
      </c>
      <c r="N164" s="146">
        <v>2270.69</v>
      </c>
      <c r="O164" s="146">
        <v>2282.48</v>
      </c>
      <c r="P164" s="146">
        <v>2223.9</v>
      </c>
      <c r="Q164" s="146">
        <v>2106.86</v>
      </c>
      <c r="R164" s="146">
        <v>2063.7199999999998</v>
      </c>
      <c r="S164" s="146">
        <v>2029.11</v>
      </c>
      <c r="T164" s="146">
        <v>2075.81</v>
      </c>
      <c r="U164" s="146">
        <v>2078.19</v>
      </c>
      <c r="V164" s="146">
        <v>2084.11</v>
      </c>
    </row>
    <row r="165" spans="3:22" x14ac:dyDescent="0.2">
      <c r="C165" s="145" t="s">
        <v>137</v>
      </c>
      <c r="D165" s="145" t="s">
        <v>49</v>
      </c>
      <c r="E165" s="146">
        <v>7161.56</v>
      </c>
      <c r="F165" s="146">
        <v>7602.99</v>
      </c>
      <c r="G165" s="146">
        <v>8009.15</v>
      </c>
      <c r="H165" s="146">
        <v>8757.7999999999993</v>
      </c>
      <c r="I165" s="146">
        <v>9247.9699999999993</v>
      </c>
      <c r="J165" s="146">
        <v>9801.4599999999991</v>
      </c>
      <c r="K165" s="146">
        <v>10141.75</v>
      </c>
      <c r="L165" s="146">
        <v>12451.76</v>
      </c>
      <c r="M165" s="146">
        <v>12520.49</v>
      </c>
      <c r="N165" s="146">
        <v>13036.77</v>
      </c>
      <c r="O165" s="146">
        <v>13309.34</v>
      </c>
      <c r="P165" s="146">
        <v>13236.76</v>
      </c>
      <c r="Q165" s="146">
        <v>13319.63</v>
      </c>
      <c r="R165" s="146">
        <v>13575.86</v>
      </c>
      <c r="S165" s="146">
        <v>13713.84</v>
      </c>
      <c r="T165" s="146">
        <v>13736.72</v>
      </c>
      <c r="U165" s="146">
        <v>13532.82</v>
      </c>
      <c r="V165" s="146">
        <v>13845.97</v>
      </c>
    </row>
    <row r="166" spans="3:22" x14ac:dyDescent="0.2">
      <c r="C166" s="145" t="s">
        <v>137</v>
      </c>
      <c r="D166" s="151" t="s">
        <v>76</v>
      </c>
      <c r="E166" s="146">
        <v>53568.65</v>
      </c>
      <c r="F166" s="146">
        <v>53869.2</v>
      </c>
      <c r="G166" s="146">
        <v>54462.74</v>
      </c>
      <c r="H166" s="146">
        <v>54887.61</v>
      </c>
      <c r="I166" s="146">
        <v>54464.17</v>
      </c>
      <c r="J166" s="146">
        <v>53956.83</v>
      </c>
      <c r="K166" s="146">
        <v>53263.93</v>
      </c>
      <c r="L166" s="146">
        <v>52547.69</v>
      </c>
      <c r="M166" s="146">
        <v>54029.01</v>
      </c>
      <c r="N166" s="146">
        <v>55244.02</v>
      </c>
      <c r="O166" s="146">
        <v>56151.96</v>
      </c>
      <c r="P166" s="146">
        <v>56145.81</v>
      </c>
      <c r="Q166" s="146">
        <v>57525.68</v>
      </c>
      <c r="R166" s="146">
        <v>59204.160000000003</v>
      </c>
      <c r="S166" s="146">
        <v>60918.68</v>
      </c>
      <c r="T166" s="146">
        <v>63911.57</v>
      </c>
      <c r="U166" s="146">
        <v>66741.87</v>
      </c>
      <c r="V166" s="146">
        <v>72203.38</v>
      </c>
    </row>
    <row r="167" spans="3:22" x14ac:dyDescent="0.2">
      <c r="C167" s="145" t="s">
        <v>137</v>
      </c>
      <c r="D167" s="145" t="s">
        <v>30</v>
      </c>
      <c r="E167" s="146">
        <v>87.57</v>
      </c>
      <c r="F167" s="146">
        <v>107.91</v>
      </c>
      <c r="G167" s="146">
        <v>123</v>
      </c>
      <c r="H167" s="146">
        <v>139.62</v>
      </c>
      <c r="I167" s="146">
        <v>151.19</v>
      </c>
      <c r="J167" s="146">
        <v>165.64</v>
      </c>
      <c r="K167" s="146">
        <v>182.9</v>
      </c>
      <c r="L167" s="146">
        <v>198.57</v>
      </c>
      <c r="M167" s="146">
        <v>239.97</v>
      </c>
      <c r="N167" s="146">
        <v>268.64</v>
      </c>
      <c r="O167" s="146">
        <v>279.24</v>
      </c>
      <c r="P167" s="146">
        <v>282.39999999999998</v>
      </c>
      <c r="Q167" s="146">
        <v>288</v>
      </c>
      <c r="R167" s="146">
        <v>297.08999999999997</v>
      </c>
      <c r="S167" s="146">
        <v>305.18</v>
      </c>
      <c r="T167" s="146">
        <v>325.92</v>
      </c>
      <c r="U167" s="146">
        <v>347.94</v>
      </c>
      <c r="V167" s="146">
        <v>359.65</v>
      </c>
    </row>
    <row r="168" spans="3:22" x14ac:dyDescent="0.2">
      <c r="C168" s="145" t="s">
        <v>137</v>
      </c>
      <c r="D168" s="145" t="s">
        <v>24</v>
      </c>
      <c r="E168" s="146">
        <v>827.49</v>
      </c>
      <c r="F168" s="146">
        <v>910.1</v>
      </c>
      <c r="G168" s="146">
        <v>1026.45</v>
      </c>
      <c r="H168" s="146">
        <v>1093.8</v>
      </c>
      <c r="I168" s="146">
        <v>1207.83</v>
      </c>
      <c r="J168" s="146">
        <v>1345.52</v>
      </c>
      <c r="K168" s="146">
        <v>1484.22</v>
      </c>
      <c r="L168" s="146">
        <v>1633.9</v>
      </c>
      <c r="M168" s="146">
        <v>1803.98</v>
      </c>
      <c r="N168" s="146">
        <v>1991.34</v>
      </c>
      <c r="O168" s="146">
        <v>1978.12</v>
      </c>
      <c r="P168" s="146">
        <v>1903.61</v>
      </c>
      <c r="Q168" s="146">
        <v>1863.66</v>
      </c>
      <c r="R168" s="146">
        <v>1997.46</v>
      </c>
      <c r="S168" s="146">
        <v>2020.77</v>
      </c>
      <c r="T168" s="146">
        <v>2045.96</v>
      </c>
      <c r="U168" s="146">
        <v>2114.52</v>
      </c>
      <c r="V168" s="146">
        <v>2223.23</v>
      </c>
    </row>
    <row r="169" spans="3:22" x14ac:dyDescent="0.2">
      <c r="C169" s="145" t="s">
        <v>137</v>
      </c>
      <c r="D169" s="145" t="s">
        <v>78</v>
      </c>
      <c r="E169" s="146">
        <v>2323.6799999999998</v>
      </c>
      <c r="F169" s="146">
        <v>2319.7199999999998</v>
      </c>
      <c r="G169" s="146">
        <v>2467.2399999999998</v>
      </c>
      <c r="H169" s="146">
        <v>2590.4299999999998</v>
      </c>
      <c r="I169" s="146">
        <v>2709.14</v>
      </c>
      <c r="J169" s="146">
        <v>2797.5</v>
      </c>
      <c r="K169" s="146">
        <v>2920.74</v>
      </c>
      <c r="L169" s="146">
        <v>3325.4</v>
      </c>
      <c r="M169" s="146">
        <v>3476.99</v>
      </c>
      <c r="N169" s="146">
        <v>3659.69</v>
      </c>
      <c r="O169" s="146">
        <v>3674.15</v>
      </c>
      <c r="P169" s="146">
        <v>3563.36</v>
      </c>
      <c r="Q169" s="146">
        <v>3309.39</v>
      </c>
      <c r="R169" s="146">
        <v>2998.92</v>
      </c>
      <c r="S169" s="146">
        <v>3026.35</v>
      </c>
      <c r="T169" s="146">
        <v>3063.42</v>
      </c>
      <c r="U169" s="146">
        <v>2845.81</v>
      </c>
      <c r="V169" s="146">
        <v>2792.87</v>
      </c>
    </row>
    <row r="170" spans="3:22" x14ac:dyDescent="0.2">
      <c r="C170" s="145" t="s">
        <v>137</v>
      </c>
      <c r="D170" s="145" t="s">
        <v>79</v>
      </c>
      <c r="E170" s="146">
        <v>13031.19</v>
      </c>
      <c r="F170" s="146">
        <v>13051.02</v>
      </c>
      <c r="G170" s="146">
        <v>13776.89</v>
      </c>
      <c r="H170" s="146">
        <v>13973.45</v>
      </c>
      <c r="I170" s="146">
        <v>14597.09</v>
      </c>
      <c r="J170" s="146">
        <v>15526.13</v>
      </c>
      <c r="K170" s="146">
        <v>16190.82</v>
      </c>
      <c r="L170" s="146">
        <v>16734.919999999998</v>
      </c>
      <c r="M170" s="146">
        <v>17345.349999999999</v>
      </c>
      <c r="N170" s="146">
        <v>18289.349999999999</v>
      </c>
      <c r="O170" s="146">
        <v>18795.97</v>
      </c>
      <c r="P170" s="146">
        <v>18537.27</v>
      </c>
      <c r="Q170" s="146">
        <v>17981.86</v>
      </c>
      <c r="R170" s="146">
        <v>18070.849999999999</v>
      </c>
      <c r="S170" s="146">
        <v>18052.29</v>
      </c>
      <c r="T170" s="146">
        <v>17751.25</v>
      </c>
      <c r="U170" s="146">
        <v>17815.22</v>
      </c>
      <c r="V170" s="146">
        <v>17809</v>
      </c>
    </row>
    <row r="171" spans="3:22" x14ac:dyDescent="0.2">
      <c r="C171" s="145" t="s">
        <v>137</v>
      </c>
      <c r="D171" s="145" t="s">
        <v>25</v>
      </c>
      <c r="E171" s="146">
        <v>29820.86</v>
      </c>
      <c r="F171" s="146">
        <v>30416.62</v>
      </c>
      <c r="G171" s="146">
        <v>32215.16</v>
      </c>
      <c r="H171" s="146">
        <v>32615.64</v>
      </c>
      <c r="I171" s="146">
        <v>33813.58</v>
      </c>
      <c r="J171" s="146">
        <v>34900.25</v>
      </c>
      <c r="K171" s="146">
        <v>35733.39</v>
      </c>
      <c r="L171" s="146">
        <v>36053.800000000003</v>
      </c>
      <c r="M171" s="146">
        <v>36044.35</v>
      </c>
      <c r="N171" s="146">
        <v>37602.959999999999</v>
      </c>
      <c r="O171" s="146">
        <v>38620.71</v>
      </c>
      <c r="P171" s="146">
        <v>39841.61</v>
      </c>
      <c r="Q171" s="146">
        <v>41030.42</v>
      </c>
      <c r="R171" s="146">
        <v>41961.09</v>
      </c>
      <c r="S171" s="146">
        <v>42969.17</v>
      </c>
      <c r="T171" s="146">
        <v>43463.97</v>
      </c>
      <c r="U171" s="146">
        <v>44185.919999999998</v>
      </c>
      <c r="V171" s="146">
        <v>44839.48</v>
      </c>
    </row>
    <row r="172" spans="3:22" x14ac:dyDescent="0.2">
      <c r="C172" s="145" t="s">
        <v>137</v>
      </c>
      <c r="D172" s="145" t="s">
        <v>31</v>
      </c>
      <c r="E172" s="146"/>
      <c r="F172" s="146"/>
      <c r="G172" s="146"/>
      <c r="H172" s="146"/>
      <c r="I172" s="146"/>
      <c r="J172" s="146"/>
      <c r="K172" s="146"/>
      <c r="L172" s="146"/>
      <c r="M172" s="146">
        <v>1236.71</v>
      </c>
      <c r="N172" s="146">
        <v>1279.24</v>
      </c>
      <c r="O172" s="146">
        <v>1292.82</v>
      </c>
      <c r="P172" s="146">
        <v>1234.02</v>
      </c>
      <c r="Q172" s="146">
        <v>1181.28</v>
      </c>
      <c r="R172" s="146">
        <v>1153.3</v>
      </c>
      <c r="S172" s="146">
        <v>1106.8900000000001</v>
      </c>
      <c r="T172" s="146">
        <v>1112.4000000000001</v>
      </c>
      <c r="U172" s="146">
        <v>1060.4100000000001</v>
      </c>
      <c r="V172" s="146">
        <v>1059.55</v>
      </c>
    </row>
    <row r="173" spans="3:22" x14ac:dyDescent="0.2">
      <c r="C173" s="145" t="s">
        <v>137</v>
      </c>
      <c r="D173" s="145" t="s">
        <v>117</v>
      </c>
      <c r="E173" s="146">
        <v>18512.55</v>
      </c>
      <c r="F173" s="146">
        <v>18583.54</v>
      </c>
      <c r="G173" s="146">
        <v>21616.66</v>
      </c>
      <c r="H173" s="146">
        <v>22316.44</v>
      </c>
      <c r="I173" s="146">
        <v>22502.91</v>
      </c>
      <c r="J173" s="146">
        <v>22204.35</v>
      </c>
      <c r="K173" s="146">
        <v>22599.31</v>
      </c>
      <c r="L173" s="146">
        <v>23331.87</v>
      </c>
      <c r="M173" s="146">
        <v>23824.959999999999</v>
      </c>
      <c r="N173" s="146">
        <v>25410.38</v>
      </c>
      <c r="O173" s="146">
        <v>25244</v>
      </c>
      <c r="P173" s="146">
        <v>24045.74</v>
      </c>
      <c r="Q173" s="146">
        <v>25411.200000000001</v>
      </c>
      <c r="R173" s="146">
        <v>25578.47</v>
      </c>
      <c r="S173" s="146">
        <v>26103.59</v>
      </c>
      <c r="T173" s="146">
        <v>26234.03</v>
      </c>
      <c r="U173" s="146">
        <v>26426.58</v>
      </c>
      <c r="V173" s="146">
        <v>26234.47</v>
      </c>
    </row>
    <row r="174" spans="3:22" x14ac:dyDescent="0.2">
      <c r="C174" s="145" t="s">
        <v>137</v>
      </c>
      <c r="D174" s="145" t="s">
        <v>32</v>
      </c>
      <c r="E174" s="146">
        <v>63.17</v>
      </c>
      <c r="F174" s="146">
        <v>74.53</v>
      </c>
      <c r="G174" s="146">
        <v>85.2</v>
      </c>
      <c r="H174" s="146">
        <v>95.67</v>
      </c>
      <c r="I174" s="146">
        <v>113.71</v>
      </c>
      <c r="J174" s="146">
        <v>105.62</v>
      </c>
      <c r="K174" s="146">
        <v>114.79</v>
      </c>
      <c r="L174" s="146">
        <v>113.45</v>
      </c>
      <c r="M174" s="146">
        <v>119.62</v>
      </c>
      <c r="N174" s="146">
        <v>129.94999999999999</v>
      </c>
      <c r="O174" s="146">
        <v>128.51</v>
      </c>
      <c r="P174" s="146">
        <v>128.4</v>
      </c>
      <c r="Q174" s="146">
        <v>129.55000000000001</v>
      </c>
      <c r="R174" s="146">
        <v>122.96</v>
      </c>
      <c r="S174" s="146">
        <v>119.79</v>
      </c>
      <c r="T174" s="146">
        <v>122.69</v>
      </c>
      <c r="U174" s="146">
        <v>153.24</v>
      </c>
      <c r="V174" s="146">
        <v>159.59</v>
      </c>
    </row>
    <row r="175" spans="3:22" x14ac:dyDescent="0.2">
      <c r="C175" s="145" t="s">
        <v>137</v>
      </c>
      <c r="D175" s="145" t="s">
        <v>80</v>
      </c>
      <c r="E175" s="146">
        <v>142.16999999999999</v>
      </c>
      <c r="F175" s="146">
        <v>143.6</v>
      </c>
      <c r="G175" s="146">
        <v>143.88</v>
      </c>
      <c r="H175" s="146">
        <v>138.9</v>
      </c>
      <c r="I175" s="146">
        <v>147.25</v>
      </c>
      <c r="J175" s="146">
        <v>151.06</v>
      </c>
      <c r="K175" s="146">
        <v>164.89</v>
      </c>
      <c r="L175" s="146">
        <v>163.56</v>
      </c>
      <c r="M175" s="146">
        <v>191.07</v>
      </c>
      <c r="N175" s="146">
        <v>232.73</v>
      </c>
      <c r="O175" s="146">
        <v>242.74</v>
      </c>
      <c r="P175" s="146">
        <v>238.55</v>
      </c>
      <c r="Q175" s="146">
        <v>239.8</v>
      </c>
      <c r="R175" s="146">
        <v>248.94</v>
      </c>
      <c r="S175" s="146">
        <v>274.76</v>
      </c>
      <c r="T175" s="146">
        <v>297.42</v>
      </c>
      <c r="U175" s="146">
        <v>300.02999999999997</v>
      </c>
      <c r="V175" s="146">
        <v>305.79000000000002</v>
      </c>
    </row>
    <row r="176" spans="3:22" x14ac:dyDescent="0.2">
      <c r="C176" s="145" t="s">
        <v>137</v>
      </c>
      <c r="D176" s="145" t="s">
        <v>81</v>
      </c>
      <c r="E176" s="146">
        <v>238.91</v>
      </c>
      <c r="F176" s="146">
        <v>243.56</v>
      </c>
      <c r="G176" s="146">
        <v>255.21</v>
      </c>
      <c r="H176" s="146">
        <v>285.02999999999997</v>
      </c>
      <c r="I176" s="146">
        <v>330.04</v>
      </c>
      <c r="J176" s="146">
        <v>368.15</v>
      </c>
      <c r="K176" s="146">
        <v>405.16</v>
      </c>
      <c r="L176" s="146">
        <v>483.71</v>
      </c>
      <c r="M176" s="146">
        <v>547.1</v>
      </c>
      <c r="N176" s="146">
        <v>555.58000000000004</v>
      </c>
      <c r="O176" s="146">
        <v>512.32000000000005</v>
      </c>
      <c r="P176" s="146">
        <v>464.29</v>
      </c>
      <c r="Q176" s="146">
        <v>469.2</v>
      </c>
      <c r="R176" s="146">
        <v>447.01</v>
      </c>
      <c r="S176" s="146">
        <v>465.28</v>
      </c>
      <c r="T176" s="146">
        <v>474.96</v>
      </c>
      <c r="U176" s="146">
        <v>477.51</v>
      </c>
      <c r="V176" s="146">
        <v>496.45</v>
      </c>
    </row>
    <row r="177" spans="3:22" x14ac:dyDescent="0.2">
      <c r="C177" s="145" t="s">
        <v>137</v>
      </c>
      <c r="D177" s="145" t="s">
        <v>21</v>
      </c>
      <c r="E177" s="146">
        <v>703.5</v>
      </c>
      <c r="F177" s="146">
        <v>820.91</v>
      </c>
      <c r="G177" s="146">
        <v>857.83</v>
      </c>
      <c r="H177" s="146">
        <v>886.66</v>
      </c>
      <c r="I177" s="146">
        <v>934.34</v>
      </c>
      <c r="J177" s="146">
        <v>938.63</v>
      </c>
      <c r="K177" s="146">
        <v>974.57</v>
      </c>
      <c r="L177" s="146">
        <v>935.54</v>
      </c>
      <c r="M177" s="146">
        <v>932.75</v>
      </c>
      <c r="N177" s="146">
        <v>988.06</v>
      </c>
      <c r="O177" s="146">
        <v>1013.91</v>
      </c>
      <c r="P177" s="146">
        <v>1040.02</v>
      </c>
      <c r="Q177" s="146">
        <v>1033.1600000000001</v>
      </c>
      <c r="R177" s="146">
        <v>1061.23</v>
      </c>
      <c r="S177" s="146">
        <v>1152.53</v>
      </c>
      <c r="T177" s="146">
        <v>1148.24</v>
      </c>
      <c r="U177" s="146">
        <v>1127.07</v>
      </c>
      <c r="V177" s="146">
        <v>1178.21</v>
      </c>
    </row>
    <row r="178" spans="3:22" x14ac:dyDescent="0.2">
      <c r="C178" s="145" t="s">
        <v>137</v>
      </c>
      <c r="D178" s="145" t="s">
        <v>82</v>
      </c>
      <c r="E178" s="146">
        <v>1509.72</v>
      </c>
      <c r="F178" s="146">
        <v>1654.14</v>
      </c>
      <c r="G178" s="146">
        <v>1814.69</v>
      </c>
      <c r="H178" s="146">
        <v>1984.43</v>
      </c>
      <c r="I178" s="146">
        <v>2032.49</v>
      </c>
      <c r="J178" s="146">
        <v>2112.25</v>
      </c>
      <c r="K178" s="146">
        <v>2238.31</v>
      </c>
      <c r="L178" s="146">
        <v>2201.06</v>
      </c>
      <c r="M178" s="146">
        <v>2170.7600000000002</v>
      </c>
      <c r="N178" s="146">
        <v>2021.39</v>
      </c>
      <c r="O178" s="146">
        <v>1798.75</v>
      </c>
      <c r="P178" s="146">
        <v>1665.91</v>
      </c>
      <c r="Q178" s="146">
        <v>1518.61</v>
      </c>
      <c r="R178" s="146">
        <v>1474.57</v>
      </c>
      <c r="S178" s="146">
        <v>1506.62</v>
      </c>
      <c r="T178" s="146">
        <v>1414.57</v>
      </c>
      <c r="U178" s="146">
        <v>1338.31</v>
      </c>
      <c r="V178" s="146">
        <v>1280.3900000000001</v>
      </c>
    </row>
    <row r="179" spans="3:22" x14ac:dyDescent="0.2">
      <c r="C179" s="145" t="s">
        <v>137</v>
      </c>
      <c r="D179" s="145" t="s">
        <v>36</v>
      </c>
      <c r="E179" s="146">
        <v>50.16</v>
      </c>
      <c r="F179" s="146">
        <v>51.2</v>
      </c>
      <c r="G179" s="146">
        <v>53.8</v>
      </c>
      <c r="H179" s="146">
        <v>61.31</v>
      </c>
      <c r="I179" s="146">
        <v>64.930000000000007</v>
      </c>
      <c r="J179" s="146">
        <v>65.459999999999994</v>
      </c>
      <c r="K179" s="146">
        <v>64.33</v>
      </c>
      <c r="L179" s="146">
        <v>68.47</v>
      </c>
      <c r="M179" s="146">
        <v>60.69</v>
      </c>
      <c r="N179" s="146">
        <v>55.53</v>
      </c>
      <c r="O179" s="146">
        <v>53.68</v>
      </c>
      <c r="P179" s="146">
        <v>51.14</v>
      </c>
      <c r="Q179" s="146">
        <v>49.85</v>
      </c>
      <c r="R179" s="146">
        <v>51.67</v>
      </c>
      <c r="S179" s="146">
        <v>54.74</v>
      </c>
      <c r="T179" s="146">
        <v>56.16</v>
      </c>
      <c r="U179" s="146">
        <v>56.31</v>
      </c>
      <c r="V179" s="146">
        <v>56.81</v>
      </c>
    </row>
    <row r="180" spans="3:22" x14ac:dyDescent="0.2">
      <c r="C180" s="145" t="s">
        <v>137</v>
      </c>
      <c r="D180" s="145" t="s">
        <v>51</v>
      </c>
      <c r="E180" s="146">
        <v>15063.93</v>
      </c>
      <c r="F180" s="146">
        <v>15295.56</v>
      </c>
      <c r="G180" s="146">
        <v>15320.95</v>
      </c>
      <c r="H180" s="146">
        <v>15543.3</v>
      </c>
      <c r="I180" s="146">
        <v>15112.8</v>
      </c>
      <c r="J180" s="146">
        <v>14112.7</v>
      </c>
      <c r="K180" s="146">
        <v>13280.51</v>
      </c>
      <c r="L180" s="146">
        <v>14275.21</v>
      </c>
      <c r="M180" s="146">
        <v>14412.33</v>
      </c>
      <c r="N180" s="146">
        <v>15034.99</v>
      </c>
      <c r="O180" s="146">
        <v>14949</v>
      </c>
      <c r="P180" s="146">
        <v>14767.75</v>
      </c>
      <c r="Q180" s="146">
        <v>14371.87</v>
      </c>
      <c r="R180" s="146">
        <v>14280.26</v>
      </c>
      <c r="S180" s="146">
        <v>13956.09</v>
      </c>
      <c r="T180" s="146">
        <v>17470.87</v>
      </c>
      <c r="U180" s="146">
        <v>17577.099999999999</v>
      </c>
      <c r="V180" s="146">
        <v>17348.099999999999</v>
      </c>
    </row>
    <row r="181" spans="3:22" x14ac:dyDescent="0.2">
      <c r="C181" s="145" t="s">
        <v>137</v>
      </c>
      <c r="D181" s="145" t="s">
        <v>23</v>
      </c>
      <c r="E181" s="146">
        <v>6475.7</v>
      </c>
      <c r="F181" s="146">
        <v>6396.56</v>
      </c>
      <c r="G181" s="146">
        <v>6408.61</v>
      </c>
      <c r="H181" s="146">
        <v>6407.46</v>
      </c>
      <c r="I181" s="146">
        <v>6400.24</v>
      </c>
      <c r="J181" s="146">
        <v>6288.62</v>
      </c>
      <c r="K181" s="146">
        <v>6182.5</v>
      </c>
      <c r="L181" s="146">
        <v>6040.39</v>
      </c>
      <c r="M181" s="146">
        <v>6009.75</v>
      </c>
      <c r="N181" s="146">
        <v>6234.01</v>
      </c>
      <c r="O181" s="146">
        <v>6331.84</v>
      </c>
      <c r="P181" s="146">
        <v>6360.69</v>
      </c>
      <c r="Q181" s="146">
        <v>6320.12</v>
      </c>
      <c r="R181" s="146">
        <v>6200.57</v>
      </c>
      <c r="S181" s="146">
        <v>6125.31</v>
      </c>
      <c r="T181" s="146">
        <v>5966.59</v>
      </c>
      <c r="U181" s="146">
        <v>5821.27</v>
      </c>
      <c r="V181" s="146">
        <v>5672.45</v>
      </c>
    </row>
    <row r="182" spans="3:22" x14ac:dyDescent="0.2">
      <c r="C182" s="145" t="s">
        <v>137</v>
      </c>
      <c r="D182" s="145" t="s">
        <v>33</v>
      </c>
      <c r="E182" s="146">
        <v>6592.48</v>
      </c>
      <c r="F182" s="146">
        <v>6977.99</v>
      </c>
      <c r="G182" s="146">
        <v>6655.81</v>
      </c>
      <c r="H182" s="146">
        <v>6574.19</v>
      </c>
      <c r="I182" s="146">
        <v>6661.98</v>
      </c>
      <c r="J182" s="146">
        <v>6359.85</v>
      </c>
      <c r="K182" s="146">
        <v>6239.17</v>
      </c>
      <c r="L182" s="146">
        <v>5948.16</v>
      </c>
      <c r="M182" s="146">
        <v>5859.26</v>
      </c>
      <c r="N182" s="146">
        <v>5699.21</v>
      </c>
      <c r="O182" s="146">
        <v>6021.59</v>
      </c>
      <c r="P182" s="146">
        <v>6053.61</v>
      </c>
      <c r="Q182" s="146">
        <v>5936.71</v>
      </c>
      <c r="R182" s="146">
        <v>5948.88</v>
      </c>
      <c r="S182" s="146">
        <v>6145.07</v>
      </c>
      <c r="T182" s="146">
        <v>6163.77</v>
      </c>
      <c r="U182" s="146">
        <v>6688.18</v>
      </c>
      <c r="V182" s="146">
        <v>6489.27</v>
      </c>
    </row>
    <row r="183" spans="3:22" x14ac:dyDescent="0.2">
      <c r="C183" s="145" t="s">
        <v>137</v>
      </c>
      <c r="D183" s="145" t="s">
        <v>34</v>
      </c>
      <c r="E183" s="146">
        <v>3906.04</v>
      </c>
      <c r="F183" s="146">
        <v>3964.12</v>
      </c>
      <c r="G183" s="146">
        <v>4107.49</v>
      </c>
      <c r="H183" s="146">
        <v>4109.4799999999996</v>
      </c>
      <c r="I183" s="146">
        <v>3892.85</v>
      </c>
      <c r="J183" s="146">
        <v>3783.37</v>
      </c>
      <c r="K183" s="146">
        <v>3866.77</v>
      </c>
      <c r="L183" s="146">
        <v>3924.23</v>
      </c>
      <c r="M183" s="146">
        <v>3692.05</v>
      </c>
      <c r="N183" s="146">
        <v>3645.69</v>
      </c>
      <c r="O183" s="146">
        <v>3582.84</v>
      </c>
      <c r="P183" s="146">
        <v>3490.88</v>
      </c>
      <c r="Q183" s="146">
        <v>3067.32</v>
      </c>
      <c r="R183" s="146">
        <v>3324.84</v>
      </c>
      <c r="S183" s="146">
        <v>3161.81</v>
      </c>
      <c r="T183" s="146">
        <v>3147.91</v>
      </c>
      <c r="U183" s="146">
        <v>3084.94</v>
      </c>
      <c r="V183" s="146">
        <v>3080.93</v>
      </c>
    </row>
    <row r="184" spans="3:22" x14ac:dyDescent="0.2">
      <c r="C184" s="145" t="s">
        <v>137</v>
      </c>
      <c r="D184" s="145" t="s">
        <v>35</v>
      </c>
      <c r="E184" s="146">
        <v>669.8</v>
      </c>
      <c r="F184" s="146">
        <v>743.41</v>
      </c>
      <c r="G184" s="146">
        <v>788.84</v>
      </c>
      <c r="H184" s="146">
        <v>991</v>
      </c>
      <c r="I184" s="146">
        <v>932.05</v>
      </c>
      <c r="J184" s="146">
        <v>1038.81</v>
      </c>
      <c r="K184" s="146">
        <v>1172.3399999999999</v>
      </c>
      <c r="L184" s="146">
        <v>1530.44</v>
      </c>
      <c r="M184" s="146">
        <v>1845.07</v>
      </c>
      <c r="N184" s="146">
        <v>2020.34</v>
      </c>
      <c r="O184" s="146">
        <v>1978.63</v>
      </c>
      <c r="P184" s="146">
        <v>1868.71</v>
      </c>
      <c r="Q184" s="146">
        <v>1627.57</v>
      </c>
      <c r="R184" s="146">
        <v>1544.57</v>
      </c>
      <c r="S184" s="146">
        <v>1518.49</v>
      </c>
      <c r="T184" s="146">
        <v>1573.02</v>
      </c>
      <c r="U184" s="146">
        <v>1541.1</v>
      </c>
      <c r="V184" s="146">
        <v>1555.42</v>
      </c>
    </row>
    <row r="185" spans="3:22" x14ac:dyDescent="0.2">
      <c r="C185" s="145" t="s">
        <v>137</v>
      </c>
      <c r="D185" s="145" t="s">
        <v>83</v>
      </c>
      <c r="E185" s="146">
        <v>593.83000000000004</v>
      </c>
      <c r="F185" s="146">
        <v>600.02</v>
      </c>
      <c r="G185" s="146">
        <v>610.99</v>
      </c>
      <c r="H185" s="146">
        <v>591.88</v>
      </c>
      <c r="I185" s="146">
        <v>602.22</v>
      </c>
      <c r="J185" s="146">
        <v>641.89</v>
      </c>
      <c r="K185" s="146">
        <v>660.51</v>
      </c>
      <c r="L185" s="146">
        <v>638.83000000000004</v>
      </c>
      <c r="M185" s="146">
        <v>631.35</v>
      </c>
      <c r="N185" s="146">
        <v>634.65</v>
      </c>
      <c r="O185" s="146">
        <v>623.73</v>
      </c>
      <c r="P185" s="146">
        <v>604.99</v>
      </c>
      <c r="Q185" s="146">
        <v>548.25</v>
      </c>
      <c r="R185" s="146">
        <v>530.63</v>
      </c>
      <c r="S185" s="146">
        <v>521.01</v>
      </c>
      <c r="T185" s="146">
        <v>502.51</v>
      </c>
      <c r="U185" s="146">
        <v>477.62</v>
      </c>
      <c r="V185" s="146">
        <v>435.2</v>
      </c>
    </row>
    <row r="186" spans="3:22" x14ac:dyDescent="0.2">
      <c r="C186" s="145" t="s">
        <v>137</v>
      </c>
      <c r="D186" s="145" t="s">
        <v>29</v>
      </c>
      <c r="E186" s="146">
        <v>656.84</v>
      </c>
      <c r="F186" s="146">
        <v>704.87</v>
      </c>
      <c r="G186" s="146">
        <v>810.66</v>
      </c>
      <c r="H186" s="146">
        <v>802.66</v>
      </c>
      <c r="I186" s="146">
        <v>697.77</v>
      </c>
      <c r="J186" s="146">
        <v>738.77</v>
      </c>
      <c r="K186" s="146">
        <v>801.28</v>
      </c>
      <c r="L186" s="146">
        <v>858.16</v>
      </c>
      <c r="M186" s="146">
        <v>953.02</v>
      </c>
      <c r="N186" s="146">
        <v>983.64</v>
      </c>
      <c r="O186" s="146">
        <v>1035.19</v>
      </c>
      <c r="P186" s="146">
        <v>1043.8499999999999</v>
      </c>
      <c r="Q186" s="146">
        <v>1063.45</v>
      </c>
      <c r="R186" s="146">
        <v>1091.8599999999999</v>
      </c>
      <c r="S186" s="146">
        <v>1131.81</v>
      </c>
      <c r="T186" s="146">
        <v>1137.1600000000001</v>
      </c>
      <c r="U186" s="146">
        <v>1178.04</v>
      </c>
      <c r="V186" s="146">
        <v>1191.29</v>
      </c>
    </row>
    <row r="187" spans="3:22" x14ac:dyDescent="0.2">
      <c r="C187" s="145" t="s">
        <v>137</v>
      </c>
      <c r="D187" s="145" t="s">
        <v>22</v>
      </c>
      <c r="E187" s="146">
        <v>5529.49</v>
      </c>
      <c r="F187" s="146">
        <v>5539.61</v>
      </c>
      <c r="G187" s="146">
        <v>5627.91</v>
      </c>
      <c r="H187" s="146">
        <v>5739.93</v>
      </c>
      <c r="I187" s="146">
        <v>5916.76</v>
      </c>
      <c r="J187" s="146">
        <v>5929.19</v>
      </c>
      <c r="K187" s="146">
        <v>5934.6</v>
      </c>
      <c r="L187" s="146">
        <v>6012</v>
      </c>
      <c r="M187" s="146">
        <v>6176.26</v>
      </c>
      <c r="N187" s="146">
        <v>6344.08</v>
      </c>
      <c r="O187" s="146">
        <v>6426.98</v>
      </c>
      <c r="P187" s="146">
        <v>6334.85</v>
      </c>
      <c r="Q187" s="146">
        <v>6326.94</v>
      </c>
      <c r="R187" s="146">
        <v>6329.88</v>
      </c>
      <c r="S187" s="146">
        <v>6287.45</v>
      </c>
      <c r="T187" s="146">
        <v>6071.71</v>
      </c>
      <c r="U187" s="146">
        <v>6013.09</v>
      </c>
      <c r="V187" s="146">
        <v>5814.38</v>
      </c>
    </row>
    <row r="188" spans="3:22" x14ac:dyDescent="0.2">
      <c r="C188" s="145" t="s">
        <v>137</v>
      </c>
      <c r="D188" s="145" t="s">
        <v>84</v>
      </c>
      <c r="E188" s="146">
        <v>11284.11</v>
      </c>
      <c r="F188" s="146">
        <v>11682.61</v>
      </c>
      <c r="G188" s="146">
        <v>12477.72</v>
      </c>
      <c r="H188" s="146">
        <v>13324.42</v>
      </c>
      <c r="I188" s="146">
        <v>14172.38</v>
      </c>
      <c r="J188" s="146">
        <v>14712.5</v>
      </c>
      <c r="K188" s="146">
        <v>14844.09</v>
      </c>
      <c r="L188" s="146">
        <v>15004.57</v>
      </c>
      <c r="M188" s="146">
        <v>14811.85</v>
      </c>
      <c r="N188" s="146">
        <v>14665.45</v>
      </c>
      <c r="O188" s="146">
        <v>14059.12</v>
      </c>
      <c r="P188" s="146">
        <v>13639.44</v>
      </c>
      <c r="Q188" s="146">
        <v>13515.27</v>
      </c>
      <c r="R188" s="146">
        <v>13604.69</v>
      </c>
      <c r="S188" s="146">
        <v>13514.04</v>
      </c>
      <c r="T188" s="146">
        <v>13658.5</v>
      </c>
      <c r="U188" s="146">
        <v>13306.64</v>
      </c>
      <c r="V188" s="146">
        <v>13333.99</v>
      </c>
    </row>
    <row r="189" spans="3:22" x14ac:dyDescent="0.2">
      <c r="C189" s="145" t="s">
        <v>137</v>
      </c>
      <c r="D189" s="145" t="s">
        <v>85</v>
      </c>
      <c r="E189" s="146">
        <v>33702.019999999997</v>
      </c>
      <c r="F189" s="146">
        <v>35120.449999999997</v>
      </c>
      <c r="G189" s="146">
        <v>36209.58</v>
      </c>
      <c r="H189" s="146">
        <v>37162.5</v>
      </c>
      <c r="I189" s="146">
        <v>38167.410000000003</v>
      </c>
      <c r="J189" s="146">
        <v>37842.11</v>
      </c>
      <c r="K189" s="146">
        <v>40994.79</v>
      </c>
      <c r="L189" s="146">
        <v>34164.93</v>
      </c>
      <c r="M189" s="146">
        <v>34571.97</v>
      </c>
      <c r="N189" s="146">
        <v>35589.29</v>
      </c>
      <c r="O189" s="146">
        <v>35811.15</v>
      </c>
      <c r="P189" s="146">
        <v>35185.480000000003</v>
      </c>
      <c r="Q189" s="146">
        <v>33827.4</v>
      </c>
      <c r="R189" s="146">
        <v>31542.95</v>
      </c>
      <c r="S189" s="146">
        <v>32125.13</v>
      </c>
      <c r="T189" s="146">
        <v>34545.949999999997</v>
      </c>
      <c r="U189" s="146">
        <v>36192.04</v>
      </c>
      <c r="V189" s="146">
        <v>38082.81</v>
      </c>
    </row>
    <row r="190" spans="3:22" x14ac:dyDescent="0.2">
      <c r="C190" s="145" t="s">
        <v>137</v>
      </c>
      <c r="D190" s="145" t="s">
        <v>38</v>
      </c>
      <c r="E190" s="146">
        <v>208.4</v>
      </c>
      <c r="F190" s="146">
        <v>215.05</v>
      </c>
      <c r="G190" s="146">
        <v>234.09</v>
      </c>
      <c r="H190" s="146">
        <v>267.13</v>
      </c>
      <c r="I190" s="146">
        <v>288.81</v>
      </c>
      <c r="J190" s="146">
        <v>308.83999999999997</v>
      </c>
      <c r="K190" s="146">
        <v>331.09</v>
      </c>
      <c r="L190" s="146">
        <v>301.58999999999997</v>
      </c>
      <c r="M190" s="146">
        <v>328.24</v>
      </c>
      <c r="N190" s="146">
        <v>340.05</v>
      </c>
      <c r="O190" s="146">
        <v>326.05</v>
      </c>
      <c r="P190" s="146">
        <v>343.93</v>
      </c>
      <c r="Q190" s="146">
        <v>354.7</v>
      </c>
      <c r="R190" s="146">
        <v>377</v>
      </c>
      <c r="S190" s="146">
        <v>403.29</v>
      </c>
      <c r="T190" s="146">
        <v>415.48</v>
      </c>
      <c r="U190" s="146">
        <v>435.82</v>
      </c>
      <c r="V190" s="146">
        <v>500.25</v>
      </c>
    </row>
    <row r="191" spans="3:22" x14ac:dyDescent="0.2">
      <c r="C191" s="145" t="s">
        <v>137</v>
      </c>
      <c r="D191" s="145" t="s">
        <v>37</v>
      </c>
      <c r="E191" s="146">
        <v>9323.4500000000007</v>
      </c>
      <c r="F191" s="146">
        <v>9864.6200000000008</v>
      </c>
      <c r="G191" s="146">
        <v>10494.62</v>
      </c>
      <c r="H191" s="146">
        <v>11301.89</v>
      </c>
      <c r="I191" s="146">
        <v>12061.49</v>
      </c>
      <c r="J191" s="146">
        <v>12458.27</v>
      </c>
      <c r="K191" s="146">
        <v>12630.46</v>
      </c>
      <c r="L191" s="146">
        <v>13047.74</v>
      </c>
      <c r="M191" s="146">
        <v>12880.95</v>
      </c>
      <c r="N191" s="146">
        <v>13334.53</v>
      </c>
      <c r="O191" s="146">
        <v>13868.8</v>
      </c>
      <c r="P191" s="146">
        <v>14366.74</v>
      </c>
      <c r="Q191" s="146">
        <v>14634.65</v>
      </c>
      <c r="R191" s="146">
        <v>14700.06</v>
      </c>
      <c r="S191" s="146">
        <v>14697.72</v>
      </c>
      <c r="T191" s="146">
        <v>15656.35</v>
      </c>
      <c r="U191" s="146">
        <v>15696.36</v>
      </c>
      <c r="V191" s="146">
        <v>15799.45</v>
      </c>
    </row>
    <row r="192" spans="3:22" x14ac:dyDescent="0.2">
      <c r="C192" s="145" t="s">
        <v>137</v>
      </c>
      <c r="D192" s="145" t="s">
        <v>39</v>
      </c>
      <c r="E192" s="146">
        <v>8359.89</v>
      </c>
      <c r="F192" s="146">
        <v>9033.0400000000009</v>
      </c>
      <c r="G192" s="146">
        <v>9608.69</v>
      </c>
      <c r="H192" s="146">
        <v>10189.06</v>
      </c>
      <c r="I192" s="146">
        <v>10544.52</v>
      </c>
      <c r="J192" s="146">
        <v>10718.12</v>
      </c>
      <c r="K192" s="146">
        <v>10515.32</v>
      </c>
      <c r="L192" s="146">
        <v>10613.05</v>
      </c>
      <c r="M192" s="146">
        <v>9972.65</v>
      </c>
      <c r="N192" s="146">
        <v>10364.549999999999</v>
      </c>
      <c r="O192" s="146">
        <v>10063.86</v>
      </c>
      <c r="P192" s="146">
        <v>10152.27</v>
      </c>
      <c r="Q192" s="146">
        <v>10101.709999999999</v>
      </c>
      <c r="R192" s="146">
        <v>10137.82</v>
      </c>
      <c r="S192" s="146">
        <v>10078.18</v>
      </c>
      <c r="T192" s="146">
        <v>10272.67</v>
      </c>
      <c r="U192" s="146">
        <v>10403.31</v>
      </c>
      <c r="V192" s="146">
        <v>10384.719999999999</v>
      </c>
    </row>
    <row r="193" spans="3:22" x14ac:dyDescent="0.2">
      <c r="C193" s="145" t="s">
        <v>137</v>
      </c>
      <c r="D193" s="145" t="s">
        <v>86</v>
      </c>
      <c r="E193" s="146"/>
      <c r="F193" s="146"/>
      <c r="G193" s="146"/>
      <c r="H193" s="146"/>
      <c r="I193" s="146"/>
      <c r="J193" s="146"/>
      <c r="K193" s="146"/>
      <c r="L193" s="146"/>
      <c r="M193" s="146"/>
      <c r="N193" s="146"/>
      <c r="O193" s="146"/>
      <c r="P193" s="146"/>
      <c r="Q193" s="146"/>
      <c r="R193" s="146">
        <v>49.41</v>
      </c>
      <c r="S193" s="146">
        <v>50.2</v>
      </c>
      <c r="T193" s="146">
        <v>49.1</v>
      </c>
      <c r="U193" s="146">
        <v>54.26</v>
      </c>
      <c r="V193" s="146">
        <v>56.17</v>
      </c>
    </row>
    <row r="194" spans="3:22" x14ac:dyDescent="0.2">
      <c r="C194" s="145" t="s">
        <v>137</v>
      </c>
      <c r="D194" s="145" t="s">
        <v>48</v>
      </c>
      <c r="E194" s="146"/>
      <c r="F194" s="146"/>
      <c r="G194" s="146"/>
      <c r="H194" s="146"/>
      <c r="I194" s="146"/>
      <c r="J194" s="146"/>
      <c r="K194" s="146"/>
      <c r="L194" s="146"/>
      <c r="M194" s="146"/>
      <c r="N194" s="146"/>
      <c r="O194" s="146"/>
      <c r="P194" s="146"/>
      <c r="Q194" s="146"/>
      <c r="R194" s="146"/>
      <c r="S194" s="146"/>
      <c r="T194" s="146">
        <v>121.75</v>
      </c>
      <c r="U194" s="146">
        <v>124.2</v>
      </c>
      <c r="V194" s="146">
        <v>125.07</v>
      </c>
    </row>
    <row r="195" spans="3:22" x14ac:dyDescent="0.2">
      <c r="C195" s="145" t="s">
        <v>137</v>
      </c>
      <c r="D195" s="145" t="s">
        <v>40</v>
      </c>
      <c r="E195" s="146"/>
      <c r="F195" s="146"/>
      <c r="G195" s="146"/>
      <c r="H195" s="146"/>
      <c r="I195" s="146"/>
      <c r="J195" s="146"/>
      <c r="K195" s="146"/>
      <c r="L195" s="146"/>
      <c r="M195" s="146">
        <v>678.06</v>
      </c>
      <c r="N195" s="146">
        <v>663.07</v>
      </c>
      <c r="O195" s="146">
        <v>650.21</v>
      </c>
      <c r="P195" s="146">
        <v>596.47</v>
      </c>
      <c r="Q195" s="146">
        <v>570.62</v>
      </c>
      <c r="R195" s="146">
        <v>531.22</v>
      </c>
      <c r="S195" s="146">
        <v>531.85</v>
      </c>
      <c r="T195" s="146">
        <v>433.2</v>
      </c>
      <c r="U195" s="146">
        <v>415.24</v>
      </c>
      <c r="V195" s="146">
        <v>401.24</v>
      </c>
    </row>
    <row r="196" spans="3:22" x14ac:dyDescent="0.2">
      <c r="C196" s="145" t="s">
        <v>137</v>
      </c>
      <c r="D196" s="145" t="s">
        <v>47</v>
      </c>
      <c r="E196" s="146">
        <v>804.42</v>
      </c>
      <c r="F196" s="146">
        <v>779.81</v>
      </c>
      <c r="G196" s="146">
        <v>842.87</v>
      </c>
      <c r="H196" s="146">
        <v>882.5</v>
      </c>
      <c r="I196" s="146">
        <v>964.39</v>
      </c>
      <c r="J196" s="146">
        <v>1048.57</v>
      </c>
      <c r="K196" s="146">
        <v>1147.48</v>
      </c>
      <c r="L196" s="146">
        <v>1416.51</v>
      </c>
      <c r="M196" s="146">
        <v>1404.75</v>
      </c>
      <c r="N196" s="146">
        <v>1889.09</v>
      </c>
      <c r="O196" s="146">
        <v>2143.5100000000002</v>
      </c>
      <c r="P196" s="146">
        <v>2639.6</v>
      </c>
      <c r="Q196" s="146">
        <v>3048.14</v>
      </c>
      <c r="R196" s="146">
        <v>3303.79</v>
      </c>
      <c r="S196" s="146">
        <v>3509.82</v>
      </c>
      <c r="T196" s="146">
        <v>3563</v>
      </c>
      <c r="U196" s="146">
        <v>3955.01</v>
      </c>
      <c r="V196" s="146">
        <v>3968.53</v>
      </c>
    </row>
    <row r="197" spans="3:22" x14ac:dyDescent="0.2">
      <c r="C197" s="145" t="s">
        <v>137</v>
      </c>
      <c r="D197" s="145" t="s">
        <v>62</v>
      </c>
      <c r="E197" s="146"/>
      <c r="F197" s="146"/>
      <c r="G197" s="146"/>
      <c r="H197" s="146"/>
      <c r="I197" s="146"/>
      <c r="J197" s="146"/>
      <c r="K197" s="146"/>
      <c r="L197" s="146"/>
      <c r="M197" s="146"/>
      <c r="N197" s="146"/>
      <c r="O197" s="146"/>
      <c r="P197" s="146"/>
      <c r="Q197" s="146"/>
      <c r="R197" s="146">
        <v>385.6</v>
      </c>
      <c r="S197" s="146"/>
      <c r="T197" s="146">
        <v>412.77</v>
      </c>
      <c r="U197" s="146">
        <v>425.44</v>
      </c>
      <c r="V197" s="146">
        <v>419.07</v>
      </c>
    </row>
  </sheetData>
  <mergeCells count="1">
    <mergeCell ref="C43:G44"/>
  </mergeCell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G56"/>
  <sheetViews>
    <sheetView showGridLines="0" zoomScaleNormal="100" workbookViewId="0">
      <selection activeCell="C7" sqref="C7"/>
    </sheetView>
  </sheetViews>
  <sheetFormatPr defaultColWidth="8.85546875" defaultRowHeight="12" x14ac:dyDescent="0.2"/>
  <cols>
    <col min="1" max="1" width="8.85546875" style="10"/>
    <col min="2" max="2" width="9.42578125" style="10" bestFit="1" customWidth="1"/>
    <col min="3" max="3" width="20.5703125" style="10" customWidth="1"/>
    <col min="4" max="4" width="13" style="10" customWidth="1"/>
    <col min="5" max="5" width="12.7109375" style="10" customWidth="1"/>
    <col min="6" max="6" width="11.140625" style="10" customWidth="1"/>
    <col min="7" max="16384" width="8.85546875" style="10"/>
  </cols>
  <sheetData>
    <row r="3" spans="1:7" x14ac:dyDescent="0.2">
      <c r="C3" s="38" t="s">
        <v>41</v>
      </c>
    </row>
    <row r="4" spans="1:7" x14ac:dyDescent="0.2">
      <c r="C4" s="39" t="s">
        <v>87</v>
      </c>
    </row>
    <row r="6" spans="1:7" ht="15" x14ac:dyDescent="0.2">
      <c r="C6" s="40" t="s">
        <v>164</v>
      </c>
    </row>
    <row r="7" spans="1:7" x14ac:dyDescent="0.2">
      <c r="C7" s="28" t="s">
        <v>94</v>
      </c>
    </row>
    <row r="10" spans="1:7" ht="24" x14ac:dyDescent="0.2">
      <c r="C10" s="32"/>
      <c r="D10" s="47" t="s">
        <v>16</v>
      </c>
      <c r="E10" s="49" t="s">
        <v>17</v>
      </c>
      <c r="F10" s="49" t="s">
        <v>18</v>
      </c>
    </row>
    <row r="11" spans="1:7" ht="12" customHeight="1" x14ac:dyDescent="0.2">
      <c r="A11" s="16"/>
      <c r="B11" s="16"/>
      <c r="C11" s="20" t="s">
        <v>61</v>
      </c>
      <c r="D11" s="6">
        <v>67.243245478801114</v>
      </c>
      <c r="E11" s="6">
        <v>1.0578822655306324</v>
      </c>
      <c r="F11" s="6">
        <v>31.698872255668242</v>
      </c>
    </row>
    <row r="12" spans="1:7" ht="12" customHeight="1" x14ac:dyDescent="0.2">
      <c r="A12" s="16"/>
      <c r="B12" s="16"/>
      <c r="C12" s="33"/>
      <c r="D12" s="6"/>
      <c r="E12" s="6"/>
      <c r="F12" s="6"/>
    </row>
    <row r="13" spans="1:7" ht="12" customHeight="1" x14ac:dyDescent="0.2">
      <c r="A13" s="11"/>
      <c r="B13" s="11"/>
      <c r="C13" s="73" t="s">
        <v>24</v>
      </c>
      <c r="D13" s="7">
        <v>95.644110136340004</v>
      </c>
      <c r="E13" s="7">
        <v>0</v>
      </c>
      <c r="F13" s="7">
        <v>4.3558898636600123</v>
      </c>
      <c r="G13" s="13"/>
    </row>
    <row r="14" spans="1:7" ht="12" customHeight="1" x14ac:dyDescent="0.2">
      <c r="A14" s="11"/>
      <c r="B14" s="11"/>
      <c r="C14" s="156" t="s">
        <v>43</v>
      </c>
      <c r="D14" s="6">
        <v>94.626084462608446</v>
      </c>
      <c r="E14" s="6">
        <v>0.85323008532300848</v>
      </c>
      <c r="F14" s="6">
        <v>4.5206854520685447</v>
      </c>
      <c r="G14" s="13"/>
    </row>
    <row r="15" spans="1:7" ht="12" customHeight="1" x14ac:dyDescent="0.2">
      <c r="A15" s="11"/>
      <c r="B15" s="11"/>
      <c r="C15" s="73" t="s">
        <v>34</v>
      </c>
      <c r="D15" s="7">
        <v>92.569770024552327</v>
      </c>
      <c r="E15" s="7">
        <v>0.14917488579266791</v>
      </c>
      <c r="F15" s="7">
        <v>7.2810550896550073</v>
      </c>
      <c r="G15" s="13"/>
    </row>
    <row r="16" spans="1:7" ht="12" customHeight="1" x14ac:dyDescent="0.2">
      <c r="A16" s="11"/>
      <c r="B16" s="11"/>
      <c r="C16" s="156" t="s">
        <v>44</v>
      </c>
      <c r="D16" s="7">
        <v>92.300703816810596</v>
      </c>
      <c r="E16" s="7">
        <v>8.8113924189187717E-2</v>
      </c>
      <c r="F16" s="7">
        <v>7.6117295504548004</v>
      </c>
      <c r="G16" s="13"/>
    </row>
    <row r="17" spans="1:7" ht="12" customHeight="1" x14ac:dyDescent="0.2">
      <c r="A17" s="11"/>
      <c r="B17" s="11"/>
      <c r="C17" s="73" t="s">
        <v>33</v>
      </c>
      <c r="D17" s="7">
        <v>88.3619000490242</v>
      </c>
      <c r="E17" s="7">
        <v>1.8409433547615719</v>
      </c>
      <c r="F17" s="7">
        <v>9.7973102771020084</v>
      </c>
      <c r="G17" s="13"/>
    </row>
    <row r="18" spans="1:7" ht="12" customHeight="1" x14ac:dyDescent="0.2">
      <c r="A18" s="11"/>
      <c r="B18" s="11"/>
      <c r="C18" s="74" t="s">
        <v>35</v>
      </c>
      <c r="D18" s="7">
        <v>86.060390317447016</v>
      </c>
      <c r="E18" s="7">
        <v>0</v>
      </c>
      <c r="F18" s="7">
        <v>13.939609682552975</v>
      </c>
      <c r="G18" s="13"/>
    </row>
    <row r="19" spans="1:7" ht="12" customHeight="1" x14ac:dyDescent="0.2">
      <c r="A19" s="11"/>
      <c r="B19" s="11"/>
      <c r="C19" s="34" t="s">
        <v>31</v>
      </c>
      <c r="D19" s="7">
        <v>86.026761598611444</v>
      </c>
      <c r="E19" s="7">
        <v>0.36662150314816289</v>
      </c>
      <c r="F19" s="7">
        <v>13.606616898240395</v>
      </c>
      <c r="G19" s="13"/>
    </row>
    <row r="20" spans="1:7" ht="12" customHeight="1" x14ac:dyDescent="0.2">
      <c r="A20" s="11"/>
      <c r="B20" s="11"/>
      <c r="C20" s="156" t="s">
        <v>42</v>
      </c>
      <c r="D20" s="7">
        <v>84.008441142512098</v>
      </c>
      <c r="E20" s="7">
        <v>1.7533525900721718</v>
      </c>
      <c r="F20" s="7">
        <v>14.23820626741572</v>
      </c>
      <c r="G20" s="13"/>
    </row>
    <row r="21" spans="1:7" ht="12" customHeight="1" x14ac:dyDescent="0.2">
      <c r="A21" s="11"/>
      <c r="B21" s="11"/>
      <c r="C21" s="22" t="s">
        <v>30</v>
      </c>
      <c r="D21" s="7">
        <v>83.16</v>
      </c>
      <c r="E21" s="7">
        <v>2.1052631578947368E-3</v>
      </c>
      <c r="F21" s="7">
        <v>16.837894736842106</v>
      </c>
      <c r="G21" s="13"/>
    </row>
    <row r="22" spans="1:7" ht="12" customHeight="1" x14ac:dyDescent="0.2">
      <c r="A22" s="11"/>
      <c r="B22" s="11"/>
      <c r="C22" s="73" t="s">
        <v>28</v>
      </c>
      <c r="D22" s="7">
        <v>83.087557799357143</v>
      </c>
      <c r="E22" s="7">
        <v>3.6286744256155705</v>
      </c>
      <c r="F22" s="7">
        <v>13.283767775027281</v>
      </c>
      <c r="G22" s="13"/>
    </row>
    <row r="23" spans="1:7" ht="12" customHeight="1" x14ac:dyDescent="0.2">
      <c r="A23" s="11"/>
      <c r="B23" s="11"/>
      <c r="C23" s="154" t="s">
        <v>143</v>
      </c>
      <c r="D23" s="7">
        <v>81.367859016697011</v>
      </c>
      <c r="E23" s="7">
        <v>0</v>
      </c>
      <c r="F23" s="7">
        <v>18.632140983302982</v>
      </c>
      <c r="G23" s="13"/>
    </row>
    <row r="24" spans="1:7" ht="12" customHeight="1" x14ac:dyDescent="0.2">
      <c r="A24" s="11"/>
      <c r="B24" s="11"/>
      <c r="C24" s="154" t="s">
        <v>147</v>
      </c>
      <c r="D24" s="7">
        <v>79.631510457993471</v>
      </c>
      <c r="E24" s="7">
        <v>0.64747516424921447</v>
      </c>
      <c r="F24" s="7">
        <v>19.721014377757324</v>
      </c>
      <c r="G24" s="13"/>
    </row>
    <row r="25" spans="1:7" ht="12" customHeight="1" x14ac:dyDescent="0.2">
      <c r="A25" s="11"/>
      <c r="B25" s="11"/>
      <c r="C25" s="34" t="s">
        <v>26</v>
      </c>
      <c r="D25" s="7">
        <v>77.599545391988428</v>
      </c>
      <c r="E25" s="7">
        <v>0.30792589534248765</v>
      </c>
      <c r="F25" s="7">
        <v>22.092528712669086</v>
      </c>
      <c r="G25" s="13"/>
    </row>
    <row r="26" spans="1:7" ht="12" customHeight="1" x14ac:dyDescent="0.2">
      <c r="A26" s="11"/>
      <c r="B26" s="11"/>
      <c r="C26" s="34" t="s">
        <v>27</v>
      </c>
      <c r="D26" s="7">
        <v>76.949081865161517</v>
      </c>
      <c r="E26" s="7">
        <v>3.5772260860500094</v>
      </c>
      <c r="F26" s="7">
        <v>19.472202778977465</v>
      </c>
      <c r="G26" s="13"/>
    </row>
    <row r="27" spans="1:7" ht="12" customHeight="1" x14ac:dyDescent="0.2">
      <c r="A27" s="11"/>
      <c r="B27" s="11"/>
      <c r="C27" s="73" t="s">
        <v>29</v>
      </c>
      <c r="D27" s="7">
        <v>75.370576385339319</v>
      </c>
      <c r="E27" s="7">
        <v>4.3927959349349051</v>
      </c>
      <c r="F27" s="7">
        <v>20.236627679725792</v>
      </c>
      <c r="G27" s="13"/>
    </row>
    <row r="28" spans="1:7" ht="12" customHeight="1" x14ac:dyDescent="0.2">
      <c r="A28" s="11"/>
      <c r="B28" s="11"/>
      <c r="C28" s="74" t="s">
        <v>32</v>
      </c>
      <c r="D28" s="7">
        <v>73.122012292283173</v>
      </c>
      <c r="E28" s="7">
        <v>5.064875938993854</v>
      </c>
      <c r="F28" s="7">
        <v>21.818802640564535</v>
      </c>
      <c r="G28" s="13"/>
    </row>
    <row r="29" spans="1:7" ht="12" customHeight="1" x14ac:dyDescent="0.2">
      <c r="A29" s="11"/>
      <c r="B29" s="11"/>
      <c r="C29" s="154" t="s">
        <v>148</v>
      </c>
      <c r="D29" s="7">
        <v>71.873770362792172</v>
      </c>
      <c r="E29" s="7">
        <v>0.29904776894625013</v>
      </c>
      <c r="F29" s="7">
        <v>27.8245586422182</v>
      </c>
      <c r="G29" s="13"/>
    </row>
    <row r="30" spans="1:7" ht="12" customHeight="1" x14ac:dyDescent="0.2">
      <c r="A30" s="11"/>
      <c r="B30" s="11"/>
      <c r="C30" s="156" t="s">
        <v>52</v>
      </c>
      <c r="D30" s="7">
        <v>71.475360055526622</v>
      </c>
      <c r="E30" s="7">
        <v>1.5551795939614783</v>
      </c>
      <c r="F30" s="7">
        <v>26.969460350511888</v>
      </c>
      <c r="G30" s="13"/>
    </row>
    <row r="31" spans="1:7" ht="12" customHeight="1" x14ac:dyDescent="0.2">
      <c r="A31" s="11"/>
      <c r="B31" s="11"/>
      <c r="C31" s="22" t="s">
        <v>23</v>
      </c>
      <c r="D31" s="7">
        <v>69.888570303202272</v>
      </c>
      <c r="E31" s="7">
        <v>2.2163116812712556</v>
      </c>
      <c r="F31" s="7">
        <v>27.895259190867648</v>
      </c>
      <c r="G31" s="13"/>
    </row>
    <row r="32" spans="1:7" ht="12" customHeight="1" x14ac:dyDescent="0.2">
      <c r="A32" s="11"/>
      <c r="B32" s="11"/>
      <c r="C32" s="34" t="s">
        <v>51</v>
      </c>
      <c r="D32" s="6">
        <v>69.613259668508292</v>
      </c>
      <c r="E32" s="6">
        <v>2.5817111581556255E-2</v>
      </c>
      <c r="F32" s="6">
        <v>30.360923219910159</v>
      </c>
      <c r="G32" s="13"/>
    </row>
    <row r="33" spans="1:7" ht="12" customHeight="1" x14ac:dyDescent="0.2">
      <c r="A33" s="11"/>
      <c r="B33" s="11"/>
      <c r="C33" s="34" t="s">
        <v>36</v>
      </c>
      <c r="D33" s="7">
        <v>66.651904340124005</v>
      </c>
      <c r="E33" s="7">
        <v>8.8573959255978746E-2</v>
      </c>
      <c r="F33" s="7">
        <v>33.25952170062002</v>
      </c>
      <c r="G33" s="13"/>
    </row>
    <row r="34" spans="1:7" ht="12" customHeight="1" x14ac:dyDescent="0.2">
      <c r="A34" s="11"/>
      <c r="B34" s="11"/>
      <c r="C34" s="34" t="s">
        <v>49</v>
      </c>
      <c r="D34" s="7">
        <v>60.248976294645182</v>
      </c>
      <c r="E34" s="7">
        <v>3.0594134302218512</v>
      </c>
      <c r="F34" s="7">
        <v>36.691610275132966</v>
      </c>
      <c r="G34" s="13"/>
    </row>
    <row r="35" spans="1:7" ht="12" customHeight="1" x14ac:dyDescent="0.2">
      <c r="A35" s="11"/>
      <c r="B35" s="11"/>
      <c r="C35" s="154" t="s">
        <v>142</v>
      </c>
      <c r="D35" s="7">
        <v>58.912125733504105</v>
      </c>
      <c r="E35" s="7">
        <v>1.5631701417089015</v>
      </c>
      <c r="F35" s="7">
        <v>39.524704124786986</v>
      </c>
      <c r="G35" s="13"/>
    </row>
    <row r="36" spans="1:7" ht="12" customHeight="1" x14ac:dyDescent="0.2">
      <c r="A36" s="11"/>
      <c r="B36" s="11"/>
      <c r="C36" s="74" t="s">
        <v>22</v>
      </c>
      <c r="D36" s="7">
        <v>58.409462724570375</v>
      </c>
      <c r="E36" s="7">
        <v>0</v>
      </c>
      <c r="F36" s="7">
        <v>41.590386075049821</v>
      </c>
      <c r="G36" s="13"/>
    </row>
    <row r="37" spans="1:7" ht="12" customHeight="1" x14ac:dyDescent="0.2">
      <c r="A37" s="11"/>
      <c r="B37" s="11"/>
      <c r="C37" s="156" t="s">
        <v>50</v>
      </c>
      <c r="D37" s="7">
        <v>57.998220041912496</v>
      </c>
      <c r="E37" s="7">
        <v>0.76338625972383944</v>
      </c>
      <c r="F37" s="7">
        <v>41.238393698363666</v>
      </c>
      <c r="G37" s="13"/>
    </row>
    <row r="38" spans="1:7" ht="12" customHeight="1" x14ac:dyDescent="0.2">
      <c r="A38" s="11"/>
      <c r="B38" s="11"/>
      <c r="C38" s="73" t="s">
        <v>21</v>
      </c>
      <c r="D38" s="7">
        <v>50.198520999857934</v>
      </c>
      <c r="E38" s="7">
        <v>1.3743186355513348</v>
      </c>
      <c r="F38" s="7">
        <v>48.427160364590726</v>
      </c>
      <c r="G38" s="13"/>
    </row>
    <row r="39" spans="1:7" ht="12" customHeight="1" x14ac:dyDescent="0.2">
      <c r="A39" s="11"/>
      <c r="B39" s="11"/>
      <c r="C39" s="156" t="s">
        <v>53</v>
      </c>
      <c r="D39" s="7">
        <v>34.820863799851331</v>
      </c>
      <c r="E39" s="7">
        <v>0</v>
      </c>
      <c r="F39" s="7">
        <v>65.179136200148676</v>
      </c>
      <c r="G39" s="13"/>
    </row>
    <row r="40" spans="1:7" ht="12" customHeight="1" x14ac:dyDescent="0.2">
      <c r="A40" s="11"/>
      <c r="B40" s="11"/>
      <c r="C40" s="22"/>
      <c r="D40" s="7"/>
      <c r="E40" s="7"/>
      <c r="F40" s="7"/>
      <c r="G40" s="13"/>
    </row>
    <row r="41" spans="1:7" ht="12" customHeight="1" x14ac:dyDescent="0.2">
      <c r="A41" s="11"/>
      <c r="B41" s="11"/>
      <c r="C41" s="154" t="s">
        <v>144</v>
      </c>
      <c r="D41" s="7">
        <v>78.302666937300131</v>
      </c>
      <c r="E41" s="7">
        <v>3.6964046216165558</v>
      </c>
      <c r="F41" s="7">
        <v>18.000928441083325</v>
      </c>
      <c r="G41" s="13"/>
    </row>
    <row r="42" spans="1:7" ht="12" customHeight="1" x14ac:dyDescent="0.2">
      <c r="A42" s="11"/>
      <c r="B42" s="11"/>
      <c r="C42" s="34"/>
      <c r="D42" s="7"/>
      <c r="E42" s="7"/>
      <c r="F42" s="7"/>
    </row>
    <row r="43" spans="1:7" ht="12" customHeight="1" x14ac:dyDescent="0.2">
      <c r="A43" s="11"/>
      <c r="B43" s="11"/>
      <c r="C43" s="154" t="s">
        <v>149</v>
      </c>
      <c r="D43" s="7">
        <v>86.874805830613667</v>
      </c>
      <c r="E43" s="7">
        <v>0.12739387021702592</v>
      </c>
      <c r="F43" s="7">
        <v>12.997800299169315</v>
      </c>
    </row>
    <row r="44" spans="1:7" ht="12" customHeight="1" x14ac:dyDescent="0.2">
      <c r="A44" s="11"/>
      <c r="B44" s="11"/>
      <c r="C44" s="34" t="s">
        <v>38</v>
      </c>
      <c r="D44" s="7">
        <v>76.226604758029779</v>
      </c>
      <c r="E44" s="7">
        <v>0</v>
      </c>
      <c r="F44" s="7">
        <v>23.773395241970228</v>
      </c>
    </row>
    <row r="45" spans="1:7" ht="12" customHeight="1" x14ac:dyDescent="0.2">
      <c r="A45" s="11"/>
      <c r="B45" s="11"/>
      <c r="C45" s="34" t="s">
        <v>39</v>
      </c>
      <c r="D45" s="7">
        <v>66.036118077025762</v>
      </c>
      <c r="E45" s="7">
        <v>1.2062750500698922</v>
      </c>
      <c r="F45" s="7">
        <v>32.757606872904347</v>
      </c>
    </row>
    <row r="46" spans="1:7" ht="12" customHeight="1" x14ac:dyDescent="0.2">
      <c r="A46" s="11"/>
      <c r="B46" s="11"/>
      <c r="C46" s="34"/>
      <c r="D46" s="7"/>
      <c r="E46" s="7"/>
      <c r="F46" s="7"/>
    </row>
    <row r="47" spans="1:7" ht="12" customHeight="1" x14ac:dyDescent="0.2">
      <c r="A47" s="11"/>
      <c r="B47" s="11"/>
      <c r="C47" s="22" t="s">
        <v>62</v>
      </c>
      <c r="D47" s="7">
        <v>95.55108674692157</v>
      </c>
      <c r="E47" s="7">
        <v>0.32230517065645575</v>
      </c>
      <c r="F47" s="7">
        <v>4.1266080824219724</v>
      </c>
    </row>
    <row r="48" spans="1:7" ht="12" customHeight="1" x14ac:dyDescent="0.2">
      <c r="A48" s="11"/>
      <c r="B48" s="11"/>
      <c r="C48" s="73" t="s">
        <v>40</v>
      </c>
      <c r="D48" s="7">
        <v>93.877144438295517</v>
      </c>
      <c r="E48" s="7">
        <v>1.7133370226895408</v>
      </c>
      <c r="F48" s="7">
        <v>4.4117321527393472</v>
      </c>
    </row>
    <row r="49" spans="1:6" ht="12" customHeight="1" x14ac:dyDescent="0.2">
      <c r="A49" s="11"/>
      <c r="B49" s="11"/>
      <c r="C49" s="154" t="s">
        <v>145</v>
      </c>
      <c r="D49" s="7">
        <v>89.944095038434668</v>
      </c>
      <c r="E49" s="7">
        <v>6.9881201956673664E-3</v>
      </c>
      <c r="F49" s="7">
        <v>10.048916841369673</v>
      </c>
    </row>
    <row r="50" spans="1:6" ht="12" customHeight="1" x14ac:dyDescent="0.2">
      <c r="A50" s="11"/>
      <c r="B50" s="11"/>
      <c r="C50" s="74" t="s">
        <v>47</v>
      </c>
      <c r="D50" s="7">
        <v>43.775528257040222</v>
      </c>
      <c r="E50" s="7">
        <v>1.3499688468727646</v>
      </c>
      <c r="F50" s="7">
        <v>54.874887502596096</v>
      </c>
    </row>
    <row r="51" spans="1:6" ht="12" customHeight="1" x14ac:dyDescent="0.2">
      <c r="A51" s="11"/>
      <c r="B51" s="11"/>
      <c r="C51" s="34"/>
      <c r="D51" s="7"/>
      <c r="E51" s="7"/>
      <c r="F51" s="7"/>
    </row>
    <row r="52" spans="1:6" s="18" customFormat="1" ht="16.899999999999999" customHeight="1" x14ac:dyDescent="0.2">
      <c r="A52" s="21"/>
      <c r="B52" s="21"/>
      <c r="C52" s="9" t="s">
        <v>46</v>
      </c>
    </row>
    <row r="53" spans="1:6" s="18" customFormat="1" x14ac:dyDescent="0.2">
      <c r="A53" s="21"/>
      <c r="B53" s="21"/>
      <c r="C53" s="9" t="s">
        <v>120</v>
      </c>
    </row>
    <row r="54" spans="1:6" x14ac:dyDescent="0.2">
      <c r="A54" s="11"/>
      <c r="B54" s="11"/>
      <c r="C54" s="133" t="s">
        <v>96</v>
      </c>
      <c r="D54" s="17"/>
      <c r="E54" s="17"/>
      <c r="F54" s="17"/>
    </row>
    <row r="55" spans="1:6" x14ac:dyDescent="0.2">
      <c r="A55" s="39" t="s">
        <v>45</v>
      </c>
    </row>
    <row r="56" spans="1:6" x14ac:dyDescent="0.2">
      <c r="A56" s="10" t="s">
        <v>155</v>
      </c>
    </row>
  </sheetData>
  <sortState ref="A192:D196">
    <sortCondition descending="1" ref="B192:B196"/>
  </sortState>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M47"/>
  <sheetViews>
    <sheetView showGridLines="0" zoomScaleNormal="100" workbookViewId="0">
      <selection activeCell="C7" sqref="C7"/>
    </sheetView>
  </sheetViews>
  <sheetFormatPr defaultColWidth="8.85546875" defaultRowHeight="12" x14ac:dyDescent="0.2"/>
  <cols>
    <col min="1" max="2" width="8.85546875" style="10"/>
    <col min="3" max="3" width="17.5703125" style="10" customWidth="1"/>
    <col min="4" max="4" width="33.140625" style="10" customWidth="1"/>
    <col min="5" max="5" width="9.140625" style="10" customWidth="1"/>
    <col min="6" max="11" width="10.85546875" style="10" customWidth="1"/>
    <col min="12" max="14" width="8.85546875" style="10"/>
    <col min="15" max="21" width="10.85546875" style="10" customWidth="1"/>
    <col min="22" max="16384" width="8.85546875" style="10"/>
  </cols>
  <sheetData>
    <row r="3" spans="3:13" x14ac:dyDescent="0.2">
      <c r="C3" s="38" t="s">
        <v>41</v>
      </c>
    </row>
    <row r="4" spans="3:13" x14ac:dyDescent="0.2">
      <c r="C4" s="39" t="s">
        <v>87</v>
      </c>
    </row>
    <row r="6" spans="3:13" ht="15" x14ac:dyDescent="0.2">
      <c r="C6" s="40" t="s">
        <v>165</v>
      </c>
      <c r="D6" s="31"/>
    </row>
    <row r="7" spans="3:13" x14ac:dyDescent="0.2">
      <c r="C7" s="28" t="s">
        <v>94</v>
      </c>
      <c r="D7" s="31"/>
    </row>
    <row r="8" spans="3:13" x14ac:dyDescent="0.2">
      <c r="K8" s="11"/>
    </row>
    <row r="9" spans="3:13" x14ac:dyDescent="0.2">
      <c r="K9" s="11"/>
    </row>
    <row r="10" spans="3:13" x14ac:dyDescent="0.2">
      <c r="C10" s="29"/>
      <c r="D10" s="29"/>
      <c r="E10" s="47" t="s">
        <v>64</v>
      </c>
      <c r="F10" s="31"/>
      <c r="G10" s="31"/>
      <c r="H10" s="31"/>
      <c r="I10" s="31"/>
      <c r="J10" s="31"/>
      <c r="K10" s="31"/>
    </row>
    <row r="11" spans="3:13" x14ac:dyDescent="0.2">
      <c r="C11" s="178" t="s">
        <v>58</v>
      </c>
      <c r="D11" s="57" t="s">
        <v>67</v>
      </c>
      <c r="E11" s="35">
        <v>37.42236293555635</v>
      </c>
      <c r="F11" s="31"/>
      <c r="G11" s="31"/>
      <c r="H11" s="31"/>
      <c r="I11" s="31"/>
      <c r="J11" s="31"/>
      <c r="K11" s="31"/>
      <c r="L11" s="15"/>
    </row>
    <row r="12" spans="3:13" ht="24" x14ac:dyDescent="0.2">
      <c r="C12" s="178"/>
      <c r="D12" s="57" t="s">
        <v>68</v>
      </c>
      <c r="E12" s="35">
        <v>12.709320003054675</v>
      </c>
      <c r="F12" s="31"/>
      <c r="G12" s="31"/>
      <c r="I12" s="31"/>
      <c r="J12" s="31"/>
      <c r="K12" s="31"/>
      <c r="L12" s="15"/>
      <c r="M12" s="15"/>
    </row>
    <row r="13" spans="3:13" x14ac:dyDescent="0.2">
      <c r="C13" s="178"/>
      <c r="D13" s="72" t="s">
        <v>70</v>
      </c>
      <c r="E13" s="35">
        <v>7.9661366516817118</v>
      </c>
      <c r="F13" s="31"/>
      <c r="G13" s="31"/>
      <c r="H13" s="18"/>
      <c r="I13" s="31"/>
      <c r="J13" s="31"/>
      <c r="K13" s="31"/>
      <c r="L13" s="15"/>
      <c r="M13" s="15"/>
    </row>
    <row r="14" spans="3:13" ht="24" x14ac:dyDescent="0.2">
      <c r="C14" s="178"/>
      <c r="D14" s="57" t="s">
        <v>88</v>
      </c>
      <c r="E14" s="35">
        <v>7.6430450022066569</v>
      </c>
      <c r="F14" s="57"/>
      <c r="G14" s="31"/>
      <c r="H14" s="18"/>
      <c r="I14" s="31"/>
      <c r="J14" s="31"/>
      <c r="K14" s="31"/>
      <c r="L14" s="15"/>
      <c r="M14" s="15"/>
    </row>
    <row r="15" spans="3:13" x14ac:dyDescent="0.2">
      <c r="C15" s="178"/>
      <c r="D15" s="57" t="s">
        <v>69</v>
      </c>
      <c r="E15" s="35">
        <v>6.6234404881819113</v>
      </c>
      <c r="F15" s="31"/>
      <c r="G15" s="31"/>
      <c r="H15" s="18"/>
      <c r="I15" s="31"/>
      <c r="J15" s="31"/>
      <c r="K15" s="31"/>
      <c r="L15" s="15"/>
      <c r="M15" s="15"/>
    </row>
    <row r="16" spans="3:13" x14ac:dyDescent="0.2">
      <c r="C16" s="72" t="s">
        <v>89</v>
      </c>
      <c r="D16" s="72"/>
      <c r="E16" s="35"/>
      <c r="F16" s="31"/>
      <c r="G16" s="31"/>
      <c r="H16" s="18"/>
      <c r="I16" s="31"/>
      <c r="J16" s="31"/>
      <c r="K16" s="31"/>
      <c r="L16" s="15"/>
      <c r="M16" s="15"/>
    </row>
    <row r="17" spans="1:13" ht="18.75" customHeight="1" x14ac:dyDescent="0.2">
      <c r="C17" s="178" t="s">
        <v>59</v>
      </c>
      <c r="D17" s="57" t="s">
        <v>73</v>
      </c>
      <c r="E17" s="35">
        <v>0.99433633667297738</v>
      </c>
      <c r="F17" s="31"/>
      <c r="G17" s="31"/>
      <c r="H17" s="18"/>
      <c r="I17" s="31"/>
      <c r="J17" s="31"/>
      <c r="K17" s="31"/>
      <c r="L17" s="15"/>
      <c r="M17" s="15"/>
    </row>
    <row r="18" spans="1:13" x14ac:dyDescent="0.2">
      <c r="C18" s="178"/>
      <c r="D18" s="57" t="s">
        <v>71</v>
      </c>
      <c r="E18" s="35">
        <v>4.7862607868180286E-2</v>
      </c>
      <c r="F18" s="31"/>
      <c r="G18" s="31"/>
      <c r="H18" s="18"/>
      <c r="I18" s="31"/>
      <c r="J18" s="31"/>
      <c r="K18" s="31"/>
      <c r="L18" s="15"/>
      <c r="M18" s="15"/>
    </row>
    <row r="19" spans="1:13" ht="24" x14ac:dyDescent="0.2">
      <c r="C19" s="178"/>
      <c r="D19" s="57" t="s">
        <v>72</v>
      </c>
      <c r="E19" s="35">
        <v>1.5686948868491743E-2</v>
      </c>
      <c r="F19" s="31"/>
      <c r="G19" s="31"/>
      <c r="I19" s="31"/>
      <c r="J19" s="31"/>
      <c r="K19" s="31"/>
      <c r="L19" s="15"/>
      <c r="M19" s="15"/>
    </row>
    <row r="20" spans="1:13" x14ac:dyDescent="0.2">
      <c r="C20" s="72" t="s">
        <v>89</v>
      </c>
      <c r="D20" s="72"/>
      <c r="E20" s="35"/>
      <c r="F20" s="31"/>
      <c r="G20" s="31"/>
      <c r="I20" s="31"/>
      <c r="J20" s="31"/>
      <c r="K20" s="31"/>
      <c r="L20" s="15"/>
      <c r="M20" s="15"/>
    </row>
    <row r="21" spans="1:13" x14ac:dyDescent="0.2">
      <c r="C21" s="178" t="s">
        <v>60</v>
      </c>
      <c r="D21" s="57" t="s">
        <v>19</v>
      </c>
      <c r="E21" s="35">
        <v>12.218580436335893</v>
      </c>
      <c r="F21" s="31"/>
      <c r="G21" s="35"/>
      <c r="H21" s="18"/>
      <c r="I21" s="31"/>
      <c r="J21" s="31"/>
      <c r="K21" s="31"/>
      <c r="L21" s="15"/>
      <c r="M21" s="15"/>
    </row>
    <row r="22" spans="1:13" x14ac:dyDescent="0.2">
      <c r="C22" s="178"/>
      <c r="D22" s="57" t="s">
        <v>74</v>
      </c>
      <c r="E22" s="35">
        <v>9.0669693768918247</v>
      </c>
      <c r="F22" s="31"/>
      <c r="G22" s="31"/>
      <c r="I22" s="31"/>
      <c r="J22" s="31"/>
      <c r="K22" s="31"/>
      <c r="L22" s="15"/>
      <c r="M22" s="15"/>
    </row>
    <row r="23" spans="1:13" x14ac:dyDescent="0.2">
      <c r="C23" s="178"/>
      <c r="D23" s="57" t="s">
        <v>105</v>
      </c>
      <c r="E23" s="35">
        <v>8.5804381498324904</v>
      </c>
      <c r="F23" s="31"/>
      <c r="G23" s="31"/>
      <c r="H23" s="18"/>
      <c r="I23" s="31"/>
      <c r="J23" s="31"/>
      <c r="K23" s="31"/>
      <c r="L23" s="15"/>
      <c r="M23" s="15"/>
    </row>
    <row r="24" spans="1:13" x14ac:dyDescent="0.2">
      <c r="C24" s="178"/>
      <c r="D24" s="57" t="s">
        <v>20</v>
      </c>
      <c r="E24" s="35">
        <v>1.8328842926080331</v>
      </c>
      <c r="F24" s="31"/>
      <c r="G24" s="35"/>
      <c r="H24" s="18"/>
      <c r="I24" s="31"/>
      <c r="J24" s="31"/>
      <c r="K24" s="31"/>
      <c r="L24" s="15"/>
      <c r="M24" s="15"/>
    </row>
    <row r="25" spans="1:13" x14ac:dyDescent="0.2">
      <c r="D25" s="12"/>
      <c r="E25" s="35"/>
      <c r="F25" s="35"/>
      <c r="I25" s="35"/>
      <c r="J25" s="35"/>
      <c r="K25" s="35"/>
      <c r="L25" s="15"/>
      <c r="M25" s="15"/>
    </row>
    <row r="26" spans="1:13" x14ac:dyDescent="0.2">
      <c r="C26" s="54" t="s">
        <v>57</v>
      </c>
      <c r="D26" s="8"/>
      <c r="E26" s="35"/>
      <c r="F26" s="35"/>
      <c r="I26" s="35"/>
      <c r="J26" s="35"/>
      <c r="K26" s="35"/>
      <c r="L26" s="15"/>
      <c r="M26" s="15"/>
    </row>
    <row r="27" spans="1:13" x14ac:dyDescent="0.2">
      <c r="C27" s="133" t="s">
        <v>96</v>
      </c>
      <c r="H27" s="18"/>
      <c r="M27" s="15"/>
    </row>
    <row r="28" spans="1:13" x14ac:dyDescent="0.2">
      <c r="C28" s="31"/>
      <c r="D28" s="31"/>
      <c r="H28" s="18"/>
    </row>
    <row r="30" spans="1:13" x14ac:dyDescent="0.2">
      <c r="A30" s="58" t="s">
        <v>45</v>
      </c>
    </row>
    <row r="31" spans="1:13" x14ac:dyDescent="0.2">
      <c r="A31" s="173" t="s">
        <v>156</v>
      </c>
    </row>
    <row r="46" spans="3:4" x14ac:dyDescent="0.2">
      <c r="D46" s="12"/>
    </row>
    <row r="47" spans="3:4" x14ac:dyDescent="0.2">
      <c r="C47" s="8"/>
      <c r="D47" s="8"/>
    </row>
  </sheetData>
  <sortState ref="G11:H15">
    <sortCondition descending="1" ref="H11:H15"/>
  </sortState>
  <mergeCells count="3">
    <mergeCell ref="C11:C15"/>
    <mergeCell ref="C17:C19"/>
    <mergeCell ref="C21:C24"/>
  </mergeCells>
  <hyperlinks>
    <hyperlink ref="A31" r:id="rId1"/>
  </hyperlinks>
  <pageMargins left="0.7" right="0.7" top="0.75" bottom="0.75" header="0.3" footer="0.3"/>
  <pageSetup paperSize="9" orientation="portrait"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8"/>
  <sheetViews>
    <sheetView showGridLines="0" zoomScaleNormal="100" workbookViewId="0">
      <selection activeCell="A58" sqref="A58"/>
    </sheetView>
  </sheetViews>
  <sheetFormatPr defaultColWidth="8.85546875" defaultRowHeight="12" x14ac:dyDescent="0.2"/>
  <cols>
    <col min="1" max="2" width="8.85546875" style="5" customWidth="1"/>
    <col min="3" max="3" width="24.42578125" style="5" customWidth="1"/>
    <col min="4" max="15" width="10.140625" style="5" customWidth="1"/>
    <col min="16" max="16384" width="8.85546875" style="5"/>
  </cols>
  <sheetData>
    <row r="1" spans="1:15" x14ac:dyDescent="0.2">
      <c r="A1" s="56"/>
    </row>
    <row r="3" spans="1:15" x14ac:dyDescent="0.2">
      <c r="C3" s="38" t="s">
        <v>41</v>
      </c>
    </row>
    <row r="4" spans="1:15" x14ac:dyDescent="0.2">
      <c r="C4" s="39" t="s">
        <v>87</v>
      </c>
    </row>
    <row r="6" spans="1:15" ht="15" x14ac:dyDescent="0.2">
      <c r="C6" s="41" t="s">
        <v>115</v>
      </c>
      <c r="O6" s="41"/>
    </row>
    <row r="7" spans="1:15" x14ac:dyDescent="0.2">
      <c r="C7" s="28" t="s">
        <v>94</v>
      </c>
      <c r="O7" s="69"/>
    </row>
    <row r="8" spans="1:15" x14ac:dyDescent="0.2">
      <c r="C8" s="37"/>
    </row>
    <row r="10" spans="1:15" ht="12" customHeight="1" x14ac:dyDescent="0.2">
      <c r="C10" s="180"/>
      <c r="D10" s="182" t="s">
        <v>16</v>
      </c>
      <c r="E10" s="183"/>
      <c r="F10" s="183"/>
      <c r="G10" s="183"/>
      <c r="H10" s="183"/>
      <c r="I10" s="184" t="s">
        <v>17</v>
      </c>
      <c r="J10" s="183"/>
      <c r="K10" s="185"/>
      <c r="L10" s="179" t="s">
        <v>18</v>
      </c>
      <c r="M10" s="179"/>
      <c r="N10" s="179"/>
      <c r="O10" s="179"/>
    </row>
    <row r="11" spans="1:15" ht="72" x14ac:dyDescent="0.2">
      <c r="C11" s="181"/>
      <c r="D11" s="59" t="s">
        <v>67</v>
      </c>
      <c r="E11" s="71" t="s">
        <v>68</v>
      </c>
      <c r="F11" s="71" t="s">
        <v>69</v>
      </c>
      <c r="G11" s="71" t="s">
        <v>104</v>
      </c>
      <c r="H11" s="71" t="s">
        <v>70</v>
      </c>
      <c r="I11" s="135" t="s">
        <v>103</v>
      </c>
      <c r="J11" s="71" t="s">
        <v>99</v>
      </c>
      <c r="K11" s="103" t="s">
        <v>102</v>
      </c>
      <c r="L11" s="98" t="s">
        <v>90</v>
      </c>
      <c r="M11" s="98" t="s">
        <v>91</v>
      </c>
      <c r="N11" s="98" t="s">
        <v>100</v>
      </c>
      <c r="O11" s="98" t="s">
        <v>101</v>
      </c>
    </row>
    <row r="12" spans="1:15" x14ac:dyDescent="0.2">
      <c r="C12" s="60" t="s">
        <v>75</v>
      </c>
      <c r="D12" s="70">
        <v>37.42236293555635</v>
      </c>
      <c r="E12" s="123">
        <v>12.709320003054675</v>
      </c>
      <c r="F12" s="123">
        <v>6.6234404881819113</v>
      </c>
      <c r="G12" s="124">
        <v>7.9661366516817118</v>
      </c>
      <c r="H12" s="124">
        <v>2.5219890282054891</v>
      </c>
      <c r="I12" s="125">
        <v>4.7862607868180286E-2</v>
      </c>
      <c r="J12" s="126">
        <v>1.5686948868491743E-2</v>
      </c>
      <c r="K12" s="127">
        <v>0.99433633667297738</v>
      </c>
      <c r="L12" s="126">
        <v>8.5804381498324904</v>
      </c>
      <c r="M12" s="126">
        <v>9.0669693768918247</v>
      </c>
      <c r="N12" s="126">
        <v>12.218580436335893</v>
      </c>
      <c r="O12" s="126">
        <v>1.8328842926080331</v>
      </c>
    </row>
    <row r="13" spans="1:15" x14ac:dyDescent="0.2">
      <c r="C13" s="61" t="s">
        <v>26</v>
      </c>
      <c r="D13" s="96">
        <v>75.043707186269415</v>
      </c>
      <c r="E13" s="99">
        <v>1.6870219179663394E-3</v>
      </c>
      <c r="F13" s="99">
        <v>1.150460157425782</v>
      </c>
      <c r="G13" s="100">
        <v>1.3611603159170518</v>
      </c>
      <c r="H13" s="100">
        <v>4.261950108546541E-2</v>
      </c>
      <c r="I13" s="104">
        <v>0</v>
      </c>
      <c r="J13" s="99">
        <v>0.2014659332560855</v>
      </c>
      <c r="K13" s="105">
        <v>0.10645996208640215</v>
      </c>
      <c r="L13" s="99">
        <v>17.947959813362104</v>
      </c>
      <c r="M13" s="99">
        <v>0.52652841966002062</v>
      </c>
      <c r="N13" s="99">
        <v>2.0355251299672803</v>
      </c>
      <c r="O13" s="99">
        <v>1.5824265590524262</v>
      </c>
    </row>
    <row r="14" spans="1:15" ht="12" customHeight="1" x14ac:dyDescent="0.2">
      <c r="C14" s="108" t="s">
        <v>27</v>
      </c>
      <c r="D14" s="97">
        <v>58.592342174631774</v>
      </c>
      <c r="E14" s="101">
        <v>0</v>
      </c>
      <c r="F14" s="101">
        <v>6.8863836061179198</v>
      </c>
      <c r="G14" s="102">
        <v>7.7442030172606369E-2</v>
      </c>
      <c r="H14" s="102">
        <v>11.394403324050218</v>
      </c>
      <c r="I14" s="106">
        <v>0</v>
      </c>
      <c r="J14" s="101">
        <v>3.0589601918179512</v>
      </c>
      <c r="K14" s="107">
        <v>0.51826589423205793</v>
      </c>
      <c r="L14" s="101">
        <v>4.4424918462477843</v>
      </c>
      <c r="M14" s="101">
        <v>1.379063844996798</v>
      </c>
      <c r="N14" s="101">
        <v>11.30653640520053</v>
      </c>
      <c r="O14" s="101">
        <v>2.3441106825323543</v>
      </c>
    </row>
    <row r="15" spans="1:15" x14ac:dyDescent="0.2">
      <c r="C15" s="109" t="s">
        <v>28</v>
      </c>
      <c r="D15" s="97">
        <v>68.180100461545649</v>
      </c>
      <c r="E15" s="101">
        <v>0</v>
      </c>
      <c r="F15" s="101">
        <v>14.401328164474997</v>
      </c>
      <c r="G15" s="102">
        <v>0.49806167812392521</v>
      </c>
      <c r="H15" s="102">
        <v>8.0674952125784991E-3</v>
      </c>
      <c r="I15" s="106">
        <v>1.6130744375045116</v>
      </c>
      <c r="J15" s="101">
        <v>0</v>
      </c>
      <c r="K15" s="107">
        <v>2.0155999881110596</v>
      </c>
      <c r="L15" s="101">
        <v>7.4479965012547069</v>
      </c>
      <c r="M15" s="101">
        <v>1.9497862113768667</v>
      </c>
      <c r="N15" s="101">
        <v>2.1697316071724275</v>
      </c>
      <c r="O15" s="101">
        <v>1.7158288502120902</v>
      </c>
    </row>
    <row r="16" spans="1:15" x14ac:dyDescent="0.2">
      <c r="C16" s="109" t="s">
        <v>49</v>
      </c>
      <c r="D16" s="97">
        <v>6.7595735985636933</v>
      </c>
      <c r="E16" s="101">
        <v>39.59709187705117</v>
      </c>
      <c r="F16" s="101">
        <v>0.60728967724941874</v>
      </c>
      <c r="G16" s="102">
        <v>12.111456035147523</v>
      </c>
      <c r="H16" s="102">
        <v>1.1734917358858528</v>
      </c>
      <c r="I16" s="106">
        <v>0</v>
      </c>
      <c r="J16" s="101">
        <v>0</v>
      </c>
      <c r="K16" s="107">
        <v>3.0594134302218512</v>
      </c>
      <c r="L16" s="101">
        <v>15.17233688031984</v>
      </c>
      <c r="M16" s="101">
        <v>11.500497820521945</v>
      </c>
      <c r="N16" s="101">
        <v>4.8679289859208881</v>
      </c>
      <c r="O16" s="101">
        <v>5.1509199591178199</v>
      </c>
    </row>
    <row r="17" spans="3:15" x14ac:dyDescent="0.2">
      <c r="C17" s="109" t="s">
        <v>76</v>
      </c>
      <c r="D17" s="162">
        <v>3.0764257272199131</v>
      </c>
      <c r="E17" s="163">
        <v>33.866559680723796</v>
      </c>
      <c r="F17" s="163">
        <v>0</v>
      </c>
      <c r="G17" s="164">
        <v>19.145953543021431</v>
      </c>
      <c r="H17" s="164">
        <v>1.9092931715642092</v>
      </c>
      <c r="I17" s="165">
        <v>0</v>
      </c>
      <c r="J17" s="163">
        <v>0</v>
      </c>
      <c r="K17" s="166">
        <v>0.76338625972383944</v>
      </c>
      <c r="L17" s="163">
        <v>2.1539498241243398</v>
      </c>
      <c r="M17" s="163">
        <v>8.6898534778223446</v>
      </c>
      <c r="N17" s="163">
        <v>29.514541619718372</v>
      </c>
      <c r="O17" s="163">
        <v>0.88003669608176061</v>
      </c>
    </row>
    <row r="18" spans="3:15" x14ac:dyDescent="0.2">
      <c r="C18" s="109" t="s">
        <v>30</v>
      </c>
      <c r="D18" s="97">
        <v>66.928421052631577</v>
      </c>
      <c r="E18" s="101">
        <v>0</v>
      </c>
      <c r="F18" s="101">
        <v>14.547368421052632</v>
      </c>
      <c r="G18" s="102">
        <v>0</v>
      </c>
      <c r="H18" s="102">
        <v>1.6842105263157894</v>
      </c>
      <c r="I18" s="106">
        <v>0</v>
      </c>
      <c r="J18" s="101">
        <v>2.1052631578947368E-3</v>
      </c>
      <c r="K18" s="107">
        <v>0</v>
      </c>
      <c r="L18" s="101">
        <v>13.467368421052631</v>
      </c>
      <c r="M18" s="101">
        <v>2.2126315789473683</v>
      </c>
      <c r="N18" s="101">
        <v>1.1578947368421053</v>
      </c>
      <c r="O18" s="101">
        <v>0</v>
      </c>
    </row>
    <row r="19" spans="3:15" x14ac:dyDescent="0.2">
      <c r="C19" s="109" t="s">
        <v>24</v>
      </c>
      <c r="D19" s="97">
        <v>94.143297974161726</v>
      </c>
      <c r="E19" s="101">
        <v>0</v>
      </c>
      <c r="F19" s="101">
        <v>0</v>
      </c>
      <c r="G19" s="102">
        <v>0.73154167841554918</v>
      </c>
      <c r="H19" s="102">
        <v>0.76927048376271367</v>
      </c>
      <c r="I19" s="106">
        <v>0</v>
      </c>
      <c r="J19" s="101">
        <v>0</v>
      </c>
      <c r="K19" s="107">
        <v>0</v>
      </c>
      <c r="L19" s="101">
        <v>0</v>
      </c>
      <c r="M19" s="101">
        <v>0</v>
      </c>
      <c r="N19" s="101">
        <v>0</v>
      </c>
      <c r="O19" s="101">
        <v>4.3558898636600123</v>
      </c>
    </row>
    <row r="20" spans="3:15" x14ac:dyDescent="0.2">
      <c r="C20" s="109" t="s">
        <v>78</v>
      </c>
      <c r="D20" s="162">
        <v>54.932190588776145</v>
      </c>
      <c r="E20" s="163">
        <v>0</v>
      </c>
      <c r="F20" s="163">
        <v>0</v>
      </c>
      <c r="G20" s="164">
        <v>0</v>
      </c>
      <c r="H20" s="164">
        <v>37.368513228034459</v>
      </c>
      <c r="I20" s="165">
        <v>0</v>
      </c>
      <c r="J20" s="163">
        <v>0</v>
      </c>
      <c r="K20" s="166">
        <v>8.8113924189187717E-2</v>
      </c>
      <c r="L20" s="163">
        <v>0</v>
      </c>
      <c r="M20" s="163">
        <v>6.3206690090740922</v>
      </c>
      <c r="N20" s="163">
        <v>0</v>
      </c>
      <c r="O20" s="163">
        <v>1.2910605413807068</v>
      </c>
    </row>
    <row r="21" spans="3:15" x14ac:dyDescent="0.2">
      <c r="C21" s="109" t="s">
        <v>79</v>
      </c>
      <c r="D21" s="162">
        <v>78.2754815204664</v>
      </c>
      <c r="E21" s="163">
        <v>0</v>
      </c>
      <c r="F21" s="163">
        <v>2.5982828047929694</v>
      </c>
      <c r="G21" s="164">
        <v>2.8142071486563123</v>
      </c>
      <c r="H21" s="164">
        <v>0.3204696685964204</v>
      </c>
      <c r="I21" s="165">
        <v>0</v>
      </c>
      <c r="J21" s="163">
        <v>0</v>
      </c>
      <c r="K21" s="166">
        <v>1.7533525900721718</v>
      </c>
      <c r="L21" s="163">
        <v>5.2616896972367391</v>
      </c>
      <c r="M21" s="163">
        <v>5.0372997319559865</v>
      </c>
      <c r="N21" s="163">
        <v>2.6289834318609269</v>
      </c>
      <c r="O21" s="163">
        <v>1.3102334063620675</v>
      </c>
    </row>
    <row r="22" spans="3:15" x14ac:dyDescent="0.2">
      <c r="C22" s="109" t="s">
        <v>25</v>
      </c>
      <c r="D22" s="162">
        <v>52.671484934563438</v>
      </c>
      <c r="E22" s="163">
        <v>1.058957993499775</v>
      </c>
      <c r="F22" s="163">
        <v>2.263913795261872</v>
      </c>
      <c r="G22" s="164">
        <v>2.8474675972976762</v>
      </c>
      <c r="H22" s="164">
        <v>7.0301412881343506E-2</v>
      </c>
      <c r="I22" s="165">
        <v>0.19034498101028649</v>
      </c>
      <c r="J22" s="163">
        <v>0</v>
      </c>
      <c r="K22" s="166">
        <v>1.3728251606986148</v>
      </c>
      <c r="L22" s="163">
        <v>20.936927238766721</v>
      </c>
      <c r="M22" s="163">
        <v>14.59144880692774</v>
      </c>
      <c r="N22" s="163">
        <v>3.8296252028586322</v>
      </c>
      <c r="O22" s="163">
        <v>0.16670287623389396</v>
      </c>
    </row>
    <row r="23" spans="3:15" x14ac:dyDescent="0.2">
      <c r="C23" s="109" t="s">
        <v>31</v>
      </c>
      <c r="D23" s="97">
        <v>68.045482319810844</v>
      </c>
      <c r="E23" s="101">
        <v>0</v>
      </c>
      <c r="F23" s="101">
        <v>7.0384244130956493</v>
      </c>
      <c r="G23" s="102">
        <v>0</v>
      </c>
      <c r="H23" s="102">
        <v>10.942854865704948</v>
      </c>
      <c r="I23" s="106">
        <v>0</v>
      </c>
      <c r="J23" s="101">
        <v>0</v>
      </c>
      <c r="K23" s="107">
        <v>0.36662150314816289</v>
      </c>
      <c r="L23" s="101">
        <v>6.6709173507611377</v>
      </c>
      <c r="M23" s="101">
        <v>2.1767044800439237</v>
      </c>
      <c r="N23" s="101">
        <v>3.7857655216386386</v>
      </c>
      <c r="O23" s="101">
        <v>0.97322954579669341</v>
      </c>
    </row>
    <row r="24" spans="3:15" x14ac:dyDescent="0.2">
      <c r="C24" s="109" t="s">
        <v>109</v>
      </c>
      <c r="D24" s="162">
        <v>38.176668817666879</v>
      </c>
      <c r="E24" s="163">
        <v>2.0613752061375208</v>
      </c>
      <c r="F24" s="163">
        <v>48.885064888506491</v>
      </c>
      <c r="G24" s="164">
        <v>0</v>
      </c>
      <c r="H24" s="164">
        <v>5.5029755502975553</v>
      </c>
      <c r="I24" s="165">
        <v>0</v>
      </c>
      <c r="J24" s="163">
        <v>0</v>
      </c>
      <c r="K24" s="166">
        <v>0.85323008532300848</v>
      </c>
      <c r="L24" s="163">
        <v>2.1330752133075213</v>
      </c>
      <c r="M24" s="163">
        <v>0.14698501469850148</v>
      </c>
      <c r="N24" s="163">
        <v>0.17566501756650174</v>
      </c>
      <c r="O24" s="163">
        <v>2.0649602064960209</v>
      </c>
    </row>
    <row r="25" spans="3:15" x14ac:dyDescent="0.2">
      <c r="C25" s="109" t="s">
        <v>32</v>
      </c>
      <c r="D25" s="97">
        <v>19.417254723423628</v>
      </c>
      <c r="E25" s="101">
        <v>22.444798543136805</v>
      </c>
      <c r="F25" s="101">
        <v>22.632597313908491</v>
      </c>
      <c r="G25" s="102">
        <v>8.6273617118142507</v>
      </c>
      <c r="H25" s="102">
        <v>0</v>
      </c>
      <c r="I25" s="106">
        <v>1.4227179603915321</v>
      </c>
      <c r="J25" s="101">
        <v>0</v>
      </c>
      <c r="K25" s="107">
        <v>3.6421579786023219</v>
      </c>
      <c r="L25" s="101">
        <v>5.6908718415661285E-3</v>
      </c>
      <c r="M25" s="101">
        <v>3.6649214659685869</v>
      </c>
      <c r="N25" s="101">
        <v>0</v>
      </c>
      <c r="O25" s="101">
        <v>18.148190302754383</v>
      </c>
    </row>
    <row r="26" spans="3:15" x14ac:dyDescent="0.2">
      <c r="C26" s="109" t="s">
        <v>80</v>
      </c>
      <c r="D26" s="162">
        <v>54.972324965242258</v>
      </c>
      <c r="E26" s="163">
        <v>0</v>
      </c>
      <c r="F26" s="163">
        <v>12.667558563521419</v>
      </c>
      <c r="G26" s="164">
        <v>0</v>
      </c>
      <c r="H26" s="164">
        <v>4.2365100600718764</v>
      </c>
      <c r="I26" s="165">
        <v>0</v>
      </c>
      <c r="J26" s="163">
        <v>0</v>
      </c>
      <c r="K26" s="166">
        <v>0.29904776894625013</v>
      </c>
      <c r="L26" s="163">
        <v>12.541643713438788</v>
      </c>
      <c r="M26" s="163">
        <v>1.9752892106712838</v>
      </c>
      <c r="N26" s="163">
        <v>5.0470869074788167</v>
      </c>
      <c r="O26" s="163">
        <v>8.2605388106293116</v>
      </c>
    </row>
    <row r="27" spans="3:15" x14ac:dyDescent="0.2">
      <c r="C27" s="109" t="s">
        <v>81</v>
      </c>
      <c r="D27" s="162">
        <v>64.834798616180535</v>
      </c>
      <c r="E27" s="163">
        <v>0</v>
      </c>
      <c r="F27" s="163">
        <v>5.6400165042688926</v>
      </c>
      <c r="G27" s="164">
        <v>0.13012981242263622</v>
      </c>
      <c r="H27" s="164">
        <v>9.0265655251214021</v>
      </c>
      <c r="I27" s="165">
        <v>0</v>
      </c>
      <c r="J27" s="163">
        <v>0</v>
      </c>
      <c r="K27" s="166">
        <v>0.64747516424921447</v>
      </c>
      <c r="L27" s="163">
        <v>6.9730536071349229</v>
      </c>
      <c r="M27" s="163">
        <v>1.1314945885041421</v>
      </c>
      <c r="N27" s="163">
        <v>0.17615133145015396</v>
      </c>
      <c r="O27" s="163">
        <v>11.440314850668107</v>
      </c>
    </row>
    <row r="28" spans="3:15" x14ac:dyDescent="0.2">
      <c r="C28" s="109" t="s">
        <v>21</v>
      </c>
      <c r="D28" s="97">
        <v>30.716544912104922</v>
      </c>
      <c r="E28" s="101">
        <v>0</v>
      </c>
      <c r="F28" s="101">
        <v>0</v>
      </c>
      <c r="G28" s="102">
        <v>4.6052385616761002</v>
      </c>
      <c r="H28" s="102">
        <v>14.87673752607691</v>
      </c>
      <c r="I28" s="106">
        <v>0</v>
      </c>
      <c r="J28" s="101">
        <v>0</v>
      </c>
      <c r="K28" s="107">
        <v>1.3743186355513348</v>
      </c>
      <c r="L28" s="101">
        <v>0</v>
      </c>
      <c r="M28" s="101">
        <v>0</v>
      </c>
      <c r="N28" s="101">
        <v>48.427160364590726</v>
      </c>
      <c r="O28" s="101">
        <v>0</v>
      </c>
    </row>
    <row r="29" spans="3:15" x14ac:dyDescent="0.2">
      <c r="C29" s="109" t="s">
        <v>112</v>
      </c>
      <c r="D29" s="162">
        <v>0</v>
      </c>
      <c r="E29" s="163">
        <v>0</v>
      </c>
      <c r="F29" s="163">
        <v>0</v>
      </c>
      <c r="G29" s="164">
        <v>69.35279775315577</v>
      </c>
      <c r="H29" s="164">
        <v>12.015061263541249</v>
      </c>
      <c r="I29" s="165">
        <v>0</v>
      </c>
      <c r="J29" s="163">
        <v>0</v>
      </c>
      <c r="K29" s="166">
        <v>0</v>
      </c>
      <c r="L29" s="163">
        <v>9.8970710780531483</v>
      </c>
      <c r="M29" s="163">
        <v>6.7713959445696119</v>
      </c>
      <c r="N29" s="163">
        <v>0</v>
      </c>
      <c r="O29" s="163">
        <v>1.9636739606802258</v>
      </c>
    </row>
    <row r="30" spans="3:15" x14ac:dyDescent="0.2">
      <c r="C30" s="109" t="s">
        <v>36</v>
      </c>
      <c r="D30" s="97">
        <v>59.772660171242997</v>
      </c>
      <c r="E30" s="101">
        <v>0</v>
      </c>
      <c r="F30" s="101">
        <v>0</v>
      </c>
      <c r="G30" s="102">
        <v>0</v>
      </c>
      <c r="H30" s="102">
        <v>6.8792441688810158</v>
      </c>
      <c r="I30" s="106">
        <v>8.8573959255978746E-2</v>
      </c>
      <c r="J30" s="101">
        <v>0</v>
      </c>
      <c r="K30" s="107">
        <v>0</v>
      </c>
      <c r="L30" s="101">
        <v>12.13463241806909</v>
      </c>
      <c r="M30" s="101">
        <v>17.537643932683793</v>
      </c>
      <c r="N30" s="101">
        <v>0</v>
      </c>
      <c r="O30" s="101">
        <v>3.5872453498671395</v>
      </c>
    </row>
    <row r="31" spans="3:15" x14ac:dyDescent="0.2">
      <c r="C31" s="109" t="s">
        <v>51</v>
      </c>
      <c r="D31" s="97">
        <v>69.613259668508292</v>
      </c>
      <c r="E31" s="101">
        <v>0</v>
      </c>
      <c r="F31" s="101">
        <v>0</v>
      </c>
      <c r="G31" s="102">
        <v>0</v>
      </c>
      <c r="H31" s="102">
        <v>0</v>
      </c>
      <c r="I31" s="106">
        <v>0</v>
      </c>
      <c r="J31" s="101">
        <v>0</v>
      </c>
      <c r="K31" s="107">
        <v>2.5817111581556255E-2</v>
      </c>
      <c r="L31" s="101">
        <v>0</v>
      </c>
      <c r="M31" s="101">
        <v>30.360923219910159</v>
      </c>
      <c r="N31" s="101">
        <v>0</v>
      </c>
      <c r="O31" s="101">
        <v>0</v>
      </c>
    </row>
    <row r="32" spans="3:15" x14ac:dyDescent="0.2">
      <c r="C32" s="109" t="s">
        <v>23</v>
      </c>
      <c r="D32" s="97">
        <v>55.875223586446602</v>
      </c>
      <c r="E32" s="101">
        <v>0</v>
      </c>
      <c r="F32" s="101">
        <v>7.6100567666046892</v>
      </c>
      <c r="G32" s="102">
        <v>0.93966307093072665</v>
      </c>
      <c r="H32" s="102">
        <v>5.4636268792202598</v>
      </c>
      <c r="I32" s="106">
        <v>0</v>
      </c>
      <c r="J32" s="101">
        <v>0</v>
      </c>
      <c r="K32" s="107">
        <v>2.2163116812712556</v>
      </c>
      <c r="L32" s="101">
        <v>15.90594334068857</v>
      </c>
      <c r="M32" s="101">
        <v>2.4464274874036298</v>
      </c>
      <c r="N32" s="101">
        <v>2.1095831233350135</v>
      </c>
      <c r="O32" s="101">
        <v>7.4333052394404371</v>
      </c>
    </row>
    <row r="33" spans="2:15" x14ac:dyDescent="0.2">
      <c r="C33" s="109" t="s">
        <v>33</v>
      </c>
      <c r="D33" s="97">
        <v>58.011461520610922</v>
      </c>
      <c r="E33" s="101">
        <v>0.29245472945248113</v>
      </c>
      <c r="F33" s="101">
        <v>6.8341890797434761</v>
      </c>
      <c r="G33" s="102">
        <v>12.55065706263572</v>
      </c>
      <c r="H33" s="102">
        <v>10.672983975693832</v>
      </c>
      <c r="I33" s="106">
        <v>0</v>
      </c>
      <c r="J33" s="101">
        <v>0</v>
      </c>
      <c r="K33" s="107">
        <v>1.8409433547615719</v>
      </c>
      <c r="L33" s="101">
        <v>4.2062458986413072</v>
      </c>
      <c r="M33" s="101">
        <v>3.4638135297579988</v>
      </c>
      <c r="N33" s="101">
        <v>1.6772732092718754</v>
      </c>
      <c r="O33" s="101">
        <v>0.44982395854304369</v>
      </c>
    </row>
    <row r="34" spans="2:15" x14ac:dyDescent="0.2">
      <c r="C34" s="109" t="s">
        <v>34</v>
      </c>
      <c r="D34" s="97">
        <v>83.670602642526546</v>
      </c>
      <c r="E34" s="101">
        <v>0</v>
      </c>
      <c r="F34" s="101">
        <v>0.20080080200260533</v>
      </c>
      <c r="G34" s="102">
        <v>0</v>
      </c>
      <c r="H34" s="102">
        <v>8.6983665800231726</v>
      </c>
      <c r="I34" s="106">
        <v>0</v>
      </c>
      <c r="J34" s="101">
        <v>0</v>
      </c>
      <c r="K34" s="107">
        <v>0.14917488579266791</v>
      </c>
      <c r="L34" s="101">
        <v>2.564487372661076</v>
      </c>
      <c r="M34" s="101">
        <v>3.6966557211720286</v>
      </c>
      <c r="N34" s="101">
        <v>0.12966509187612182</v>
      </c>
      <c r="O34" s="101">
        <v>0.89024690394578077</v>
      </c>
    </row>
    <row r="35" spans="2:15" x14ac:dyDescent="0.2">
      <c r="C35" s="109" t="s">
        <v>35</v>
      </c>
      <c r="D35" s="97">
        <v>25.775295250858534</v>
      </c>
      <c r="E35" s="101">
        <v>24.05875701482536</v>
      </c>
      <c r="F35" s="101">
        <v>0.72399279671664296</v>
      </c>
      <c r="G35" s="102">
        <v>0.21567970516793702</v>
      </c>
      <c r="H35" s="102">
        <v>35.286142055448529</v>
      </c>
      <c r="I35" s="106">
        <v>0</v>
      </c>
      <c r="J35" s="101">
        <v>0</v>
      </c>
      <c r="K35" s="107">
        <v>0</v>
      </c>
      <c r="L35" s="101">
        <v>4.7711282351955777</v>
      </c>
      <c r="M35" s="101">
        <v>0.66326744283440819</v>
      </c>
      <c r="N35" s="101">
        <v>7.2273641008459677</v>
      </c>
      <c r="O35" s="101">
        <v>1.2783733981070442</v>
      </c>
    </row>
    <row r="36" spans="2:15" x14ac:dyDescent="0.2">
      <c r="C36" s="109" t="s">
        <v>83</v>
      </c>
      <c r="D36" s="162">
        <v>27.275290647232342</v>
      </c>
      <c r="E36" s="163">
        <v>0</v>
      </c>
      <c r="F36" s="163">
        <v>10.220371334374455</v>
      </c>
      <c r="G36" s="164">
        <v>32.099167100468506</v>
      </c>
      <c r="H36" s="164">
        <v>1.8805309734513271</v>
      </c>
      <c r="I36" s="165">
        <v>0</v>
      </c>
      <c r="J36" s="163">
        <v>0</v>
      </c>
      <c r="K36" s="166">
        <v>1.5551795939614783</v>
      </c>
      <c r="L36" s="163">
        <v>17.725143154606972</v>
      </c>
      <c r="M36" s="163">
        <v>7.0557869165365261</v>
      </c>
      <c r="N36" s="163">
        <v>2.1863612701717856</v>
      </c>
      <c r="O36" s="163">
        <v>0</v>
      </c>
    </row>
    <row r="37" spans="2:15" x14ac:dyDescent="0.2">
      <c r="C37" s="109" t="s">
        <v>29</v>
      </c>
      <c r="D37" s="97">
        <v>63.555729276286122</v>
      </c>
      <c r="E37" s="101">
        <v>0</v>
      </c>
      <c r="F37" s="101">
        <v>3.7809314771941431</v>
      </c>
      <c r="G37" s="102">
        <v>0</v>
      </c>
      <c r="H37" s="102">
        <v>8.0331639556210348</v>
      </c>
      <c r="I37" s="106">
        <v>0</v>
      </c>
      <c r="J37" s="101">
        <v>0</v>
      </c>
      <c r="K37" s="107">
        <v>4.3927959349349051</v>
      </c>
      <c r="L37" s="101">
        <v>17.240446195014886</v>
      </c>
      <c r="M37" s="101">
        <v>0.42920713190414633</v>
      </c>
      <c r="N37" s="101">
        <v>2.2550287140322921E-3</v>
      </c>
      <c r="O37" s="101">
        <v>2.5654710003307377</v>
      </c>
    </row>
    <row r="38" spans="2:15" x14ac:dyDescent="0.2">
      <c r="C38" s="109" t="s">
        <v>22</v>
      </c>
      <c r="D38" s="97">
        <v>44.763930846994292</v>
      </c>
      <c r="E38" s="101">
        <v>1.5120037981535411E-3</v>
      </c>
      <c r="F38" s="101">
        <v>8.5116741813255441</v>
      </c>
      <c r="G38" s="102">
        <v>4.0554965874074282</v>
      </c>
      <c r="H38" s="102">
        <v>1.0770003054247672</v>
      </c>
      <c r="I38" s="106">
        <v>0</v>
      </c>
      <c r="J38" s="101">
        <v>0</v>
      </c>
      <c r="K38" s="107">
        <v>0</v>
      </c>
      <c r="L38" s="101">
        <v>13.39000323568813</v>
      </c>
      <c r="M38" s="101">
        <v>9.9536722036245742</v>
      </c>
      <c r="N38" s="101">
        <v>13.711152842415942</v>
      </c>
      <c r="O38" s="101">
        <v>4.5355577933211775</v>
      </c>
    </row>
    <row r="39" spans="2:15" x14ac:dyDescent="0.2">
      <c r="C39" s="112" t="s">
        <v>84</v>
      </c>
      <c r="D39" s="157">
        <v>30.463311668823884</v>
      </c>
      <c r="E39" s="158">
        <v>0</v>
      </c>
      <c r="F39" s="158">
        <v>3.7717177344761197</v>
      </c>
      <c r="G39" s="159">
        <v>0.58583439655132608</v>
      </c>
      <c r="H39" s="159">
        <v>0</v>
      </c>
      <c r="I39" s="160">
        <v>0</v>
      </c>
      <c r="J39" s="158">
        <v>0</v>
      </c>
      <c r="K39" s="161">
        <v>0</v>
      </c>
      <c r="L39" s="158">
        <v>21.197540003416663</v>
      </c>
      <c r="M39" s="158">
        <v>5.3957864247711074</v>
      </c>
      <c r="N39" s="158">
        <v>29.176061204419497</v>
      </c>
      <c r="O39" s="158">
        <v>9.4097485675414045</v>
      </c>
    </row>
    <row r="40" spans="2:15" x14ac:dyDescent="0.2">
      <c r="C40" s="112" t="s">
        <v>139</v>
      </c>
      <c r="D40" s="167">
        <v>69.648037308569727</v>
      </c>
      <c r="E40" s="168">
        <v>9.2698432430175115E-2</v>
      </c>
      <c r="F40" s="168">
        <v>8.286555182517338</v>
      </c>
      <c r="G40" s="169">
        <v>2.6901483272036151E-2</v>
      </c>
      <c r="H40" s="169">
        <v>0.24847453051084653</v>
      </c>
      <c r="I40" s="170">
        <v>0</v>
      </c>
      <c r="J40" s="168">
        <v>0</v>
      </c>
      <c r="K40" s="171">
        <v>3.6964046216165558</v>
      </c>
      <c r="L40" s="168">
        <v>11.348589808708118</v>
      </c>
      <c r="M40" s="168">
        <v>0.65949908855443862</v>
      </c>
      <c r="N40" s="168">
        <v>5.0319370136245816</v>
      </c>
      <c r="O40" s="168">
        <v>0.96090253019618654</v>
      </c>
    </row>
    <row r="41" spans="2:15" x14ac:dyDescent="0.2">
      <c r="C41" s="109" t="s">
        <v>38</v>
      </c>
      <c r="D41" s="118">
        <v>76.226604758029779</v>
      </c>
      <c r="E41" s="119">
        <v>0</v>
      </c>
      <c r="F41" s="119">
        <v>0</v>
      </c>
      <c r="G41" s="120">
        <v>0</v>
      </c>
      <c r="H41" s="120">
        <v>0</v>
      </c>
      <c r="I41" s="121">
        <v>0</v>
      </c>
      <c r="J41" s="119">
        <v>0</v>
      </c>
      <c r="K41" s="122">
        <v>0</v>
      </c>
      <c r="L41" s="119">
        <v>17.251447991958262</v>
      </c>
      <c r="M41" s="119">
        <v>1.8764061078933512</v>
      </c>
      <c r="N41" s="119">
        <v>8.1374754679048408E-2</v>
      </c>
      <c r="O41" s="119">
        <v>4.5641663874395677</v>
      </c>
    </row>
    <row r="42" spans="2:15" x14ac:dyDescent="0.2">
      <c r="C42" s="109" t="s">
        <v>37</v>
      </c>
      <c r="D42" s="162">
        <v>62.479192230349121</v>
      </c>
      <c r="E42" s="163">
        <v>0</v>
      </c>
      <c r="F42" s="163">
        <v>2.6910236078719159</v>
      </c>
      <c r="G42" s="164">
        <v>21.70452748313344</v>
      </c>
      <c r="H42" s="164">
        <v>0</v>
      </c>
      <c r="I42" s="165">
        <v>0</v>
      </c>
      <c r="J42" s="163">
        <v>0</v>
      </c>
      <c r="K42" s="166">
        <v>0.12739387021702592</v>
      </c>
      <c r="L42" s="163">
        <v>1.1307299893796769</v>
      </c>
      <c r="M42" s="163">
        <v>6.27949264984876</v>
      </c>
      <c r="N42" s="163">
        <v>5.0133050958173175</v>
      </c>
      <c r="O42" s="163">
        <v>0.57433507338274481</v>
      </c>
    </row>
    <row r="43" spans="2:15" x14ac:dyDescent="0.2">
      <c r="C43" s="112" t="s">
        <v>39</v>
      </c>
      <c r="D43" s="113">
        <v>61.547452061556726</v>
      </c>
      <c r="E43" s="114">
        <v>0</v>
      </c>
      <c r="F43" s="114">
        <v>3.5783336707623286</v>
      </c>
      <c r="G43" s="115">
        <v>5.6462222336939108E-3</v>
      </c>
      <c r="H43" s="115">
        <v>0.90468612247301305</v>
      </c>
      <c r="I43" s="116">
        <v>1.0163200020649042E-2</v>
      </c>
      <c r="J43" s="114">
        <v>8.7919746210376633E-3</v>
      </c>
      <c r="K43" s="117">
        <v>1.1872392151105813</v>
      </c>
      <c r="L43" s="114">
        <v>23.990152988424438</v>
      </c>
      <c r="M43" s="114">
        <v>5.1702456993935151</v>
      </c>
      <c r="N43" s="114">
        <v>0.52638923281552108</v>
      </c>
      <c r="O43" s="114">
        <v>3.070738291953246</v>
      </c>
    </row>
    <row r="44" spans="2:15" x14ac:dyDescent="0.2">
      <c r="C44" s="109" t="s">
        <v>140</v>
      </c>
      <c r="D44" s="97">
        <v>58.532494758909856</v>
      </c>
      <c r="E44" s="101">
        <v>0</v>
      </c>
      <c r="F44" s="101">
        <v>22.417889587700909</v>
      </c>
      <c r="G44" s="102">
        <v>1.013277428371768</v>
      </c>
      <c r="H44" s="102">
        <v>7.9804332634521318</v>
      </c>
      <c r="I44" s="106">
        <v>0</v>
      </c>
      <c r="J44" s="101">
        <v>6.9881201956673664E-3</v>
      </c>
      <c r="K44" s="107">
        <v>0</v>
      </c>
      <c r="L44" s="101">
        <v>0.48218029350104824</v>
      </c>
      <c r="M44" s="101">
        <v>0.8176100628930818</v>
      </c>
      <c r="N44" s="101">
        <v>0</v>
      </c>
      <c r="O44" s="101">
        <v>8.7421383647798745</v>
      </c>
    </row>
    <row r="45" spans="2:15" x14ac:dyDescent="0.2">
      <c r="C45" s="109" t="s">
        <v>40</v>
      </c>
      <c r="D45" s="97">
        <v>53.489762036524624</v>
      </c>
      <c r="E45" s="101">
        <v>0</v>
      </c>
      <c r="F45" s="101">
        <v>13.48312119535141</v>
      </c>
      <c r="G45" s="102">
        <v>0</v>
      </c>
      <c r="H45" s="102">
        <v>26.904261206419484</v>
      </c>
      <c r="I45" s="106">
        <v>0</v>
      </c>
      <c r="J45" s="101">
        <v>0</v>
      </c>
      <c r="K45" s="107">
        <v>1.7133370226895408</v>
      </c>
      <c r="L45" s="101">
        <v>4.0553403431101271</v>
      </c>
      <c r="M45" s="101">
        <v>4.2058660763696736E-2</v>
      </c>
      <c r="N45" s="101">
        <v>0</v>
      </c>
      <c r="O45" s="101">
        <v>0.31211953514111784</v>
      </c>
    </row>
    <row r="46" spans="2:15" x14ac:dyDescent="0.2">
      <c r="C46" s="109" t="s">
        <v>47</v>
      </c>
      <c r="D46" s="97">
        <v>43.232848472727554</v>
      </c>
      <c r="E46" s="101">
        <v>0</v>
      </c>
      <c r="F46" s="101">
        <v>0</v>
      </c>
      <c r="G46" s="102">
        <v>0</v>
      </c>
      <c r="H46" s="102">
        <v>0.54229517780358916</v>
      </c>
      <c r="I46" s="106">
        <v>0</v>
      </c>
      <c r="J46" s="101">
        <v>2.3076390544833581E-3</v>
      </c>
      <c r="K46" s="107">
        <v>1.3476612078182812</v>
      </c>
      <c r="L46" s="101">
        <v>8.11519734159981</v>
      </c>
      <c r="M46" s="101">
        <v>0.10384375745175112</v>
      </c>
      <c r="N46" s="101">
        <v>45.163188541802882</v>
      </c>
      <c r="O46" s="101">
        <v>1.4922732552325715</v>
      </c>
    </row>
    <row r="47" spans="2:15" ht="12.6" customHeight="1" x14ac:dyDescent="0.2">
      <c r="B47" s="62"/>
      <c r="C47" s="112" t="s">
        <v>62</v>
      </c>
      <c r="D47" s="113">
        <v>41.982314536789623</v>
      </c>
      <c r="E47" s="114">
        <v>0</v>
      </c>
      <c r="F47" s="114">
        <v>18.770832759428117</v>
      </c>
      <c r="G47" s="115">
        <v>0</v>
      </c>
      <c r="H47" s="115">
        <v>34.797939450703836</v>
      </c>
      <c r="I47" s="116">
        <v>0.18181317319082119</v>
      </c>
      <c r="J47" s="114">
        <v>0</v>
      </c>
      <c r="K47" s="117">
        <v>0.14049199746563457</v>
      </c>
      <c r="L47" s="114">
        <v>2.4985537588496185</v>
      </c>
      <c r="M47" s="114">
        <v>0.56196798986253826</v>
      </c>
      <c r="N47" s="114">
        <v>0.18181317319082119</v>
      </c>
      <c r="O47" s="114">
        <v>0.88151841547064824</v>
      </c>
    </row>
    <row r="48" spans="2:15" x14ac:dyDescent="0.2">
      <c r="D48" s="1"/>
      <c r="E48" s="1"/>
      <c r="F48" s="1"/>
      <c r="G48" s="1"/>
      <c r="H48" s="1"/>
      <c r="I48" s="1"/>
      <c r="J48" s="1"/>
      <c r="K48" s="1"/>
    </row>
    <row r="49" spans="1:15" ht="11.65" customHeight="1" x14ac:dyDescent="0.2">
      <c r="C49" s="186" t="s">
        <v>114</v>
      </c>
      <c r="D49" s="186"/>
      <c r="E49" s="186"/>
      <c r="F49" s="186"/>
      <c r="G49" s="186"/>
      <c r="H49" s="186"/>
      <c r="I49" s="186"/>
      <c r="J49" s="186"/>
      <c r="K49" s="186"/>
      <c r="L49" s="186"/>
      <c r="M49" s="141"/>
      <c r="N49" s="141"/>
      <c r="O49" s="141"/>
    </row>
    <row r="50" spans="1:15" x14ac:dyDescent="0.2">
      <c r="C50" s="186"/>
      <c r="D50" s="186"/>
      <c r="E50" s="186"/>
      <c r="F50" s="186"/>
      <c r="G50" s="186"/>
      <c r="H50" s="186"/>
      <c r="I50" s="186"/>
      <c r="J50" s="186"/>
      <c r="K50" s="186"/>
      <c r="L50" s="186"/>
      <c r="M50" s="141"/>
      <c r="N50" s="141"/>
      <c r="O50" s="141"/>
    </row>
    <row r="51" spans="1:15" ht="11.65" customHeight="1" x14ac:dyDescent="0.2">
      <c r="C51" s="186" t="s">
        <v>113</v>
      </c>
      <c r="D51" s="186"/>
      <c r="E51" s="186"/>
      <c r="F51" s="186"/>
      <c r="G51" s="186"/>
      <c r="H51" s="186"/>
      <c r="I51" s="186"/>
      <c r="J51" s="186"/>
      <c r="K51" s="186"/>
      <c r="L51" s="186"/>
      <c r="M51" s="141"/>
      <c r="N51" s="141"/>
      <c r="O51" s="141"/>
    </row>
    <row r="52" spans="1:15" x14ac:dyDescent="0.2">
      <c r="C52" s="186"/>
      <c r="D52" s="186"/>
      <c r="E52" s="186"/>
      <c r="F52" s="186"/>
      <c r="G52" s="186"/>
      <c r="H52" s="186"/>
      <c r="I52" s="186"/>
      <c r="J52" s="186"/>
      <c r="K52" s="186"/>
      <c r="L52" s="186"/>
      <c r="M52" s="141"/>
      <c r="N52" s="141"/>
      <c r="O52" s="141"/>
    </row>
    <row r="53" spans="1:15" x14ac:dyDescent="0.2">
      <c r="C53" s="186"/>
      <c r="D53" s="186"/>
      <c r="E53" s="186"/>
      <c r="F53" s="186"/>
      <c r="G53" s="186"/>
      <c r="H53" s="186"/>
      <c r="I53" s="186"/>
      <c r="J53" s="186"/>
      <c r="K53" s="186"/>
      <c r="L53" s="186"/>
      <c r="M53" s="141"/>
      <c r="N53" s="141"/>
      <c r="O53" s="141"/>
    </row>
    <row r="54" spans="1:15" x14ac:dyDescent="0.2">
      <c r="C54" s="144" t="s">
        <v>138</v>
      </c>
      <c r="D54" s="144"/>
      <c r="E54" s="144"/>
      <c r="F54" s="144"/>
      <c r="G54" s="144"/>
      <c r="H54" s="144"/>
      <c r="I54" s="144"/>
      <c r="J54" s="144"/>
      <c r="K54" s="144"/>
      <c r="L54" s="144"/>
      <c r="M54" s="141"/>
      <c r="N54" s="141"/>
      <c r="O54" s="141"/>
    </row>
    <row r="55" spans="1:15" x14ac:dyDescent="0.2">
      <c r="C55" s="134" t="s">
        <v>97</v>
      </c>
    </row>
    <row r="57" spans="1:15" x14ac:dyDescent="0.2">
      <c r="A57" s="58" t="s">
        <v>45</v>
      </c>
    </row>
    <row r="58" spans="1:15" x14ac:dyDescent="0.2">
      <c r="A58" s="5" t="s">
        <v>156</v>
      </c>
    </row>
  </sheetData>
  <mergeCells count="6">
    <mergeCell ref="L10:O10"/>
    <mergeCell ref="C10:C11"/>
    <mergeCell ref="D10:H10"/>
    <mergeCell ref="I10:K10"/>
    <mergeCell ref="C51:L53"/>
    <mergeCell ref="C49:L50"/>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50"/>
  <sheetViews>
    <sheetView showGridLines="0" zoomScaleNormal="100" workbookViewId="0">
      <selection activeCell="C7" sqref="C7"/>
    </sheetView>
  </sheetViews>
  <sheetFormatPr defaultColWidth="8.85546875" defaultRowHeight="12" x14ac:dyDescent="0.2"/>
  <cols>
    <col min="1" max="2" width="8.85546875" style="10"/>
    <col min="3" max="3" width="24.28515625" style="10" customWidth="1"/>
    <col min="4" max="18" width="7.85546875" style="10" customWidth="1"/>
    <col min="19" max="21" width="6.28515625" style="10" customWidth="1"/>
    <col min="22" max="23" width="9.28515625" style="10" customWidth="1"/>
    <col min="24" max="16384" width="8.85546875" style="10"/>
  </cols>
  <sheetData>
    <row r="1" spans="1:22" x14ac:dyDescent="0.2">
      <c r="A1" s="54"/>
      <c r="C1" s="36"/>
    </row>
    <row r="3" spans="1:22" x14ac:dyDescent="0.2">
      <c r="C3" s="38" t="s">
        <v>41</v>
      </c>
    </row>
    <row r="4" spans="1:22" x14ac:dyDescent="0.2">
      <c r="C4" s="39" t="s">
        <v>87</v>
      </c>
    </row>
    <row r="6" spans="1:22" ht="15" x14ac:dyDescent="0.2">
      <c r="C6" s="40" t="s">
        <v>166</v>
      </c>
    </row>
    <row r="7" spans="1:22" x14ac:dyDescent="0.2">
      <c r="C7" s="43" t="s">
        <v>55</v>
      </c>
      <c r="E7" s="13"/>
    </row>
    <row r="8" spans="1:22" x14ac:dyDescent="0.2">
      <c r="E8" s="13"/>
      <c r="P8" s="11"/>
    </row>
    <row r="9" spans="1:22" x14ac:dyDescent="0.2">
      <c r="E9" s="13"/>
      <c r="P9" s="11"/>
    </row>
    <row r="10" spans="1:22" x14ac:dyDescent="0.2">
      <c r="C10" s="29"/>
      <c r="D10" s="49" t="s">
        <v>0</v>
      </c>
      <c r="E10" s="49" t="s">
        <v>1</v>
      </c>
      <c r="F10" s="49" t="s">
        <v>2</v>
      </c>
      <c r="G10" s="49" t="s">
        <v>3</v>
      </c>
      <c r="H10" s="49" t="s">
        <v>4</v>
      </c>
      <c r="I10" s="49" t="s">
        <v>5</v>
      </c>
      <c r="J10" s="49" t="s">
        <v>6</v>
      </c>
      <c r="K10" s="49" t="s">
        <v>7</v>
      </c>
      <c r="L10" s="49" t="s">
        <v>8</v>
      </c>
      <c r="M10" s="49" t="s">
        <v>9</v>
      </c>
      <c r="N10" s="49" t="s">
        <v>10</v>
      </c>
      <c r="O10" s="49" t="s">
        <v>11</v>
      </c>
      <c r="P10" s="49" t="s">
        <v>12</v>
      </c>
      <c r="Q10" s="49" t="s">
        <v>13</v>
      </c>
      <c r="R10" s="49">
        <v>2014</v>
      </c>
      <c r="S10" s="49">
        <v>2015</v>
      </c>
      <c r="T10" s="49">
        <v>2016</v>
      </c>
      <c r="U10" s="49">
        <v>2017</v>
      </c>
      <c r="V10" s="49">
        <v>2018</v>
      </c>
    </row>
    <row r="11" spans="1:22" x14ac:dyDescent="0.2">
      <c r="C11" s="52" t="s">
        <v>15</v>
      </c>
      <c r="D11" s="23">
        <v>100</v>
      </c>
      <c r="E11" s="23">
        <v>101.68481254756149</v>
      </c>
      <c r="F11" s="23">
        <v>106.27015276824486</v>
      </c>
      <c r="G11" s="23">
        <v>108.67903468453216</v>
      </c>
      <c r="H11" s="23">
        <v>110.11228354743739</v>
      </c>
      <c r="I11" s="23">
        <v>110.90735790044748</v>
      </c>
      <c r="J11" s="23">
        <v>111.70802591739908</v>
      </c>
      <c r="K11" s="23">
        <v>114.38587224053182</v>
      </c>
      <c r="L11" s="23">
        <v>116.28776410737882</v>
      </c>
      <c r="M11" s="23">
        <v>120.33430684638266</v>
      </c>
      <c r="N11" s="23">
        <v>121.68830874034518</v>
      </c>
      <c r="O11" s="23">
        <v>121.00083382059267</v>
      </c>
      <c r="P11" s="23">
        <v>121.64159489289086</v>
      </c>
      <c r="Q11" s="23">
        <v>123.56966274771554</v>
      </c>
      <c r="R11" s="23">
        <v>125.32260103502819</v>
      </c>
      <c r="S11" s="23">
        <v>128.18028676648063</v>
      </c>
      <c r="T11" s="23">
        <v>130.35790824625906</v>
      </c>
      <c r="U11" s="23">
        <v>133.27619128965389</v>
      </c>
      <c r="V11" s="13">
        <v>134.9243741512407</v>
      </c>
    </row>
    <row r="12" spans="1:22" x14ac:dyDescent="0.2">
      <c r="C12" s="30" t="s">
        <v>16</v>
      </c>
      <c r="D12" s="23">
        <v>100</v>
      </c>
      <c r="E12" s="23">
        <v>101.41574647445555</v>
      </c>
      <c r="F12" s="23">
        <v>105.43136056571223</v>
      </c>
      <c r="G12" s="23">
        <v>107.69077552275294</v>
      </c>
      <c r="H12" s="23">
        <v>108.24759358318397</v>
      </c>
      <c r="I12" s="23">
        <v>108.29923188250193</v>
      </c>
      <c r="J12" s="23">
        <v>107.98187281999196</v>
      </c>
      <c r="K12" s="23">
        <v>108.99840958050781</v>
      </c>
      <c r="L12" s="23">
        <v>109.6991216100858</v>
      </c>
      <c r="M12" s="23">
        <v>113.16359744675772</v>
      </c>
      <c r="N12" s="23">
        <v>113.11769051416856</v>
      </c>
      <c r="O12" s="23">
        <v>111.80586780261295</v>
      </c>
      <c r="P12" s="23">
        <v>112.80101928952497</v>
      </c>
      <c r="Q12" s="23">
        <v>114.36400824560333</v>
      </c>
      <c r="R12" s="23">
        <v>115.56382519529798</v>
      </c>
      <c r="S12" s="23">
        <v>115.34996249394294</v>
      </c>
      <c r="T12" s="23">
        <v>117.18028680819702</v>
      </c>
      <c r="U12" s="23">
        <v>117.54815530032462</v>
      </c>
      <c r="V12" s="13">
        <v>118.71623115412338</v>
      </c>
    </row>
    <row r="13" spans="1:22" x14ac:dyDescent="0.2">
      <c r="C13" s="30" t="s">
        <v>17</v>
      </c>
      <c r="D13" s="23">
        <v>100</v>
      </c>
      <c r="E13" s="23">
        <v>103.96508175846111</v>
      </c>
      <c r="F13" s="23">
        <v>113.75562564056764</v>
      </c>
      <c r="G13" s="23">
        <v>128.37098591392154</v>
      </c>
      <c r="H13" s="23">
        <v>142.17638670179056</v>
      </c>
      <c r="I13" s="23">
        <v>169.35896273593235</v>
      </c>
      <c r="J13" s="23">
        <v>192.19900091406515</v>
      </c>
      <c r="K13" s="23">
        <v>188.55668362973742</v>
      </c>
      <c r="L13" s="23">
        <v>213.20378261035611</v>
      </c>
      <c r="M13" s="23">
        <v>179.81315082577046</v>
      </c>
      <c r="N13" s="23">
        <v>191.37977105813658</v>
      </c>
      <c r="O13" s="23">
        <v>170.48739060823735</v>
      </c>
      <c r="P13" s="23">
        <v>145.88202338597301</v>
      </c>
      <c r="Q13" s="23">
        <v>142.88998723552928</v>
      </c>
      <c r="R13" s="23">
        <v>139.78586154628513</v>
      </c>
      <c r="S13" s="23">
        <v>138.0893277147153</v>
      </c>
      <c r="T13" s="23">
        <v>131.9013526030692</v>
      </c>
      <c r="U13" s="23">
        <v>134.19095152137012</v>
      </c>
      <c r="V13" s="13">
        <v>128.30523475184035</v>
      </c>
    </row>
    <row r="14" spans="1:22" x14ac:dyDescent="0.2">
      <c r="C14" s="30" t="s">
        <v>18</v>
      </c>
      <c r="D14" s="23">
        <v>100</v>
      </c>
      <c r="E14" s="23">
        <v>102.48287798059461</v>
      </c>
      <c r="F14" s="23">
        <v>108.7394376124745</v>
      </c>
      <c r="G14" s="23">
        <v>111.05046566558785</v>
      </c>
      <c r="H14" s="23">
        <v>114.83903958467683</v>
      </c>
      <c r="I14" s="23">
        <v>116.8457208221017</v>
      </c>
      <c r="J14" s="23">
        <v>120.34126675187684</v>
      </c>
      <c r="K14" s="23">
        <v>128.95576075473892</v>
      </c>
      <c r="L14" s="23">
        <v>133.79904329543965</v>
      </c>
      <c r="M14" s="23">
        <v>141.66783585983896</v>
      </c>
      <c r="N14" s="23">
        <v>147.25600146078287</v>
      </c>
      <c r="O14" s="23">
        <v>149.68142827011656</v>
      </c>
      <c r="P14" s="23">
        <v>150.37125766936992</v>
      </c>
      <c r="Q14" s="23">
        <v>153.77858612291811</v>
      </c>
      <c r="R14" s="23">
        <v>157.64424011644132</v>
      </c>
      <c r="S14" s="23">
        <v>171.12550783608788</v>
      </c>
      <c r="T14" s="23">
        <v>174.89254394776833</v>
      </c>
      <c r="U14" s="23">
        <v>186.47612934295157</v>
      </c>
      <c r="V14" s="13">
        <v>190.12232208396983</v>
      </c>
    </row>
    <row r="15" spans="1:22" x14ac:dyDescent="0.2">
      <c r="D15" s="31"/>
      <c r="E15" s="31"/>
      <c r="F15" s="31"/>
      <c r="G15" s="31"/>
      <c r="H15" s="31"/>
      <c r="I15" s="31"/>
      <c r="J15" s="31"/>
      <c r="K15" s="31"/>
      <c r="L15" s="31"/>
      <c r="M15" s="31"/>
      <c r="N15" s="31"/>
      <c r="O15" s="31"/>
      <c r="P15" s="31"/>
    </row>
    <row r="16" spans="1:22" ht="24" customHeight="1" x14ac:dyDescent="0.2">
      <c r="C16" s="176" t="s">
        <v>141</v>
      </c>
      <c r="D16" s="187"/>
      <c r="E16" s="187"/>
      <c r="F16" s="187"/>
      <c r="G16" s="187"/>
      <c r="H16" s="187"/>
      <c r="I16" s="187"/>
      <c r="J16" s="187"/>
      <c r="K16" s="187"/>
      <c r="L16" s="187"/>
      <c r="M16" s="187"/>
      <c r="N16" s="187"/>
      <c r="O16" s="187"/>
      <c r="P16" s="187"/>
      <c r="Q16" s="187"/>
      <c r="R16" s="187"/>
    </row>
    <row r="17" spans="1:23" x14ac:dyDescent="0.2">
      <c r="C17" s="134" t="s">
        <v>98</v>
      </c>
    </row>
    <row r="18" spans="1:23" x14ac:dyDescent="0.2">
      <c r="D18" s="18"/>
      <c r="E18" s="18"/>
      <c r="F18" s="18"/>
      <c r="G18" s="18"/>
      <c r="H18" s="18"/>
      <c r="I18" s="18"/>
      <c r="J18" s="18"/>
      <c r="K18" s="18"/>
      <c r="L18" s="18"/>
      <c r="M18" s="18"/>
      <c r="N18" s="18"/>
      <c r="O18" s="18"/>
      <c r="P18" s="18"/>
      <c r="Q18" s="18"/>
      <c r="R18" s="18"/>
      <c r="S18" s="18"/>
      <c r="T18" s="18"/>
      <c r="U18" s="18"/>
      <c r="V18" s="18"/>
      <c r="W18" s="18"/>
    </row>
    <row r="19" spans="1:23" x14ac:dyDescent="0.2">
      <c r="W19" s="18"/>
    </row>
    <row r="20" spans="1:23" x14ac:dyDescent="0.2">
      <c r="A20" s="58" t="s">
        <v>54</v>
      </c>
      <c r="C20" s="36"/>
      <c r="W20" s="18"/>
    </row>
    <row r="21" spans="1:23" x14ac:dyDescent="0.2">
      <c r="A21" s="10" t="s">
        <v>155</v>
      </c>
      <c r="W21" s="18"/>
    </row>
    <row r="22" spans="1:23" x14ac:dyDescent="0.2">
      <c r="A22" s="55" t="s">
        <v>157</v>
      </c>
      <c r="W22" s="31"/>
    </row>
    <row r="23" spans="1:23" x14ac:dyDescent="0.2">
      <c r="V23" s="31"/>
      <c r="W23" s="31"/>
    </row>
    <row r="36" spans="3:16" x14ac:dyDescent="0.2">
      <c r="D36" s="13"/>
      <c r="E36" s="13"/>
      <c r="F36" s="13"/>
      <c r="G36" s="13"/>
      <c r="H36" s="13"/>
      <c r="I36" s="13"/>
      <c r="J36" s="13"/>
      <c r="K36" s="13"/>
      <c r="L36" s="13"/>
      <c r="M36" s="13"/>
      <c r="N36" s="13"/>
      <c r="O36" s="13"/>
      <c r="P36" s="13"/>
    </row>
    <row r="37" spans="3:16" x14ac:dyDescent="0.2">
      <c r="C37" s="64"/>
      <c r="P37" s="11"/>
    </row>
    <row r="38" spans="3:16" x14ac:dyDescent="0.2">
      <c r="C38" s="31"/>
      <c r="D38" s="14"/>
      <c r="E38" s="14"/>
      <c r="F38" s="14"/>
      <c r="G38" s="14"/>
      <c r="H38" s="14"/>
      <c r="I38" s="14"/>
      <c r="J38" s="14"/>
      <c r="K38" s="14"/>
      <c r="L38" s="14"/>
      <c r="M38" s="14"/>
      <c r="N38" s="14"/>
      <c r="O38" s="14"/>
      <c r="P38" s="14"/>
    </row>
    <row r="39" spans="3:16" x14ac:dyDescent="0.2">
      <c r="D39" s="13"/>
      <c r="E39" s="13"/>
      <c r="F39" s="13"/>
      <c r="G39" s="13"/>
      <c r="H39" s="13"/>
      <c r="I39" s="13"/>
      <c r="J39" s="13"/>
      <c r="K39" s="13"/>
      <c r="L39" s="13"/>
      <c r="M39" s="13"/>
      <c r="N39" s="13"/>
      <c r="O39" s="13"/>
      <c r="P39" s="13"/>
    </row>
    <row r="40" spans="3:16" x14ac:dyDescent="0.2">
      <c r="C40" s="65"/>
      <c r="D40" s="13"/>
      <c r="E40" s="13"/>
      <c r="F40" s="13"/>
      <c r="G40" s="13"/>
      <c r="H40" s="13"/>
      <c r="I40" s="13"/>
      <c r="J40" s="13"/>
      <c r="K40" s="13"/>
      <c r="L40" s="13"/>
      <c r="M40" s="13"/>
      <c r="N40" s="13"/>
      <c r="O40" s="13"/>
      <c r="P40" s="13"/>
    </row>
    <row r="41" spans="3:16" x14ac:dyDescent="0.2">
      <c r="D41" s="13"/>
      <c r="E41" s="13"/>
      <c r="F41" s="13"/>
      <c r="G41" s="13"/>
      <c r="H41" s="13"/>
      <c r="I41" s="13"/>
      <c r="J41" s="13"/>
      <c r="K41" s="13"/>
      <c r="L41" s="13"/>
      <c r="M41" s="13"/>
      <c r="N41" s="13"/>
      <c r="O41" s="13"/>
      <c r="P41" s="13"/>
    </row>
    <row r="42" spans="3:16" x14ac:dyDescent="0.2">
      <c r="D42" s="13"/>
      <c r="E42" s="13"/>
      <c r="F42" s="13"/>
      <c r="G42" s="13"/>
      <c r="H42" s="13"/>
      <c r="I42" s="13"/>
      <c r="J42" s="13"/>
      <c r="K42" s="13"/>
      <c r="L42" s="13"/>
      <c r="M42" s="13"/>
      <c r="N42" s="13"/>
      <c r="O42" s="13"/>
      <c r="P42" s="13"/>
    </row>
    <row r="45" spans="3:16" x14ac:dyDescent="0.2">
      <c r="P45" s="11"/>
    </row>
    <row r="46" spans="3:16" x14ac:dyDescent="0.2">
      <c r="D46" s="14"/>
      <c r="E46" s="14"/>
      <c r="F46" s="14"/>
      <c r="G46" s="14"/>
      <c r="H46" s="14"/>
      <c r="I46" s="14"/>
      <c r="J46" s="14"/>
      <c r="K46" s="14"/>
      <c r="L46" s="14"/>
      <c r="M46" s="14"/>
      <c r="N46" s="14"/>
      <c r="O46" s="14"/>
      <c r="P46" s="14"/>
    </row>
    <row r="47" spans="3:16" x14ac:dyDescent="0.2">
      <c r="D47" s="13"/>
      <c r="E47" s="13"/>
      <c r="F47" s="13"/>
      <c r="G47" s="13"/>
      <c r="H47" s="13"/>
      <c r="I47" s="13"/>
      <c r="J47" s="13"/>
      <c r="K47" s="13"/>
      <c r="L47" s="13"/>
      <c r="M47" s="13"/>
      <c r="N47" s="13"/>
      <c r="O47" s="13"/>
      <c r="P47" s="13"/>
    </row>
    <row r="48" spans="3:16" x14ac:dyDescent="0.2">
      <c r="D48" s="13"/>
      <c r="E48" s="13"/>
      <c r="F48" s="13"/>
      <c r="G48" s="13"/>
      <c r="H48" s="13"/>
      <c r="I48" s="13"/>
      <c r="J48" s="13"/>
      <c r="K48" s="13"/>
      <c r="L48" s="13"/>
      <c r="M48" s="13"/>
      <c r="N48" s="13"/>
      <c r="O48" s="13"/>
      <c r="P48" s="13"/>
    </row>
    <row r="49" spans="4:16" x14ac:dyDescent="0.2">
      <c r="D49" s="13"/>
      <c r="E49" s="13"/>
      <c r="F49" s="13"/>
      <c r="G49" s="13"/>
      <c r="H49" s="13"/>
      <c r="I49" s="13"/>
      <c r="J49" s="13"/>
      <c r="K49" s="13"/>
      <c r="L49" s="13"/>
      <c r="M49" s="13"/>
      <c r="N49" s="13"/>
      <c r="O49" s="13"/>
      <c r="P49" s="13"/>
    </row>
    <row r="50" spans="4:16" x14ac:dyDescent="0.2">
      <c r="D50" s="13"/>
      <c r="E50" s="13"/>
      <c r="F50" s="13"/>
      <c r="G50" s="13"/>
      <c r="H50" s="13"/>
      <c r="I50" s="13"/>
      <c r="J50" s="13"/>
      <c r="K50" s="13"/>
      <c r="L50" s="13"/>
      <c r="M50" s="13"/>
      <c r="N50" s="13"/>
      <c r="O50" s="13"/>
      <c r="P50" s="13"/>
    </row>
  </sheetData>
  <sortState ref="C197:V281">
    <sortCondition ref="C281"/>
  </sortState>
  <mergeCells count="1">
    <mergeCell ref="C16:R16"/>
  </mergeCell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9"/>
  <sheetViews>
    <sheetView showGridLines="0" tabSelected="1" zoomScaleNormal="100" workbookViewId="0">
      <selection activeCell="C7" sqref="C7"/>
    </sheetView>
  </sheetViews>
  <sheetFormatPr defaultColWidth="8.85546875" defaultRowHeight="12" x14ac:dyDescent="0.2"/>
  <cols>
    <col min="1" max="2" width="8.85546875" style="10"/>
    <col min="3" max="3" width="32" style="10" customWidth="1"/>
    <col min="4" max="18" width="7.42578125" style="10" customWidth="1"/>
    <col min="19" max="21" width="6.28515625" style="10" customWidth="1"/>
    <col min="22" max="23" width="9.28515625" style="10" customWidth="1"/>
    <col min="24" max="16384" width="8.85546875" style="10"/>
  </cols>
  <sheetData>
    <row r="1" spans="1:22" x14ac:dyDescent="0.2">
      <c r="A1" s="54"/>
      <c r="C1" s="36"/>
    </row>
    <row r="3" spans="1:22" x14ac:dyDescent="0.2">
      <c r="C3" s="38" t="s">
        <v>41</v>
      </c>
    </row>
    <row r="4" spans="1:22" x14ac:dyDescent="0.2">
      <c r="C4" s="39" t="s">
        <v>87</v>
      </c>
    </row>
    <row r="6" spans="1:22" ht="15" x14ac:dyDescent="0.2">
      <c r="C6" s="40" t="s">
        <v>167</v>
      </c>
    </row>
    <row r="7" spans="1:22" x14ac:dyDescent="0.2">
      <c r="C7" s="66" t="s">
        <v>55</v>
      </c>
    </row>
    <row r="10" spans="1:22" x14ac:dyDescent="0.2">
      <c r="C10" s="29"/>
      <c r="D10" s="49" t="s">
        <v>0</v>
      </c>
      <c r="E10" s="49" t="s">
        <v>1</v>
      </c>
      <c r="F10" s="49" t="s">
        <v>2</v>
      </c>
      <c r="G10" s="49" t="s">
        <v>3</v>
      </c>
      <c r="H10" s="49" t="s">
        <v>4</v>
      </c>
      <c r="I10" s="49" t="s">
        <v>5</v>
      </c>
      <c r="J10" s="49" t="s">
        <v>6</v>
      </c>
      <c r="K10" s="49" t="s">
        <v>7</v>
      </c>
      <c r="L10" s="49" t="s">
        <v>8</v>
      </c>
      <c r="M10" s="49" t="s">
        <v>9</v>
      </c>
      <c r="N10" s="49" t="s">
        <v>10</v>
      </c>
      <c r="O10" s="49" t="s">
        <v>11</v>
      </c>
      <c r="P10" s="49" t="s">
        <v>12</v>
      </c>
      <c r="Q10" s="49" t="s">
        <v>13</v>
      </c>
      <c r="R10" s="49">
        <v>2014</v>
      </c>
      <c r="S10" s="49">
        <v>2015</v>
      </c>
      <c r="T10" s="49">
        <v>2016</v>
      </c>
      <c r="U10" s="49">
        <v>2017</v>
      </c>
      <c r="V10" s="49">
        <v>2018</v>
      </c>
    </row>
    <row r="11" spans="1:22" x14ac:dyDescent="0.2">
      <c r="C11" s="52" t="s">
        <v>67</v>
      </c>
      <c r="D11" s="23">
        <v>100</v>
      </c>
      <c r="E11" s="23">
        <v>101.08983087025263</v>
      </c>
      <c r="F11" s="23">
        <v>105.27652819219773</v>
      </c>
      <c r="G11" s="23">
        <v>107.0749473848764</v>
      </c>
      <c r="H11" s="23">
        <v>108.14160901050691</v>
      </c>
      <c r="I11" s="23">
        <v>108.99961115214558</v>
      </c>
      <c r="J11" s="23">
        <v>108.94178632960599</v>
      </c>
      <c r="K11" s="23">
        <v>105.99404828221807</v>
      </c>
      <c r="L11" s="23">
        <v>106.19203750629825</v>
      </c>
      <c r="M11" s="23">
        <v>108.72257472413112</v>
      </c>
      <c r="N11" s="23">
        <v>107.40092238752771</v>
      </c>
      <c r="O11" s="23">
        <v>105.60435734706127</v>
      </c>
      <c r="P11" s="23">
        <v>103.9064801449851</v>
      </c>
      <c r="Q11" s="23">
        <v>104.79861532099468</v>
      </c>
      <c r="R11" s="23">
        <v>104.59860565285544</v>
      </c>
      <c r="S11" s="23">
        <v>109.879576384096</v>
      </c>
      <c r="T11" s="23">
        <v>110.20989650382107</v>
      </c>
      <c r="U11" s="23">
        <v>109.81324926051484</v>
      </c>
      <c r="V11" s="13">
        <v>110.19261047497935</v>
      </c>
    </row>
    <row r="12" spans="1:22" ht="24" x14ac:dyDescent="0.2">
      <c r="C12" s="52" t="s">
        <v>68</v>
      </c>
      <c r="D12" s="23">
        <v>100</v>
      </c>
      <c r="E12" s="23">
        <v>100.37051387305486</v>
      </c>
      <c r="F12" s="23">
        <v>101.46039290943429</v>
      </c>
      <c r="G12" s="23">
        <v>99.056752935892064</v>
      </c>
      <c r="H12" s="23">
        <v>95.391158944353194</v>
      </c>
      <c r="I12" s="23">
        <v>91.616953604810732</v>
      </c>
      <c r="J12" s="23">
        <v>88.339320622738697</v>
      </c>
      <c r="K12" s="23">
        <v>100.69262311493618</v>
      </c>
      <c r="L12" s="23">
        <v>100.02901667942471</v>
      </c>
      <c r="M12" s="23">
        <v>101.6377355121203</v>
      </c>
      <c r="N12" s="23">
        <v>101.62404367952639</v>
      </c>
      <c r="O12" s="23">
        <v>101.40468326018035</v>
      </c>
      <c r="P12" s="23">
        <v>106.93143241742762</v>
      </c>
      <c r="Q12" s="23">
        <v>108.66206795447249</v>
      </c>
      <c r="R12" s="23">
        <v>109.09703023837109</v>
      </c>
      <c r="S12" s="23">
        <v>92.774529024735472</v>
      </c>
      <c r="T12" s="23">
        <v>94.586132442527145</v>
      </c>
      <c r="U12" s="23">
        <v>95.838749045166765</v>
      </c>
      <c r="V12" s="13">
        <v>96.308222783141787</v>
      </c>
    </row>
    <row r="13" spans="1:22" x14ac:dyDescent="0.2">
      <c r="C13" s="52" t="s">
        <v>110</v>
      </c>
      <c r="D13" s="23">
        <v>100</v>
      </c>
      <c r="E13" s="23">
        <v>104.90404305146006</v>
      </c>
      <c r="F13" s="23">
        <v>112.80662363032646</v>
      </c>
      <c r="G13" s="23">
        <v>115.91711221172653</v>
      </c>
      <c r="H13" s="23">
        <v>127.73077046472021</v>
      </c>
      <c r="I13" s="23">
        <v>132.17728802037166</v>
      </c>
      <c r="J13" s="23">
        <v>142.3337905762836</v>
      </c>
      <c r="K13" s="23">
        <v>142.4943955920368</v>
      </c>
      <c r="L13" s="23">
        <v>148.22393503966271</v>
      </c>
      <c r="M13" s="23">
        <v>160.64688362540301</v>
      </c>
      <c r="N13" s="23">
        <v>172.1947509222253</v>
      </c>
      <c r="O13" s="23">
        <v>175.00051654938119</v>
      </c>
      <c r="P13" s="23">
        <v>174.03681856596856</v>
      </c>
      <c r="Q13" s="23">
        <v>176.89482209305945</v>
      </c>
      <c r="R13" s="23">
        <v>183.27614363724877</v>
      </c>
      <c r="S13" s="23">
        <v>193.53449366382605</v>
      </c>
      <c r="T13" s="23">
        <v>197.79036332474541</v>
      </c>
      <c r="U13" s="23">
        <v>201.02538149283862</v>
      </c>
      <c r="V13" s="13">
        <v>210.29975868102468</v>
      </c>
    </row>
    <row r="14" spans="1:22" x14ac:dyDescent="0.2">
      <c r="C14" s="52" t="s">
        <v>74</v>
      </c>
      <c r="D14" s="23">
        <v>100</v>
      </c>
      <c r="E14" s="23">
        <v>104.2993392688696</v>
      </c>
      <c r="F14" s="23">
        <v>112.83571598670564</v>
      </c>
      <c r="G14" s="23">
        <v>115.75303186307234</v>
      </c>
      <c r="H14" s="23">
        <v>118.51870083853207</v>
      </c>
      <c r="I14" s="23">
        <v>115.54923555250707</v>
      </c>
      <c r="J14" s="23">
        <v>116.99874655373092</v>
      </c>
      <c r="K14" s="23">
        <v>135.27019615258843</v>
      </c>
      <c r="L14" s="23">
        <v>135.3628910995557</v>
      </c>
      <c r="M14" s="23">
        <v>140.4179450249178</v>
      </c>
      <c r="N14" s="23">
        <v>137.66104636044528</v>
      </c>
      <c r="O14" s="23">
        <v>139.48477567763058</v>
      </c>
      <c r="P14" s="23">
        <v>139.97219762341291</v>
      </c>
      <c r="Q14" s="23">
        <v>138.05630316596509</v>
      </c>
      <c r="R14" s="23">
        <v>137.23168934190804</v>
      </c>
      <c r="S14" s="23">
        <v>163.81939728173097</v>
      </c>
      <c r="T14" s="23">
        <v>166.06412530858691</v>
      </c>
      <c r="U14" s="23">
        <v>166.69997413846008</v>
      </c>
      <c r="V14" s="13">
        <v>169.3478444565815</v>
      </c>
    </row>
    <row r="15" spans="1:22" x14ac:dyDescent="0.2">
      <c r="C15" s="52" t="s">
        <v>19</v>
      </c>
      <c r="D15" s="23">
        <v>100</v>
      </c>
      <c r="E15" s="23">
        <v>99.458782586971964</v>
      </c>
      <c r="F15" s="23">
        <v>102.66717570215475</v>
      </c>
      <c r="G15" s="23">
        <v>104.40030604044932</v>
      </c>
      <c r="H15" s="23">
        <v>106.33360983189139</v>
      </c>
      <c r="I15" s="23">
        <v>111.26540964596036</v>
      </c>
      <c r="J15" s="23">
        <v>116.84857116187126</v>
      </c>
      <c r="K15" s="23">
        <v>121.30698087784624</v>
      </c>
      <c r="L15" s="23">
        <v>129.76390300645616</v>
      </c>
      <c r="M15" s="23">
        <v>138.73545066829277</v>
      </c>
      <c r="N15" s="23">
        <v>149.1253363668911</v>
      </c>
      <c r="O15" s="23">
        <v>152.29686909698842</v>
      </c>
      <c r="P15" s="23">
        <v>156.62399683043034</v>
      </c>
      <c r="Q15" s="23">
        <v>166.10822568601128</v>
      </c>
      <c r="R15" s="23">
        <v>172.96001298127797</v>
      </c>
      <c r="S15" s="23">
        <v>185.45520759360264</v>
      </c>
      <c r="T15" s="23">
        <v>190.42774622306516</v>
      </c>
      <c r="U15" s="23">
        <v>223.54867757314508</v>
      </c>
      <c r="V15" s="13">
        <v>233.12147540366439</v>
      </c>
    </row>
    <row r="16" spans="1:22" x14ac:dyDescent="0.2">
      <c r="D16" s="31"/>
      <c r="E16" s="63"/>
      <c r="F16" s="63"/>
      <c r="G16" s="63"/>
      <c r="H16" s="63"/>
      <c r="I16" s="63"/>
      <c r="J16" s="63"/>
      <c r="K16" s="63"/>
      <c r="L16" s="63"/>
      <c r="M16" s="63"/>
      <c r="N16" s="63"/>
      <c r="O16" s="63"/>
      <c r="P16" s="63"/>
      <c r="Q16" s="63"/>
      <c r="R16" s="63"/>
      <c r="S16" s="63"/>
      <c r="T16" s="63"/>
      <c r="U16" s="63"/>
    </row>
    <row r="17" spans="1:21" ht="24" customHeight="1" x14ac:dyDescent="0.2">
      <c r="C17" s="174" t="s">
        <v>106</v>
      </c>
      <c r="D17" s="188"/>
      <c r="E17" s="188"/>
      <c r="F17" s="188"/>
      <c r="G17" s="188"/>
      <c r="H17" s="188"/>
      <c r="I17" s="188"/>
      <c r="J17" s="188"/>
      <c r="K17" s="188"/>
      <c r="L17" s="188"/>
      <c r="M17" s="188"/>
      <c r="N17" s="188"/>
      <c r="O17" s="188"/>
      <c r="P17" s="188"/>
      <c r="Q17" s="188"/>
      <c r="R17" s="188"/>
    </row>
    <row r="18" spans="1:21" x14ac:dyDescent="0.2">
      <c r="C18" s="36" t="s">
        <v>111</v>
      </c>
    </row>
    <row r="19" spans="1:21" x14ac:dyDescent="0.2">
      <c r="C19" s="134" t="s">
        <v>107</v>
      </c>
    </row>
    <row r="20" spans="1:21" x14ac:dyDescent="0.2">
      <c r="C20" s="31"/>
      <c r="D20" s="31"/>
      <c r="E20" s="31"/>
      <c r="F20" s="31"/>
      <c r="G20" s="31"/>
      <c r="H20" s="31"/>
      <c r="I20" s="31"/>
      <c r="J20" s="31"/>
      <c r="K20" s="31"/>
      <c r="L20" s="31"/>
      <c r="M20" s="31"/>
      <c r="N20" s="31"/>
      <c r="O20" s="31"/>
      <c r="P20" s="31"/>
      <c r="Q20" s="31"/>
      <c r="R20" s="31"/>
      <c r="S20" s="31"/>
      <c r="T20" s="31"/>
      <c r="U20" s="31"/>
    </row>
    <row r="21" spans="1:21" x14ac:dyDescent="0.2">
      <c r="C21" s="31"/>
    </row>
    <row r="22" spans="1:21" x14ac:dyDescent="0.2">
      <c r="A22" s="58" t="s">
        <v>54</v>
      </c>
      <c r="C22" s="31"/>
    </row>
    <row r="23" spans="1:21" x14ac:dyDescent="0.2">
      <c r="A23" s="36" t="s">
        <v>158</v>
      </c>
      <c r="C23" s="31"/>
    </row>
    <row r="24" spans="1:21" x14ac:dyDescent="0.2">
      <c r="A24" s="10" t="s">
        <v>157</v>
      </c>
    </row>
    <row r="35" spans="3:16" x14ac:dyDescent="0.2">
      <c r="D35" s="13"/>
      <c r="E35" s="13"/>
      <c r="F35" s="13"/>
      <c r="G35" s="13"/>
      <c r="H35" s="13"/>
      <c r="I35" s="13"/>
      <c r="J35" s="13"/>
      <c r="K35" s="13"/>
      <c r="L35" s="13"/>
      <c r="M35" s="13"/>
      <c r="N35" s="13"/>
      <c r="O35" s="13"/>
      <c r="P35" s="13"/>
    </row>
    <row r="36" spans="3:16" x14ac:dyDescent="0.2">
      <c r="C36" s="64"/>
      <c r="P36" s="11"/>
    </row>
    <row r="37" spans="3:16" x14ac:dyDescent="0.2">
      <c r="C37" s="31"/>
      <c r="D37" s="14"/>
      <c r="E37" s="14"/>
      <c r="F37" s="14"/>
      <c r="G37" s="14"/>
      <c r="H37" s="14"/>
      <c r="I37" s="14"/>
      <c r="J37" s="14"/>
      <c r="K37" s="14"/>
      <c r="L37" s="14"/>
      <c r="M37" s="14"/>
      <c r="N37" s="14"/>
      <c r="O37" s="14"/>
      <c r="P37" s="14"/>
    </row>
    <row r="38" spans="3:16" x14ac:dyDescent="0.2">
      <c r="D38" s="13"/>
      <c r="E38" s="13"/>
      <c r="F38" s="13"/>
      <c r="G38" s="13"/>
      <c r="H38" s="13"/>
      <c r="I38" s="13"/>
      <c r="J38" s="13"/>
      <c r="K38" s="13"/>
      <c r="L38" s="13"/>
      <c r="M38" s="13"/>
      <c r="N38" s="13"/>
      <c r="O38" s="13"/>
      <c r="P38" s="13"/>
    </row>
    <row r="39" spans="3:16" x14ac:dyDescent="0.2">
      <c r="C39" s="65"/>
      <c r="D39" s="13"/>
      <c r="E39" s="13"/>
      <c r="F39" s="13"/>
      <c r="G39" s="13"/>
      <c r="H39" s="13"/>
      <c r="I39" s="13"/>
      <c r="J39" s="13"/>
      <c r="K39" s="13"/>
      <c r="L39" s="13"/>
      <c r="M39" s="13"/>
      <c r="N39" s="13"/>
      <c r="O39" s="13"/>
      <c r="P39" s="13"/>
    </row>
    <row r="40" spans="3:16" x14ac:dyDescent="0.2">
      <c r="D40" s="13"/>
      <c r="E40" s="13"/>
      <c r="F40" s="13"/>
      <c r="G40" s="13"/>
      <c r="H40" s="13"/>
      <c r="I40" s="13"/>
      <c r="J40" s="13"/>
      <c r="K40" s="13"/>
      <c r="L40" s="13"/>
      <c r="M40" s="13"/>
      <c r="N40" s="13"/>
      <c r="O40" s="13"/>
      <c r="P40" s="13"/>
    </row>
    <row r="41" spans="3:16" x14ac:dyDescent="0.2">
      <c r="D41" s="13"/>
      <c r="E41" s="13"/>
      <c r="F41" s="13"/>
      <c r="G41" s="13"/>
      <c r="H41" s="13"/>
      <c r="I41" s="13"/>
      <c r="J41" s="13"/>
      <c r="K41" s="13"/>
      <c r="L41" s="13"/>
      <c r="M41" s="13"/>
      <c r="N41" s="13"/>
      <c r="O41" s="13"/>
      <c r="P41" s="13"/>
    </row>
    <row r="44" spans="3:16" x14ac:dyDescent="0.2">
      <c r="P44" s="11"/>
    </row>
    <row r="45" spans="3:16" x14ac:dyDescent="0.2">
      <c r="D45" s="14"/>
      <c r="E45" s="14"/>
      <c r="F45" s="14"/>
      <c r="G45" s="14"/>
      <c r="H45" s="14"/>
      <c r="I45" s="14"/>
      <c r="J45" s="14"/>
      <c r="K45" s="14"/>
      <c r="L45" s="14"/>
      <c r="M45" s="14"/>
      <c r="N45" s="14"/>
      <c r="O45" s="14"/>
      <c r="P45" s="14"/>
    </row>
    <row r="46" spans="3:16" x14ac:dyDescent="0.2">
      <c r="D46" s="13"/>
      <c r="E46" s="13"/>
      <c r="F46" s="13"/>
      <c r="G46" s="13"/>
      <c r="H46" s="13"/>
      <c r="I46" s="13"/>
      <c r="J46" s="13"/>
      <c r="K46" s="13"/>
      <c r="L46" s="13"/>
      <c r="M46" s="13"/>
      <c r="N46" s="13"/>
      <c r="O46" s="13"/>
      <c r="P46" s="13"/>
    </row>
    <row r="47" spans="3:16" x14ac:dyDescent="0.2">
      <c r="D47" s="13"/>
      <c r="E47" s="13"/>
      <c r="F47" s="13"/>
      <c r="G47" s="13"/>
      <c r="H47" s="13"/>
      <c r="I47" s="13"/>
      <c r="J47" s="13"/>
      <c r="K47" s="13"/>
      <c r="L47" s="13"/>
      <c r="M47" s="13"/>
      <c r="N47" s="13"/>
      <c r="O47" s="13"/>
      <c r="P47" s="13"/>
    </row>
    <row r="48" spans="3:16" x14ac:dyDescent="0.2">
      <c r="D48" s="13"/>
      <c r="E48" s="13"/>
      <c r="F48" s="13"/>
      <c r="G48" s="13"/>
      <c r="H48" s="13"/>
      <c r="I48" s="13"/>
      <c r="J48" s="13"/>
      <c r="K48" s="13"/>
      <c r="L48" s="13"/>
      <c r="M48" s="13"/>
      <c r="N48" s="13"/>
      <c r="O48" s="13"/>
      <c r="P48" s="13"/>
    </row>
    <row r="49" spans="4:16" x14ac:dyDescent="0.2">
      <c r="D49" s="13"/>
      <c r="E49" s="13"/>
      <c r="F49" s="13"/>
      <c r="G49" s="13"/>
      <c r="H49" s="13"/>
      <c r="I49" s="13"/>
      <c r="J49" s="13"/>
      <c r="K49" s="13"/>
      <c r="L49" s="13"/>
      <c r="M49" s="13"/>
      <c r="N49" s="13"/>
      <c r="O49" s="13"/>
      <c r="P49" s="13"/>
    </row>
  </sheetData>
  <mergeCells count="1">
    <mergeCell ref="C17:R17"/>
  </mergeCells>
  <conditionalFormatting sqref="E8:E9">
    <cfRule type="top10" dxfId="17" priority="19" rank="1"/>
  </conditionalFormatting>
  <conditionalFormatting sqref="F8:F9">
    <cfRule type="top10" dxfId="16" priority="18" rank="1"/>
  </conditionalFormatting>
  <conditionalFormatting sqref="G8:G9">
    <cfRule type="top10" dxfId="15" priority="17" rank="1"/>
  </conditionalFormatting>
  <conditionalFormatting sqref="H8:H9">
    <cfRule type="top10" dxfId="14" priority="16" rank="1"/>
  </conditionalFormatting>
  <conditionalFormatting sqref="I8:I9">
    <cfRule type="top10" dxfId="13" priority="15" rank="1"/>
  </conditionalFormatting>
  <conditionalFormatting sqref="J8:J9">
    <cfRule type="top10" dxfId="12" priority="14" rank="1"/>
  </conditionalFormatting>
  <conditionalFormatting sqref="K8:K9">
    <cfRule type="top10" dxfId="11" priority="13" rank="1"/>
  </conditionalFormatting>
  <conditionalFormatting sqref="L8:L9">
    <cfRule type="top10" dxfId="10" priority="12" rank="1"/>
  </conditionalFormatting>
  <conditionalFormatting sqref="M8:M9">
    <cfRule type="top10" dxfId="9" priority="11" rank="1"/>
  </conditionalFormatting>
  <conditionalFormatting sqref="N8:N9">
    <cfRule type="top10" dxfId="8" priority="10" rank="1"/>
  </conditionalFormatting>
  <conditionalFormatting sqref="O8:O9">
    <cfRule type="top10" dxfId="7" priority="9" rank="1"/>
  </conditionalFormatting>
  <conditionalFormatting sqref="P8:P9">
    <cfRule type="top10" dxfId="6" priority="8" rank="1"/>
  </conditionalFormatting>
  <conditionalFormatting sqref="Q8:Q9">
    <cfRule type="top10" dxfId="5" priority="7" rank="1"/>
  </conditionalFormatting>
  <conditionalFormatting sqref="R8:R9">
    <cfRule type="top10" dxfId="4" priority="6" rank="1"/>
  </conditionalFormatting>
  <conditionalFormatting sqref="S8:S9">
    <cfRule type="top10" dxfId="3" priority="5" rank="1"/>
  </conditionalFormatting>
  <conditionalFormatting sqref="T8:T9">
    <cfRule type="top10" dxfId="2" priority="4" rank="1"/>
  </conditionalFormatting>
  <conditionalFormatting sqref="U8:U9">
    <cfRule type="top10" dxfId="1" priority="3" rank="1"/>
  </conditionalFormatting>
  <conditionalFormatting sqref="V8:V9">
    <cfRule type="top10" dxfId="0" priority="2" rank="1"/>
  </conditionalFormatting>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Figure 1</vt:lpstr>
      <vt:lpstr>Figure 2</vt:lpstr>
      <vt:lpstr>Figure 3</vt:lpstr>
      <vt:lpstr>Figure 4</vt:lpstr>
      <vt:lpstr>Figure 5</vt:lpstr>
      <vt:lpstr>Figure 6</vt:lpstr>
      <vt:lpstr>Table 1</vt:lpstr>
      <vt:lpstr>Figure 7</vt:lpstr>
      <vt:lpstr>Figure 8</vt:lpstr>
      <vt:lpstr>'Figure 5'!_Ref410826453</vt:lpstr>
      <vt:lpstr>'Figure 6'!_Ref410827888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 sarl</dc:creator>
  <cp:lastModifiedBy>GAMBINI Gilberto (ESTAT)</cp:lastModifiedBy>
  <dcterms:created xsi:type="dcterms:W3CDTF">2015-06-22T13:52:50Z</dcterms:created>
  <dcterms:modified xsi:type="dcterms:W3CDTF">2021-08-24T13:15:43Z</dcterms:modified>
</cp:coreProperties>
</file>