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521" yWindow="6060" windowWidth="25230" windowHeight="6105" tabRatio="717" activeTab="0"/>
  </bookViews>
  <sheets>
    <sheet name="Map 1" sheetId="47" r:id="rId1"/>
    <sheet name="Figure 1" sheetId="45" r:id="rId2"/>
    <sheet name="Figure 2" sheetId="57" r:id="rId3"/>
    <sheet name="Map 2" sheetId="48" r:id="rId4"/>
    <sheet name="Figure 3" sheetId="55" r:id="rId5"/>
    <sheet name="Figure 4" sheetId="56" r:id="rId6"/>
    <sheet name="Figure 5" sheetId="58" r:id="rId7"/>
    <sheet name="Figure 6" sheetId="59" r:id="rId8"/>
    <sheet name="Figure 7" sheetId="60" r:id="rId9"/>
  </sheets>
  <definedNames/>
  <calcPr calcId="145621"/>
  <extLst/>
</workbook>
</file>

<file path=xl/sharedStrings.xml><?xml version="1.0" encoding="utf-8"?>
<sst xmlns="http://schemas.openxmlformats.org/spreadsheetml/2006/main" count="4423" uniqueCount="2165">
  <si>
    <t>Zürich</t>
  </si>
  <si>
    <t>:</t>
  </si>
  <si>
    <t>Wien</t>
  </si>
  <si>
    <t>Luxembourg</t>
  </si>
  <si>
    <t>Hamburg</t>
  </si>
  <si>
    <t>Berlin</t>
  </si>
  <si>
    <t>Bookmarks:</t>
  </si>
  <si>
    <t>Sources:</t>
  </si>
  <si>
    <t>Data not available</t>
  </si>
  <si>
    <t>Classes:</t>
  </si>
  <si>
    <t>Year</t>
  </si>
  <si>
    <t>Flag</t>
  </si>
  <si>
    <t>Footnotes:</t>
  </si>
  <si>
    <t>Bookmark:</t>
  </si>
  <si>
    <t>Praha</t>
  </si>
  <si>
    <t>Stuttgart</t>
  </si>
  <si>
    <t>Karlsruhe</t>
  </si>
  <si>
    <t>Tübingen</t>
  </si>
  <si>
    <t>Bremen</t>
  </si>
  <si>
    <t>Düsseldorf</t>
  </si>
  <si>
    <t>Köln</t>
  </si>
  <si>
    <t>Münster</t>
  </si>
  <si>
    <t>Salzburg</t>
  </si>
  <si>
    <t>Stockholm</t>
  </si>
  <si>
    <t/>
  </si>
  <si>
    <t>(%)</t>
  </si>
  <si>
    <t>Cities</t>
  </si>
  <si>
    <t>Class1 (shade)</t>
  </si>
  <si>
    <t>Class2 (circle)</t>
  </si>
  <si>
    <t>Size of proportional circle</t>
  </si>
  <si>
    <t>Darmstadt</t>
  </si>
  <si>
    <t>Gießen</t>
  </si>
  <si>
    <t>Kassel</t>
  </si>
  <si>
    <t>Braunschweig</t>
  </si>
  <si>
    <t>Hannover</t>
  </si>
  <si>
    <t>Lüneburg</t>
  </si>
  <si>
    <t>Koblenz</t>
  </si>
  <si>
    <t>Trier</t>
  </si>
  <si>
    <t>Dresden</t>
  </si>
  <si>
    <t>Chemnitz</t>
  </si>
  <si>
    <t>Leipzig</t>
  </si>
  <si>
    <t>Groningen</t>
  </si>
  <si>
    <t>Greater Manchester</t>
  </si>
  <si>
    <t>Total population</t>
  </si>
  <si>
    <t>BE001C1</t>
  </si>
  <si>
    <t>BE002C1</t>
  </si>
  <si>
    <t>Antwerpen</t>
  </si>
  <si>
    <t>BE003C1</t>
  </si>
  <si>
    <t>Gent</t>
  </si>
  <si>
    <t>BE004C1</t>
  </si>
  <si>
    <t>Charleroi</t>
  </si>
  <si>
    <t>BE005C1</t>
  </si>
  <si>
    <t>Liège</t>
  </si>
  <si>
    <t>BE006C1</t>
  </si>
  <si>
    <t>Brugge</t>
  </si>
  <si>
    <t>BE007C1</t>
  </si>
  <si>
    <t>Namur</t>
  </si>
  <si>
    <t>BE008C1</t>
  </si>
  <si>
    <t>Leuven</t>
  </si>
  <si>
    <t>BE009C1</t>
  </si>
  <si>
    <t>Mons</t>
  </si>
  <si>
    <t>BE010C1</t>
  </si>
  <si>
    <t>Kortrijk</t>
  </si>
  <si>
    <t>BE011C1</t>
  </si>
  <si>
    <t>Oostende</t>
  </si>
  <si>
    <t>BG001C1</t>
  </si>
  <si>
    <t>Sofia</t>
  </si>
  <si>
    <t>BG002C1</t>
  </si>
  <si>
    <t>Plovdiv</t>
  </si>
  <si>
    <t>BG003C1</t>
  </si>
  <si>
    <t>Varna</t>
  </si>
  <si>
    <t>BG004C1</t>
  </si>
  <si>
    <t>Burgas</t>
  </si>
  <si>
    <t>BG005C1</t>
  </si>
  <si>
    <t>Pleven</t>
  </si>
  <si>
    <t>BG006C1</t>
  </si>
  <si>
    <t>Ruse</t>
  </si>
  <si>
    <t>BG007C1</t>
  </si>
  <si>
    <t>Vidin</t>
  </si>
  <si>
    <t>BG008C1</t>
  </si>
  <si>
    <t>Stara Zagora</t>
  </si>
  <si>
    <t>BG009C1</t>
  </si>
  <si>
    <t>Sliven</t>
  </si>
  <si>
    <t>BG010C1</t>
  </si>
  <si>
    <t>Dobrich</t>
  </si>
  <si>
    <t>BG011C1</t>
  </si>
  <si>
    <t>Shumen</t>
  </si>
  <si>
    <t>BG012C1</t>
  </si>
  <si>
    <t>Pernik</t>
  </si>
  <si>
    <t>BG013C1</t>
  </si>
  <si>
    <t>Yambol</t>
  </si>
  <si>
    <t>BG014C1</t>
  </si>
  <si>
    <t>Haskovo</t>
  </si>
  <si>
    <t>BG015C1</t>
  </si>
  <si>
    <t>Pazardzhik</t>
  </si>
  <si>
    <t>BG016C1</t>
  </si>
  <si>
    <t>Blagoevgrad</t>
  </si>
  <si>
    <t>BG017C1</t>
  </si>
  <si>
    <t>Veliko Tarnovo</t>
  </si>
  <si>
    <t>BG018C1</t>
  </si>
  <si>
    <t>Vratsa</t>
  </si>
  <si>
    <t>CZ001C1</t>
  </si>
  <si>
    <t>CZ002C1</t>
  </si>
  <si>
    <t>Brno</t>
  </si>
  <si>
    <t>CZ003C1</t>
  </si>
  <si>
    <t>Ostrava</t>
  </si>
  <si>
    <t>CZ004C1</t>
  </si>
  <si>
    <t>CZ005C1</t>
  </si>
  <si>
    <t>Ústí nad Labem</t>
  </si>
  <si>
    <t>CZ006C1</t>
  </si>
  <si>
    <t>Olomouc</t>
  </si>
  <si>
    <t>CZ007C1</t>
  </si>
  <si>
    <t>Liberec</t>
  </si>
  <si>
    <t>CZ008C1</t>
  </si>
  <si>
    <t>CZ009C1</t>
  </si>
  <si>
    <t>Hradec Králové</t>
  </si>
  <si>
    <t>CZ010C1</t>
  </si>
  <si>
    <t>Pardubice</t>
  </si>
  <si>
    <t>CZ011C1</t>
  </si>
  <si>
    <t>Zlín</t>
  </si>
  <si>
    <t>CZ012C1</t>
  </si>
  <si>
    <t>Kladno</t>
  </si>
  <si>
    <t>CZ013C1</t>
  </si>
  <si>
    <t>Karlovy Vary</t>
  </si>
  <si>
    <t>CZ014C1</t>
  </si>
  <si>
    <t>Jihlava</t>
  </si>
  <si>
    <t>CZ015C1</t>
  </si>
  <si>
    <t>CZ016C1</t>
  </si>
  <si>
    <t>Most</t>
  </si>
  <si>
    <t>CZ017C1</t>
  </si>
  <si>
    <t>Karviná</t>
  </si>
  <si>
    <t>CZ018C2</t>
  </si>
  <si>
    <t>Chomutov-Jirkov</t>
  </si>
  <si>
    <t>København</t>
  </si>
  <si>
    <t>DK002C1</t>
  </si>
  <si>
    <t>Århus</t>
  </si>
  <si>
    <t>DK003C1</t>
  </si>
  <si>
    <t>Odense</t>
  </si>
  <si>
    <t>DK004C2</t>
  </si>
  <si>
    <t>Aalborg</t>
  </si>
  <si>
    <t>DE001C1</t>
  </si>
  <si>
    <t>DE002C1</t>
  </si>
  <si>
    <t>DE003C1</t>
  </si>
  <si>
    <t>München</t>
  </si>
  <si>
    <t>DE004C1</t>
  </si>
  <si>
    <t>DE005C1</t>
  </si>
  <si>
    <t>Frankfurt am Main</t>
  </si>
  <si>
    <t>DE006C1</t>
  </si>
  <si>
    <t>Essen</t>
  </si>
  <si>
    <t>DE007C1</t>
  </si>
  <si>
    <t>DE008C1</t>
  </si>
  <si>
    <t>DE009C1</t>
  </si>
  <si>
    <t>DE010C1</t>
  </si>
  <si>
    <t>Dortmund</t>
  </si>
  <si>
    <t>DE011C1</t>
  </si>
  <si>
    <t>DE012C1</t>
  </si>
  <si>
    <t>DE013C1</t>
  </si>
  <si>
    <t>DE014C1</t>
  </si>
  <si>
    <t>Nürnberg</t>
  </si>
  <si>
    <t>DE015C1</t>
  </si>
  <si>
    <t>Bochum</t>
  </si>
  <si>
    <t>DE017C1</t>
  </si>
  <si>
    <t>Bielefeld</t>
  </si>
  <si>
    <t>DE018C1</t>
  </si>
  <si>
    <t>Halle an der Saale</t>
  </si>
  <si>
    <t>DE019C1</t>
  </si>
  <si>
    <t>Magdeburg</t>
  </si>
  <si>
    <t>DE020C1</t>
  </si>
  <si>
    <t>Wiesbaden</t>
  </si>
  <si>
    <t>DE021C1</t>
  </si>
  <si>
    <t>Göttingen</t>
  </si>
  <si>
    <t>DE022C1</t>
  </si>
  <si>
    <t>Mülheim a.d.Ruhr</t>
  </si>
  <si>
    <t>DE023C1</t>
  </si>
  <si>
    <t>Moers</t>
  </si>
  <si>
    <t>DE025C1</t>
  </si>
  <si>
    <t>DE026C1</t>
  </si>
  <si>
    <t>DE027C1</t>
  </si>
  <si>
    <t>Freiburg im Breisgau</t>
  </si>
  <si>
    <t>DE028C1</t>
  </si>
  <si>
    <t>Regensburg</t>
  </si>
  <si>
    <t>DE029C1</t>
  </si>
  <si>
    <t>Frankfurt (Oder)</t>
  </si>
  <si>
    <t>DE030C1</t>
  </si>
  <si>
    <t>Weimar</t>
  </si>
  <si>
    <t>DE031C1</t>
  </si>
  <si>
    <t>Schwerin</t>
  </si>
  <si>
    <t>DE032C1</t>
  </si>
  <si>
    <t>Erfurt</t>
  </si>
  <si>
    <t>DE033C1</t>
  </si>
  <si>
    <t>Augsburg</t>
  </si>
  <si>
    <t>DE034C1</t>
  </si>
  <si>
    <t>Bonn</t>
  </si>
  <si>
    <t>DE035C1</t>
  </si>
  <si>
    <t>DE036C1</t>
  </si>
  <si>
    <t>Mönchengladbach</t>
  </si>
  <si>
    <t>DE037C1</t>
  </si>
  <si>
    <t>Mainz</t>
  </si>
  <si>
    <t>DE039C1</t>
  </si>
  <si>
    <t>Kiel</t>
  </si>
  <si>
    <t>DE040C1</t>
  </si>
  <si>
    <t>Saarbrücken</t>
  </si>
  <si>
    <t>DE041C1</t>
  </si>
  <si>
    <t>Potsdam</t>
  </si>
  <si>
    <t>DE042C1</t>
  </si>
  <si>
    <t>DE043C1</t>
  </si>
  <si>
    <t>Rostock</t>
  </si>
  <si>
    <t>DE044C1</t>
  </si>
  <si>
    <t>Kaiserslautern</t>
  </si>
  <si>
    <t>DE045C1</t>
  </si>
  <si>
    <t>Iserlohn</t>
  </si>
  <si>
    <t>DE046C1</t>
  </si>
  <si>
    <t>Esslingen am Neckar</t>
  </si>
  <si>
    <t>DE047C1</t>
  </si>
  <si>
    <t>Hanau</t>
  </si>
  <si>
    <t>DE048C1</t>
  </si>
  <si>
    <t>Wilhelmshaven</t>
  </si>
  <si>
    <t>DE049C1</t>
  </si>
  <si>
    <t>Ludwigsburg</t>
  </si>
  <si>
    <t>DE050C1</t>
  </si>
  <si>
    <t>DE051C1</t>
  </si>
  <si>
    <t>Villingen-Schwenningen</t>
  </si>
  <si>
    <t>DE052C1</t>
  </si>
  <si>
    <t>Flensburg</t>
  </si>
  <si>
    <t>DE053C1</t>
  </si>
  <si>
    <t>Marburg</t>
  </si>
  <si>
    <t>DE054C1</t>
  </si>
  <si>
    <t>Konstanz</t>
  </si>
  <si>
    <t>DE055C1</t>
  </si>
  <si>
    <t>Neumünster</t>
  </si>
  <si>
    <t>DE056C1</t>
  </si>
  <si>
    <t>Brandenburg an der Havel</t>
  </si>
  <si>
    <t>DE057C1</t>
  </si>
  <si>
    <t>DE058C1</t>
  </si>
  <si>
    <t>DE059C1</t>
  </si>
  <si>
    <t>Bayreuth</t>
  </si>
  <si>
    <t>DE060C1</t>
  </si>
  <si>
    <t>Celle</t>
  </si>
  <si>
    <t>DE061C1</t>
  </si>
  <si>
    <t>Aschaffenburg</t>
  </si>
  <si>
    <t>DE062C1</t>
  </si>
  <si>
    <t>Bamberg</t>
  </si>
  <si>
    <t>DE063C1</t>
  </si>
  <si>
    <t>Plauen</t>
  </si>
  <si>
    <t>DE064C1</t>
  </si>
  <si>
    <t>Neubrandenburg</t>
  </si>
  <si>
    <t>DE065C1</t>
  </si>
  <si>
    <t>Fulda</t>
  </si>
  <si>
    <t>DE066C1</t>
  </si>
  <si>
    <t>Kempten (Allgäu)</t>
  </si>
  <si>
    <t>DE067C1</t>
  </si>
  <si>
    <t>Landshut</t>
  </si>
  <si>
    <t>DE068C1</t>
  </si>
  <si>
    <t>Sindelfingen</t>
  </si>
  <si>
    <t>DE069C1</t>
  </si>
  <si>
    <t>Rosenheim</t>
  </si>
  <si>
    <t>DE070C1</t>
  </si>
  <si>
    <t>Frankenthal (Pfalz)</t>
  </si>
  <si>
    <t>DE071C1</t>
  </si>
  <si>
    <t>Stralsund</t>
  </si>
  <si>
    <t>DE072C1</t>
  </si>
  <si>
    <t>Friedrichshafen</t>
  </si>
  <si>
    <t>DE073C1</t>
  </si>
  <si>
    <t>Offenburg</t>
  </si>
  <si>
    <t>DE074C1</t>
  </si>
  <si>
    <t>Görlitz</t>
  </si>
  <si>
    <t>DE075C1</t>
  </si>
  <si>
    <t>Sankt Augustin</t>
  </si>
  <si>
    <t>DE076C1</t>
  </si>
  <si>
    <t>Neu-Ulm</t>
  </si>
  <si>
    <t>DE077C1</t>
  </si>
  <si>
    <t>Schweinfurt</t>
  </si>
  <si>
    <t>DE078C1</t>
  </si>
  <si>
    <t>Greifswald</t>
  </si>
  <si>
    <t>DE079C1</t>
  </si>
  <si>
    <t>Wetzlar</t>
  </si>
  <si>
    <t>DE080C1</t>
  </si>
  <si>
    <t>Speyer</t>
  </si>
  <si>
    <t>DE081C1</t>
  </si>
  <si>
    <t>Passau</t>
  </si>
  <si>
    <t>DE082C1</t>
  </si>
  <si>
    <t>Dessau-Roßlau</t>
  </si>
  <si>
    <t>DE501C1</t>
  </si>
  <si>
    <t>Duisburg</t>
  </si>
  <si>
    <t>DE502C1</t>
  </si>
  <si>
    <t>Mannheim</t>
  </si>
  <si>
    <t>DE503C1</t>
  </si>
  <si>
    <t>Gelsenkirchen</t>
  </si>
  <si>
    <t>DE504C1</t>
  </si>
  <si>
    <t>DE505C1</t>
  </si>
  <si>
    <t>DE506C1</t>
  </si>
  <si>
    <t>DE507C1</t>
  </si>
  <si>
    <t>Aachen</t>
  </si>
  <si>
    <t>DE508C1</t>
  </si>
  <si>
    <t>Krefeld</t>
  </si>
  <si>
    <t>DE509C1</t>
  </si>
  <si>
    <t>Oberhausen</t>
  </si>
  <si>
    <t>DE510C1</t>
  </si>
  <si>
    <t>Lübeck</t>
  </si>
  <si>
    <t>DE511C1</t>
  </si>
  <si>
    <t>Hagen</t>
  </si>
  <si>
    <t>DE513C1</t>
  </si>
  <si>
    <t>DE514C1</t>
  </si>
  <si>
    <t>Hamm</t>
  </si>
  <si>
    <t>DE515C1</t>
  </si>
  <si>
    <t>Herne</t>
  </si>
  <si>
    <t>DE516C1</t>
  </si>
  <si>
    <t>Solingen</t>
  </si>
  <si>
    <t>DE517C1</t>
  </si>
  <si>
    <t>Osnabrück</t>
  </si>
  <si>
    <t>DE518C1</t>
  </si>
  <si>
    <t>Ludwigshafen am Rhein</t>
  </si>
  <si>
    <t>DE519C1</t>
  </si>
  <si>
    <t>Leverkusen</t>
  </si>
  <si>
    <t>DE520C1</t>
  </si>
  <si>
    <t>Oldenburg (Oldenburg)</t>
  </si>
  <si>
    <t>DE521C1</t>
  </si>
  <si>
    <t>Neuss</t>
  </si>
  <si>
    <t>DE522C1</t>
  </si>
  <si>
    <t>Heidelberg</t>
  </si>
  <si>
    <t>DE523C1</t>
  </si>
  <si>
    <t>Paderborn</t>
  </si>
  <si>
    <t>DE524C1</t>
  </si>
  <si>
    <t>Würzburg</t>
  </si>
  <si>
    <t>DE525C1</t>
  </si>
  <si>
    <t>Recklinghausen</t>
  </si>
  <si>
    <t>DE526C1</t>
  </si>
  <si>
    <t>Wolfsburg</t>
  </si>
  <si>
    <t>DE527C1</t>
  </si>
  <si>
    <t>Bremerhaven</t>
  </si>
  <si>
    <t>DE528C1</t>
  </si>
  <si>
    <t>Bottrop</t>
  </si>
  <si>
    <t>DE529C1</t>
  </si>
  <si>
    <t>Heilbronn</t>
  </si>
  <si>
    <t>DE530C1</t>
  </si>
  <si>
    <t>Remscheid</t>
  </si>
  <si>
    <t>DE531C1</t>
  </si>
  <si>
    <t>Offenbach am Main</t>
  </si>
  <si>
    <t>DE532C1</t>
  </si>
  <si>
    <t>Ulm</t>
  </si>
  <si>
    <t>DE533C1</t>
  </si>
  <si>
    <t>Pforzheim</t>
  </si>
  <si>
    <t>DE534C1</t>
  </si>
  <si>
    <t>Ingolstadt</t>
  </si>
  <si>
    <t>DE535C1</t>
  </si>
  <si>
    <t>Gera</t>
  </si>
  <si>
    <t>DE536C1</t>
  </si>
  <si>
    <t>Salzgitter</t>
  </si>
  <si>
    <t>DE537C1</t>
  </si>
  <si>
    <t>Reutlingen</t>
  </si>
  <si>
    <t>DE538C1</t>
  </si>
  <si>
    <t>Fürth</t>
  </si>
  <si>
    <t>DE539C1</t>
  </si>
  <si>
    <t>Cottbus</t>
  </si>
  <si>
    <t>DE540C1</t>
  </si>
  <si>
    <t>Siegen</t>
  </si>
  <si>
    <t>DE541C1</t>
  </si>
  <si>
    <t>Bergisch Gladbach</t>
  </si>
  <si>
    <t>DE542C1</t>
  </si>
  <si>
    <t>Hildesheim</t>
  </si>
  <si>
    <t>DE543C1</t>
  </si>
  <si>
    <t>Witten</t>
  </si>
  <si>
    <t>DE544C1</t>
  </si>
  <si>
    <t>Zwickau</t>
  </si>
  <si>
    <t>DE545C1</t>
  </si>
  <si>
    <t>Erlangen</t>
  </si>
  <si>
    <t>DE546C1</t>
  </si>
  <si>
    <t>Wuppertal</t>
  </si>
  <si>
    <t>DE547C1</t>
  </si>
  <si>
    <t>Jena</t>
  </si>
  <si>
    <t>EE001C1</t>
  </si>
  <si>
    <t>Tallinn</t>
  </si>
  <si>
    <t>EE002C1</t>
  </si>
  <si>
    <t>Tartu</t>
  </si>
  <si>
    <t>EE003C1</t>
  </si>
  <si>
    <t>Narva</t>
  </si>
  <si>
    <t>IE001K1</t>
  </si>
  <si>
    <t>Dublin</t>
  </si>
  <si>
    <t>IE002C1</t>
  </si>
  <si>
    <t>Cork</t>
  </si>
  <si>
    <t>IE003C1</t>
  </si>
  <si>
    <t>Limerick</t>
  </si>
  <si>
    <t>IE004C1</t>
  </si>
  <si>
    <t>Galway</t>
  </si>
  <si>
    <t>IE005C1</t>
  </si>
  <si>
    <t>Waterford</t>
  </si>
  <si>
    <t>EL001K1</t>
  </si>
  <si>
    <t>Athina</t>
  </si>
  <si>
    <t>EL002C1</t>
  </si>
  <si>
    <t>Thessaloniki</t>
  </si>
  <si>
    <t>EL003C1</t>
  </si>
  <si>
    <t>Pátra</t>
  </si>
  <si>
    <t>EL004C1</t>
  </si>
  <si>
    <t>Irakleio</t>
  </si>
  <si>
    <t>EL005C1</t>
  </si>
  <si>
    <t>Larisa</t>
  </si>
  <si>
    <t>EL006C1</t>
  </si>
  <si>
    <t>Volos</t>
  </si>
  <si>
    <t>EL007C1</t>
  </si>
  <si>
    <t>Ioannina</t>
  </si>
  <si>
    <t>EL008C1</t>
  </si>
  <si>
    <t>Kavala</t>
  </si>
  <si>
    <t>EL009C1</t>
  </si>
  <si>
    <t>Kalamata</t>
  </si>
  <si>
    <t>ES001C1</t>
  </si>
  <si>
    <t>Madrid</t>
  </si>
  <si>
    <t>Barcelona</t>
  </si>
  <si>
    <t>ES003C1</t>
  </si>
  <si>
    <t>Valencia</t>
  </si>
  <si>
    <t>ES004C1</t>
  </si>
  <si>
    <t>Sevilla</t>
  </si>
  <si>
    <t>ES005C1</t>
  </si>
  <si>
    <t>Zaragoza</t>
  </si>
  <si>
    <t>ES006C1</t>
  </si>
  <si>
    <t>Málaga</t>
  </si>
  <si>
    <t>ES007C1</t>
  </si>
  <si>
    <t>Murcia</t>
  </si>
  <si>
    <t>ES008C1</t>
  </si>
  <si>
    <t>Las Palmas</t>
  </si>
  <si>
    <t>ES009C1</t>
  </si>
  <si>
    <t>Valladolid</t>
  </si>
  <si>
    <t>ES010C1</t>
  </si>
  <si>
    <t>Palma de Mallorca</t>
  </si>
  <si>
    <t>ES011C1</t>
  </si>
  <si>
    <t>Santiago de Compostela</t>
  </si>
  <si>
    <t>ES012C1</t>
  </si>
  <si>
    <t>Vitoria/Gasteiz</t>
  </si>
  <si>
    <t>ES013C1</t>
  </si>
  <si>
    <t>Oviedo</t>
  </si>
  <si>
    <t>ES014C1</t>
  </si>
  <si>
    <t>Pamplona/Iruña</t>
  </si>
  <si>
    <t>ES015C1</t>
  </si>
  <si>
    <t>Santander</t>
  </si>
  <si>
    <t>ES016C1</t>
  </si>
  <si>
    <t>Toledo</t>
  </si>
  <si>
    <t>ES017C1</t>
  </si>
  <si>
    <t>Badajoz</t>
  </si>
  <si>
    <t>ES018C1</t>
  </si>
  <si>
    <t>Logroño</t>
  </si>
  <si>
    <t>Bilbao</t>
  </si>
  <si>
    <t>ES020C1</t>
  </si>
  <si>
    <t>Córdoba</t>
  </si>
  <si>
    <t>ES021C1</t>
  </si>
  <si>
    <t>Alicante/Alacant</t>
  </si>
  <si>
    <t>ES022C1</t>
  </si>
  <si>
    <t>Vigo</t>
  </si>
  <si>
    <t>ES023C1</t>
  </si>
  <si>
    <t>Gijón</t>
  </si>
  <si>
    <t>ES024C1</t>
  </si>
  <si>
    <t>L'Hospitalet de Llobregat</t>
  </si>
  <si>
    <t>ES025C1</t>
  </si>
  <si>
    <t>Santa Cruz de Tenerife</t>
  </si>
  <si>
    <t>ES026C1</t>
  </si>
  <si>
    <t>A Coruña</t>
  </si>
  <si>
    <t>ES027C1</t>
  </si>
  <si>
    <t>Barakaldo</t>
  </si>
  <si>
    <t>ES028C1</t>
  </si>
  <si>
    <t>Reus</t>
  </si>
  <si>
    <t>ES029C1</t>
  </si>
  <si>
    <t>Telde</t>
  </si>
  <si>
    <t>ES030C1</t>
  </si>
  <si>
    <t>Parla</t>
  </si>
  <si>
    <t>ES031C1</t>
  </si>
  <si>
    <t>Lugo</t>
  </si>
  <si>
    <t>ES032C1</t>
  </si>
  <si>
    <t>San Fernando</t>
  </si>
  <si>
    <t>ES033C1</t>
  </si>
  <si>
    <t>Girona</t>
  </si>
  <si>
    <t>ES034C1</t>
  </si>
  <si>
    <t>Cáceres</t>
  </si>
  <si>
    <t>ES035C1</t>
  </si>
  <si>
    <t>Torrevieja</t>
  </si>
  <si>
    <t>ES036C1</t>
  </si>
  <si>
    <t>Pozuelo de Alarcón</t>
  </si>
  <si>
    <t>ES037C1</t>
  </si>
  <si>
    <t>Puerto de Santa María, El</t>
  </si>
  <si>
    <t>ES038C1</t>
  </si>
  <si>
    <t>Coslada</t>
  </si>
  <si>
    <t>ES039C1</t>
  </si>
  <si>
    <t>Avilés</t>
  </si>
  <si>
    <t>ES040C1</t>
  </si>
  <si>
    <t>Talavera de la Reina</t>
  </si>
  <si>
    <t>ES041C1</t>
  </si>
  <si>
    <t>Palencia</t>
  </si>
  <si>
    <t>ES042C1</t>
  </si>
  <si>
    <t>Sant Boi de Llobregat</t>
  </si>
  <si>
    <t>ES043C1</t>
  </si>
  <si>
    <t>Ferrol</t>
  </si>
  <si>
    <t>ES044C1</t>
  </si>
  <si>
    <t>Pontevedra</t>
  </si>
  <si>
    <t>ES045C1</t>
  </si>
  <si>
    <t>Ceuta</t>
  </si>
  <si>
    <t>ES046C1</t>
  </si>
  <si>
    <t>Gandia</t>
  </si>
  <si>
    <t>ES047C1</t>
  </si>
  <si>
    <t>Rozas de Madrid, Las</t>
  </si>
  <si>
    <t>ES048C1</t>
  </si>
  <si>
    <t>Guadalajara</t>
  </si>
  <si>
    <t>ES049C1</t>
  </si>
  <si>
    <t>Sant Cugat del Vallès</t>
  </si>
  <si>
    <t>ES050C1</t>
  </si>
  <si>
    <t>Manresa</t>
  </si>
  <si>
    <t>ES051C1</t>
  </si>
  <si>
    <t>Getxo</t>
  </si>
  <si>
    <t>ES052C1</t>
  </si>
  <si>
    <t>Rubí</t>
  </si>
  <si>
    <t>ES053C1</t>
  </si>
  <si>
    <t>Ciudad Real</t>
  </si>
  <si>
    <t>ES054C1</t>
  </si>
  <si>
    <t>Benidorm</t>
  </si>
  <si>
    <t>ES055C1</t>
  </si>
  <si>
    <t>Melilla</t>
  </si>
  <si>
    <t>ES056C1</t>
  </si>
  <si>
    <t>Viladecans</t>
  </si>
  <si>
    <t>ES057C1</t>
  </si>
  <si>
    <t>Ponferrada</t>
  </si>
  <si>
    <t>ES058C1</t>
  </si>
  <si>
    <t>San Sebastián de los Reyes</t>
  </si>
  <si>
    <t>ES059C1</t>
  </si>
  <si>
    <t>Zamora</t>
  </si>
  <si>
    <t>ES060C1</t>
  </si>
  <si>
    <t>Fuengirola</t>
  </si>
  <si>
    <t>ES061C1</t>
  </si>
  <si>
    <t>Cerdanyola del Vallès</t>
  </si>
  <si>
    <t>ES062C1</t>
  </si>
  <si>
    <t>Sanlúcar de Barrameda</t>
  </si>
  <si>
    <t>ES063C1</t>
  </si>
  <si>
    <t>Vilanova i la Geltrú</t>
  </si>
  <si>
    <t>ES064C1</t>
  </si>
  <si>
    <t>Prat de Llobregat, El</t>
  </si>
  <si>
    <t>ES065C1</t>
  </si>
  <si>
    <t>Línea de la Concepción, La</t>
  </si>
  <si>
    <t>ES066C1</t>
  </si>
  <si>
    <t>Cornellà de Llobregat</t>
  </si>
  <si>
    <t>ES067C1</t>
  </si>
  <si>
    <t>Majadahonda</t>
  </si>
  <si>
    <t>ES068C1</t>
  </si>
  <si>
    <t>Torremolinos</t>
  </si>
  <si>
    <t>ES069C1</t>
  </si>
  <si>
    <t>Castelldefels</t>
  </si>
  <si>
    <t>ES070C1</t>
  </si>
  <si>
    <t>Irun</t>
  </si>
  <si>
    <t>ES071C1</t>
  </si>
  <si>
    <t>Granollers</t>
  </si>
  <si>
    <t>ES072C1</t>
  </si>
  <si>
    <t>Arrecife</t>
  </si>
  <si>
    <t>ES073C1</t>
  </si>
  <si>
    <t>Elda</t>
  </si>
  <si>
    <t>ES074C1</t>
  </si>
  <si>
    <t>Santa Lucía de Tirajana</t>
  </si>
  <si>
    <t>ES075C1</t>
  </si>
  <si>
    <t>Mollet del Vallès</t>
  </si>
  <si>
    <t>ES501C1</t>
  </si>
  <si>
    <t>Granada</t>
  </si>
  <si>
    <t>ES503C1</t>
  </si>
  <si>
    <t>Badalona</t>
  </si>
  <si>
    <t>ES504C1</t>
  </si>
  <si>
    <t>Móstoles</t>
  </si>
  <si>
    <t>ES505C1</t>
  </si>
  <si>
    <t>Elche/Elx</t>
  </si>
  <si>
    <t>ES506C1</t>
  </si>
  <si>
    <t>Cartagena</t>
  </si>
  <si>
    <t>ES507C1</t>
  </si>
  <si>
    <t>Sabadell</t>
  </si>
  <si>
    <t>ES508C1</t>
  </si>
  <si>
    <t>Jerez de la Frontera</t>
  </si>
  <si>
    <t>ES509C1</t>
  </si>
  <si>
    <t>Fuenlabrada</t>
  </si>
  <si>
    <t>ES510C1</t>
  </si>
  <si>
    <t>San Sebastián/Donostia</t>
  </si>
  <si>
    <t>ES511C1</t>
  </si>
  <si>
    <t>Alcalá de Henares</t>
  </si>
  <si>
    <t>ES512C1</t>
  </si>
  <si>
    <t>Terrassa</t>
  </si>
  <si>
    <t>ES513C1</t>
  </si>
  <si>
    <t>Leganés</t>
  </si>
  <si>
    <t>ES514C1</t>
  </si>
  <si>
    <t>Almería</t>
  </si>
  <si>
    <t>ES515C1</t>
  </si>
  <si>
    <t>Burgos</t>
  </si>
  <si>
    <t>ES516C1</t>
  </si>
  <si>
    <t>Salamanca</t>
  </si>
  <si>
    <t>ES517C1</t>
  </si>
  <si>
    <t>Alcorcón</t>
  </si>
  <si>
    <t>ES518C1</t>
  </si>
  <si>
    <t>Getafe</t>
  </si>
  <si>
    <t>ES519C1</t>
  </si>
  <si>
    <t>Albacete</t>
  </si>
  <si>
    <t>ES520C1</t>
  </si>
  <si>
    <t>Castellón de la Plana/Castelló de la Plana</t>
  </si>
  <si>
    <t>ES521C1</t>
  </si>
  <si>
    <t>Huelva</t>
  </si>
  <si>
    <t>ES522C1</t>
  </si>
  <si>
    <t>Cádiz</t>
  </si>
  <si>
    <t>ES523C1</t>
  </si>
  <si>
    <t>León</t>
  </si>
  <si>
    <t>ES524C1</t>
  </si>
  <si>
    <t>San Cristóbal de la Laguna</t>
  </si>
  <si>
    <t>ES525C1</t>
  </si>
  <si>
    <t>Tarragona</t>
  </si>
  <si>
    <t>ES526C1</t>
  </si>
  <si>
    <t>Santa Coloma de Gramenet</t>
  </si>
  <si>
    <t>ES527C1</t>
  </si>
  <si>
    <t>Jaén</t>
  </si>
  <si>
    <t>ES528C1</t>
  </si>
  <si>
    <t>Lleida</t>
  </si>
  <si>
    <t>ES529C1</t>
  </si>
  <si>
    <t>Ourense</t>
  </si>
  <si>
    <t>ES530C1</t>
  </si>
  <si>
    <t>Mataró</t>
  </si>
  <si>
    <t>ES531C1</t>
  </si>
  <si>
    <t>Dos Hermanas</t>
  </si>
  <si>
    <t>ES532C1</t>
  </si>
  <si>
    <t>Algeciras</t>
  </si>
  <si>
    <t>ES533C1</t>
  </si>
  <si>
    <t>Marbella</t>
  </si>
  <si>
    <t>ES534C1</t>
  </si>
  <si>
    <t>Torrejón de Ardoz</t>
  </si>
  <si>
    <t>ES535C1</t>
  </si>
  <si>
    <t>Alcobendas</t>
  </si>
  <si>
    <t>FR001K1</t>
  </si>
  <si>
    <t>Paris</t>
  </si>
  <si>
    <t>FR003C2</t>
  </si>
  <si>
    <t>Lyon</t>
  </si>
  <si>
    <t>FR004C2</t>
  </si>
  <si>
    <t>Toulouse</t>
  </si>
  <si>
    <t>FR006C2</t>
  </si>
  <si>
    <t>Strasbourg</t>
  </si>
  <si>
    <t>FR007C1</t>
  </si>
  <si>
    <t>Bordeaux</t>
  </si>
  <si>
    <t>FR008C1</t>
  </si>
  <si>
    <t>Nantes</t>
  </si>
  <si>
    <t>FR009C1</t>
  </si>
  <si>
    <t>Lille</t>
  </si>
  <si>
    <t>FR010C1</t>
  </si>
  <si>
    <t>Montpellier</t>
  </si>
  <si>
    <t>FR011C1</t>
  </si>
  <si>
    <t>Saint-Etienne</t>
  </si>
  <si>
    <t>FR012C1</t>
  </si>
  <si>
    <t>Le Havre</t>
  </si>
  <si>
    <t>FR013C2</t>
  </si>
  <si>
    <t>Rennes</t>
  </si>
  <si>
    <t>FR014C2</t>
  </si>
  <si>
    <t>Amiens</t>
  </si>
  <si>
    <t>FR016C1</t>
  </si>
  <si>
    <t>Nancy</t>
  </si>
  <si>
    <t>FR017C2</t>
  </si>
  <si>
    <t>Metz</t>
  </si>
  <si>
    <t>FR018C1</t>
  </si>
  <si>
    <t>Reims</t>
  </si>
  <si>
    <t>FR019C1</t>
  </si>
  <si>
    <t>Orléans</t>
  </si>
  <si>
    <t>FR020C2</t>
  </si>
  <si>
    <t>Dijon</t>
  </si>
  <si>
    <t>FR021C2</t>
  </si>
  <si>
    <t>Poitiers</t>
  </si>
  <si>
    <t>FR022C2</t>
  </si>
  <si>
    <t>Clermont-Ferrand</t>
  </si>
  <si>
    <t>FR023C2</t>
  </si>
  <si>
    <t>Caen</t>
  </si>
  <si>
    <t>FR024C2</t>
  </si>
  <si>
    <t>Limoges</t>
  </si>
  <si>
    <t>FR025C1</t>
  </si>
  <si>
    <t>Besançon</t>
  </si>
  <si>
    <t>FR026C2</t>
  </si>
  <si>
    <t>Grenoble</t>
  </si>
  <si>
    <t>FR027C1</t>
  </si>
  <si>
    <t>Ajaccio</t>
  </si>
  <si>
    <t>FR028C1</t>
  </si>
  <si>
    <t>Saint Denis</t>
  </si>
  <si>
    <t>FR030C1</t>
  </si>
  <si>
    <t>Fort-de-France</t>
  </si>
  <si>
    <t>FR032C2</t>
  </si>
  <si>
    <t>Toulon</t>
  </si>
  <si>
    <t>FR034C2</t>
  </si>
  <si>
    <t>Valenciennes</t>
  </si>
  <si>
    <t>FR035C2</t>
  </si>
  <si>
    <t>Tours</t>
  </si>
  <si>
    <t>FR036C2</t>
  </si>
  <si>
    <t>Angers</t>
  </si>
  <si>
    <t>FR037C1</t>
  </si>
  <si>
    <t>Brest</t>
  </si>
  <si>
    <t>FR038C2</t>
  </si>
  <si>
    <t>Le Mans</t>
  </si>
  <si>
    <t>FR039C2</t>
  </si>
  <si>
    <t>Avignon</t>
  </si>
  <si>
    <t>FR040C2</t>
  </si>
  <si>
    <t>Mulhouse</t>
  </si>
  <si>
    <t>FR042C1</t>
  </si>
  <si>
    <t>Dunkerque</t>
  </si>
  <si>
    <t>FR043C2</t>
  </si>
  <si>
    <t>Perpignan</t>
  </si>
  <si>
    <t>FR044C2</t>
  </si>
  <si>
    <t>Nîmes</t>
  </si>
  <si>
    <t>FR045C2</t>
  </si>
  <si>
    <t>Pau</t>
  </si>
  <si>
    <t>FR046C2</t>
  </si>
  <si>
    <t>Bayonne</t>
  </si>
  <si>
    <t>FR047C2</t>
  </si>
  <si>
    <t>Annemasse</t>
  </si>
  <si>
    <t>FR048C1</t>
  </si>
  <si>
    <t>Annecy</t>
  </si>
  <si>
    <t>FR049C2</t>
  </si>
  <si>
    <t>Lorient</t>
  </si>
  <si>
    <t>FR050C2</t>
  </si>
  <si>
    <t>Montbéliard</t>
  </si>
  <si>
    <t>FR051C2</t>
  </si>
  <si>
    <t>Troyes</t>
  </si>
  <si>
    <t>FR052C2</t>
  </si>
  <si>
    <t>Saint-Nazaire</t>
  </si>
  <si>
    <t>FR053C1</t>
  </si>
  <si>
    <t>La Rochelle</t>
  </si>
  <si>
    <t>FR056C1</t>
  </si>
  <si>
    <t>Angoulême</t>
  </si>
  <si>
    <t>FR057C2</t>
  </si>
  <si>
    <t>Boulogne-sur-Mer</t>
  </si>
  <si>
    <t>FR058C2</t>
  </si>
  <si>
    <t>Chambéry</t>
  </si>
  <si>
    <t>FR059C2</t>
  </si>
  <si>
    <t>Chalon-sur-Saône</t>
  </si>
  <si>
    <t>FR060C2</t>
  </si>
  <si>
    <t>Chartres</t>
  </si>
  <si>
    <t>FR061C2</t>
  </si>
  <si>
    <t>Niort</t>
  </si>
  <si>
    <t>FR062C1</t>
  </si>
  <si>
    <t>Calais</t>
  </si>
  <si>
    <t>FR063C2</t>
  </si>
  <si>
    <t>Béziers</t>
  </si>
  <si>
    <t>FR064C2</t>
  </si>
  <si>
    <t>Arras</t>
  </si>
  <si>
    <t>FR065C2</t>
  </si>
  <si>
    <t>Bourges</t>
  </si>
  <si>
    <t>FR066C1</t>
  </si>
  <si>
    <t>Saint-Brieuc</t>
  </si>
  <si>
    <t>FR067C2</t>
  </si>
  <si>
    <t>Quimper</t>
  </si>
  <si>
    <t>FR068C2</t>
  </si>
  <si>
    <t>Vannes</t>
  </si>
  <si>
    <t>FR069C1</t>
  </si>
  <si>
    <t>Cherbourg</t>
  </si>
  <si>
    <t>FR073C2</t>
  </si>
  <si>
    <t>Tarbes</t>
  </si>
  <si>
    <t>FR074C2</t>
  </si>
  <si>
    <t>Compiègne</t>
  </si>
  <si>
    <t>FR076C2</t>
  </si>
  <si>
    <t>Belfort</t>
  </si>
  <si>
    <t>FR077C1</t>
  </si>
  <si>
    <t>Roanne</t>
  </si>
  <si>
    <t>FR079C2</t>
  </si>
  <si>
    <t>Saint-Quentin</t>
  </si>
  <si>
    <t>FR082C2</t>
  </si>
  <si>
    <t>Beauvais</t>
  </si>
  <si>
    <t>FR084C1</t>
  </si>
  <si>
    <t>Creil</t>
  </si>
  <si>
    <t>FR086C2</t>
  </si>
  <si>
    <t>Evreux</t>
  </si>
  <si>
    <t>FR090C2</t>
  </si>
  <si>
    <t>Châteauroux</t>
  </si>
  <si>
    <t>FR093C2</t>
  </si>
  <si>
    <t>Brive-la-Gaillarde</t>
  </si>
  <si>
    <t>FR096C2</t>
  </si>
  <si>
    <t>Albi</t>
  </si>
  <si>
    <t>FR099C1</t>
  </si>
  <si>
    <t>Fréjus</t>
  </si>
  <si>
    <t>FR104C2</t>
  </si>
  <si>
    <t>Châlons-en-Champagne</t>
  </si>
  <si>
    <t>FR201C1</t>
  </si>
  <si>
    <t>Aubagne</t>
  </si>
  <si>
    <t>FR202C1</t>
  </si>
  <si>
    <t>Aix-en-Provence</t>
  </si>
  <si>
    <t>FR203C1</t>
  </si>
  <si>
    <t>Marseille</t>
  </si>
  <si>
    <t>FR205C2</t>
  </si>
  <si>
    <t>Nice</t>
  </si>
  <si>
    <t>FR206C1</t>
  </si>
  <si>
    <t>CA de Sophia-Antipolis</t>
  </si>
  <si>
    <t>FR207C1</t>
  </si>
  <si>
    <t>Lens - Liévin</t>
  </si>
  <si>
    <t>FR208C1</t>
  </si>
  <si>
    <t>Hénin - Carvin</t>
  </si>
  <si>
    <t>FR209C2</t>
  </si>
  <si>
    <t>Douai</t>
  </si>
  <si>
    <t>FR210C1</t>
  </si>
  <si>
    <t>Marne la Vallée</t>
  </si>
  <si>
    <t>FR211C1</t>
  </si>
  <si>
    <t>Versailles</t>
  </si>
  <si>
    <t>FR212C1</t>
  </si>
  <si>
    <t>CC de la Boucle de la Seine</t>
  </si>
  <si>
    <t>FR213C1</t>
  </si>
  <si>
    <t>Sénart en Essonne</t>
  </si>
  <si>
    <t>FR214C1</t>
  </si>
  <si>
    <t>Valence</t>
  </si>
  <si>
    <t>FR215C2</t>
  </si>
  <si>
    <t>Rouen</t>
  </si>
  <si>
    <t>FR216C1</t>
  </si>
  <si>
    <t>CA Marne et Chantereine</t>
  </si>
  <si>
    <t>FR217C1</t>
  </si>
  <si>
    <t>CA des deux Rives de la Seine</t>
  </si>
  <si>
    <t>FR218C1</t>
  </si>
  <si>
    <t>CC des Coteaux de la Seine</t>
  </si>
  <si>
    <t>FR219C1</t>
  </si>
  <si>
    <t>CA Europ' Essonne</t>
  </si>
  <si>
    <t>FR220C1</t>
  </si>
  <si>
    <t>CA Brie Francilienne</t>
  </si>
  <si>
    <t>FR221C1</t>
  </si>
  <si>
    <t>CA les Portes de l'Essonne</t>
  </si>
  <si>
    <t>FR222C1</t>
  </si>
  <si>
    <t>CA Val et Forêt</t>
  </si>
  <si>
    <t>FR223C1</t>
  </si>
  <si>
    <t>CC de l'Ouest de la Plaine de France</t>
  </si>
  <si>
    <t>FR224C1</t>
  </si>
  <si>
    <t>CA le Parisis</t>
  </si>
  <si>
    <t>FR304C1</t>
  </si>
  <si>
    <t>Melun</t>
  </si>
  <si>
    <t>FR305C1</t>
  </si>
  <si>
    <t>Meaux</t>
  </si>
  <si>
    <t>FR306C1</t>
  </si>
  <si>
    <t>Mantes en Yvelines</t>
  </si>
  <si>
    <t>FR308C1</t>
  </si>
  <si>
    <t>Evry</t>
  </si>
  <si>
    <t>FR309C1</t>
  </si>
  <si>
    <t>CA du Plateau de Saclay</t>
  </si>
  <si>
    <t>FR310C1</t>
  </si>
  <si>
    <t>CA de Seine Essonne</t>
  </si>
  <si>
    <t>FR311C1</t>
  </si>
  <si>
    <t>CA du Val d'Orge</t>
  </si>
  <si>
    <t>FR312C1</t>
  </si>
  <si>
    <t>CA du Val d'Yerres</t>
  </si>
  <si>
    <t>FR313C1</t>
  </si>
  <si>
    <t>CA Sénart - Val de Seine</t>
  </si>
  <si>
    <t>FR322C1</t>
  </si>
  <si>
    <t>CA Val de France</t>
  </si>
  <si>
    <t>FR323C1</t>
  </si>
  <si>
    <t>CA de la Vallée de Montmorency</t>
  </si>
  <si>
    <t>FR324C1</t>
  </si>
  <si>
    <t>Martigues</t>
  </si>
  <si>
    <t>FR501C1</t>
  </si>
  <si>
    <t>Argenteuil - Bezons</t>
  </si>
  <si>
    <t>FR504C1</t>
  </si>
  <si>
    <t>Cergy-Pontoise</t>
  </si>
  <si>
    <t>FR505C1</t>
  </si>
  <si>
    <t>Charleville-Mézières</t>
  </si>
  <si>
    <t>FR506C1</t>
  </si>
  <si>
    <t>Colmar</t>
  </si>
  <si>
    <t>FR512C1</t>
  </si>
  <si>
    <t>CA des Lacs de l'Essonne</t>
  </si>
  <si>
    <t>FR518C1</t>
  </si>
  <si>
    <t>Saint-Quentin en Yvelines</t>
  </si>
  <si>
    <t>HR001C1</t>
  </si>
  <si>
    <t>Zagreb</t>
  </si>
  <si>
    <t>HR002C1</t>
  </si>
  <si>
    <t>Rijeka</t>
  </si>
  <si>
    <t>HR003C1</t>
  </si>
  <si>
    <t>Slavonski Brod</t>
  </si>
  <si>
    <t>HR004C1</t>
  </si>
  <si>
    <t>Osijek</t>
  </si>
  <si>
    <t>HR005C1</t>
  </si>
  <si>
    <t>Split</t>
  </si>
  <si>
    <t>IT001C1</t>
  </si>
  <si>
    <t>Roma</t>
  </si>
  <si>
    <t>IT002K1</t>
  </si>
  <si>
    <t>Milano</t>
  </si>
  <si>
    <t>IT003K1</t>
  </si>
  <si>
    <t>Napoli</t>
  </si>
  <si>
    <t>IT004C1</t>
  </si>
  <si>
    <t>Torino</t>
  </si>
  <si>
    <t>IT005C1</t>
  </si>
  <si>
    <t>Palermo</t>
  </si>
  <si>
    <t>IT006C1</t>
  </si>
  <si>
    <t>Genova</t>
  </si>
  <si>
    <t>IT007C1</t>
  </si>
  <si>
    <t>Firenze</t>
  </si>
  <si>
    <t>IT008C1</t>
  </si>
  <si>
    <t>Bari</t>
  </si>
  <si>
    <t>IT009C1</t>
  </si>
  <si>
    <t>Bologna</t>
  </si>
  <si>
    <t>IT010C1</t>
  </si>
  <si>
    <t>Catania</t>
  </si>
  <si>
    <t>IT011C1</t>
  </si>
  <si>
    <t>Venezia</t>
  </si>
  <si>
    <t>IT012C1</t>
  </si>
  <si>
    <t>Verona</t>
  </si>
  <si>
    <t>IT013C1</t>
  </si>
  <si>
    <t>Cremona</t>
  </si>
  <si>
    <t>IT014C1</t>
  </si>
  <si>
    <t>Trento</t>
  </si>
  <si>
    <t>IT015C1</t>
  </si>
  <si>
    <t>Trieste</t>
  </si>
  <si>
    <t>IT016C1</t>
  </si>
  <si>
    <t>Perugia</t>
  </si>
  <si>
    <t>IT017C1</t>
  </si>
  <si>
    <t>Ancona</t>
  </si>
  <si>
    <t>IT019C1</t>
  </si>
  <si>
    <t>Pescara</t>
  </si>
  <si>
    <t>IT020C1</t>
  </si>
  <si>
    <t>Campobasso</t>
  </si>
  <si>
    <t>IT021C1</t>
  </si>
  <si>
    <t>Caserta</t>
  </si>
  <si>
    <t>IT022C1</t>
  </si>
  <si>
    <t>Taranto</t>
  </si>
  <si>
    <t>IT023C1</t>
  </si>
  <si>
    <t>Potenza</t>
  </si>
  <si>
    <t>IT024C1</t>
  </si>
  <si>
    <t>Catanzaro</t>
  </si>
  <si>
    <t>IT025C1</t>
  </si>
  <si>
    <t>Reggio di Calabria</t>
  </si>
  <si>
    <t>IT026C1</t>
  </si>
  <si>
    <t>Sassari</t>
  </si>
  <si>
    <t>IT027C1</t>
  </si>
  <si>
    <t>Cagliari</t>
  </si>
  <si>
    <t>IT028C1</t>
  </si>
  <si>
    <t>Padova</t>
  </si>
  <si>
    <t>IT029C1</t>
  </si>
  <si>
    <t>Brescia</t>
  </si>
  <si>
    <t>IT030C1</t>
  </si>
  <si>
    <t>Modena</t>
  </si>
  <si>
    <t>IT031C1</t>
  </si>
  <si>
    <t>Foggia</t>
  </si>
  <si>
    <t>IT032C1</t>
  </si>
  <si>
    <t>Salerno</t>
  </si>
  <si>
    <t>IT033C1</t>
  </si>
  <si>
    <t>Piacenza</t>
  </si>
  <si>
    <t>IT034C1</t>
  </si>
  <si>
    <t>Bolzano</t>
  </si>
  <si>
    <t>IT035C1</t>
  </si>
  <si>
    <t>Udine</t>
  </si>
  <si>
    <t>IT036C1</t>
  </si>
  <si>
    <t>La Spezia</t>
  </si>
  <si>
    <t>IT037C1</t>
  </si>
  <si>
    <t>Lecce</t>
  </si>
  <si>
    <t>IT038C1</t>
  </si>
  <si>
    <t>Barletta</t>
  </si>
  <si>
    <t>IT039C1</t>
  </si>
  <si>
    <t>Pesaro</t>
  </si>
  <si>
    <t>IT040C1</t>
  </si>
  <si>
    <t>Como</t>
  </si>
  <si>
    <t>IT041C1</t>
  </si>
  <si>
    <t>Pisa</t>
  </si>
  <si>
    <t>IT042C1</t>
  </si>
  <si>
    <t>Treviso</t>
  </si>
  <si>
    <t>IT043C1</t>
  </si>
  <si>
    <t>Varese</t>
  </si>
  <si>
    <t>IT044C1</t>
  </si>
  <si>
    <t>Busto Arsizio</t>
  </si>
  <si>
    <t>IT045C1</t>
  </si>
  <si>
    <t>Asti</t>
  </si>
  <si>
    <t>IT046C1</t>
  </si>
  <si>
    <t>Pavia</t>
  </si>
  <si>
    <t>IT047C1</t>
  </si>
  <si>
    <t>Massa</t>
  </si>
  <si>
    <t>IT048C1</t>
  </si>
  <si>
    <t>Cosenza</t>
  </si>
  <si>
    <t>IT052C1</t>
  </si>
  <si>
    <t>Savona</t>
  </si>
  <si>
    <t>IT054C1</t>
  </si>
  <si>
    <t>Matera</t>
  </si>
  <si>
    <t>IT056C1</t>
  </si>
  <si>
    <t>Acireale</t>
  </si>
  <si>
    <t>IT057C1</t>
  </si>
  <si>
    <t>Avellino</t>
  </si>
  <si>
    <t>IT058C1</t>
  </si>
  <si>
    <t>Pordenone</t>
  </si>
  <si>
    <t>IT060C1</t>
  </si>
  <si>
    <t>Lecco</t>
  </si>
  <si>
    <t>IT501C1</t>
  </si>
  <si>
    <t>Messina</t>
  </si>
  <si>
    <t>IT502C1</t>
  </si>
  <si>
    <t>Prato</t>
  </si>
  <si>
    <t>IT503C1</t>
  </si>
  <si>
    <t>Parma</t>
  </si>
  <si>
    <t>IT504C1</t>
  </si>
  <si>
    <t>Livorno</t>
  </si>
  <si>
    <t>IT505C1</t>
  </si>
  <si>
    <t>Reggio nell'Emilia</t>
  </si>
  <si>
    <t>IT506C1</t>
  </si>
  <si>
    <t>Ravenna</t>
  </si>
  <si>
    <t>IT507C1</t>
  </si>
  <si>
    <t>Ferrara</t>
  </si>
  <si>
    <t>IT508C1</t>
  </si>
  <si>
    <t>Rimini</t>
  </si>
  <si>
    <t>IT509C1</t>
  </si>
  <si>
    <t>Siracusa</t>
  </si>
  <si>
    <t>IT510C1</t>
  </si>
  <si>
    <t>Monza</t>
  </si>
  <si>
    <t>IT511C1</t>
  </si>
  <si>
    <t>Bergamo</t>
  </si>
  <si>
    <t>IT512C1</t>
  </si>
  <si>
    <t>Forlì</t>
  </si>
  <si>
    <t>IT513C1</t>
  </si>
  <si>
    <t>Latina</t>
  </si>
  <si>
    <t>IT514C1</t>
  </si>
  <si>
    <t>Vicenza</t>
  </si>
  <si>
    <t>IT515C1</t>
  </si>
  <si>
    <t>Terni</t>
  </si>
  <si>
    <t>IT516C1</t>
  </si>
  <si>
    <t>Novara</t>
  </si>
  <si>
    <t>IT517C1</t>
  </si>
  <si>
    <t>Giugliano in Campania</t>
  </si>
  <si>
    <t>CY001C1</t>
  </si>
  <si>
    <t>Lefkosia</t>
  </si>
  <si>
    <t>LV001C1</t>
  </si>
  <si>
    <t>LV002C1</t>
  </si>
  <si>
    <t>LV003C1</t>
  </si>
  <si>
    <t>Jelgava</t>
  </si>
  <si>
    <t>LV501C1</t>
  </si>
  <si>
    <t>Daugavpils</t>
  </si>
  <si>
    <t>LT001C1</t>
  </si>
  <si>
    <t>Vilnius</t>
  </si>
  <si>
    <t>LT002C1</t>
  </si>
  <si>
    <t>Kaunas</t>
  </si>
  <si>
    <t>LT003C1</t>
  </si>
  <si>
    <t>LT004C1</t>
  </si>
  <si>
    <t>Alytus</t>
  </si>
  <si>
    <t>LT501C1</t>
  </si>
  <si>
    <t>LT502C1</t>
  </si>
  <si>
    <t>LU001C1</t>
  </si>
  <si>
    <t>HU001C1</t>
  </si>
  <si>
    <t>Budapest</t>
  </si>
  <si>
    <t>HU002C1</t>
  </si>
  <si>
    <t>Miskolc</t>
  </si>
  <si>
    <t>HU003C1</t>
  </si>
  <si>
    <t>Nyíregyháza</t>
  </si>
  <si>
    <t>HU004C1</t>
  </si>
  <si>
    <t>Pécs</t>
  </si>
  <si>
    <t>HU005C1</t>
  </si>
  <si>
    <t>Debrecen</t>
  </si>
  <si>
    <t>HU006C1</t>
  </si>
  <si>
    <t>Szeged</t>
  </si>
  <si>
    <t>HU007C1</t>
  </si>
  <si>
    <t>Gyõr</t>
  </si>
  <si>
    <t>HU008C1</t>
  </si>
  <si>
    <t>Kecskemét</t>
  </si>
  <si>
    <t>HU009C1</t>
  </si>
  <si>
    <t>Székesfehérvár</t>
  </si>
  <si>
    <t>HU010C1</t>
  </si>
  <si>
    <t>Szombathely</t>
  </si>
  <si>
    <t>MT001C1</t>
  </si>
  <si>
    <t>Valletta</t>
  </si>
  <si>
    <t>NL006C1</t>
  </si>
  <si>
    <t>Tilburg</t>
  </si>
  <si>
    <t>NL007C1</t>
  </si>
  <si>
    <t>NL008C1</t>
  </si>
  <si>
    <t>Enschede</t>
  </si>
  <si>
    <t>NL011C1</t>
  </si>
  <si>
    <t>Almere</t>
  </si>
  <si>
    <t>NL012C1</t>
  </si>
  <si>
    <t>Breda</t>
  </si>
  <si>
    <t>NL013C1</t>
  </si>
  <si>
    <t>Nijmegen</t>
  </si>
  <si>
    <t>NL014C1</t>
  </si>
  <si>
    <t>Apeldoorn</t>
  </si>
  <si>
    <t>NL015C1</t>
  </si>
  <si>
    <t>Leeuwarden</t>
  </si>
  <si>
    <t>NL018C1</t>
  </si>
  <si>
    <t>Hilversum</t>
  </si>
  <si>
    <t>NL020C1</t>
  </si>
  <si>
    <t>Roosendaal</t>
  </si>
  <si>
    <t>NL023C1</t>
  </si>
  <si>
    <t>Purmerend</t>
  </si>
  <si>
    <t>NL026C1</t>
  </si>
  <si>
    <t>Alphen aan den Rijn</t>
  </si>
  <si>
    <t>NL028C1</t>
  </si>
  <si>
    <t>Bergen op Zoom</t>
  </si>
  <si>
    <t>NL030C1</t>
  </si>
  <si>
    <t>Gouda</t>
  </si>
  <si>
    <t>NL031C1</t>
  </si>
  <si>
    <t>Hoorn</t>
  </si>
  <si>
    <t>NL502C1</t>
  </si>
  <si>
    <t>Zaanstad</t>
  </si>
  <si>
    <t>NL503C1</t>
  </si>
  <si>
    <t>'s-Hertogenbosch</t>
  </si>
  <si>
    <t>NL504C1</t>
  </si>
  <si>
    <t>Amersfoort</t>
  </si>
  <si>
    <t>NL505C1</t>
  </si>
  <si>
    <t>Maastricht</t>
  </si>
  <si>
    <t>NL508C1</t>
  </si>
  <si>
    <t>Haarlemmermeer</t>
  </si>
  <si>
    <t>NL509C1</t>
  </si>
  <si>
    <t>Zoetermeer</t>
  </si>
  <si>
    <t>NL511C1</t>
  </si>
  <si>
    <t>Zwolle</t>
  </si>
  <si>
    <t>NL513C1</t>
  </si>
  <si>
    <t>Deventer</t>
  </si>
  <si>
    <t>NL515C1</t>
  </si>
  <si>
    <t>Venlo</t>
  </si>
  <si>
    <t>NL516C1</t>
  </si>
  <si>
    <t>Helmond</t>
  </si>
  <si>
    <t>NL517C1</t>
  </si>
  <si>
    <t>Hengelo</t>
  </si>
  <si>
    <t>NL519C1</t>
  </si>
  <si>
    <t>Almelo</t>
  </si>
  <si>
    <t>NL520C1</t>
  </si>
  <si>
    <t>Lelystad</t>
  </si>
  <si>
    <t>AT001C1</t>
  </si>
  <si>
    <t>AT002C1</t>
  </si>
  <si>
    <t>Graz</t>
  </si>
  <si>
    <t>AT003C1</t>
  </si>
  <si>
    <t>Linz</t>
  </si>
  <si>
    <t>AT004C1</t>
  </si>
  <si>
    <t>AT005C1</t>
  </si>
  <si>
    <t>Innsbruck</t>
  </si>
  <si>
    <t>AT006C1</t>
  </si>
  <si>
    <t>Klagenfurt</t>
  </si>
  <si>
    <t>PL001C1</t>
  </si>
  <si>
    <t>Warszawa</t>
  </si>
  <si>
    <t>PL002C1</t>
  </si>
  <si>
    <t>PL003C1</t>
  </si>
  <si>
    <t>Kraków</t>
  </si>
  <si>
    <t>PL004C1</t>
  </si>
  <si>
    <t>PL005C1</t>
  </si>
  <si>
    <t>PL006C1</t>
  </si>
  <si>
    <t>PL007C1</t>
  </si>
  <si>
    <t>Szczecin</t>
  </si>
  <si>
    <t>PL008C1</t>
  </si>
  <si>
    <t>Bydgoszcz</t>
  </si>
  <si>
    <t>PL009C1</t>
  </si>
  <si>
    <t>Lublin</t>
  </si>
  <si>
    <t>PL010K1</t>
  </si>
  <si>
    <t>PL011C1</t>
  </si>
  <si>
    <t>PL012C1</t>
  </si>
  <si>
    <t>Kielce</t>
  </si>
  <si>
    <t>PL013C1</t>
  </si>
  <si>
    <t>PL014C1</t>
  </si>
  <si>
    <t>Olsztyn</t>
  </si>
  <si>
    <t>PL015C1</t>
  </si>
  <si>
    <t>Rzeszów</t>
  </si>
  <si>
    <t>PL016C1</t>
  </si>
  <si>
    <t>Opole</t>
  </si>
  <si>
    <t>PL017C1</t>
  </si>
  <si>
    <t>Gorzów Wielkopolski</t>
  </si>
  <si>
    <t>PL018C1</t>
  </si>
  <si>
    <t>Zielona Góra</t>
  </si>
  <si>
    <t>PL019C1</t>
  </si>
  <si>
    <t>Jelenia Góra</t>
  </si>
  <si>
    <t>PL020C1</t>
  </si>
  <si>
    <t>PL021C1</t>
  </si>
  <si>
    <t>PL022C1</t>
  </si>
  <si>
    <t>Konin</t>
  </si>
  <si>
    <t>PL023C1</t>
  </si>
  <si>
    <t>PL024C1</t>
  </si>
  <si>
    <t>PL025C1</t>
  </si>
  <si>
    <t>Radom</t>
  </si>
  <si>
    <t>PL026C1</t>
  </si>
  <si>
    <t>PL027C1</t>
  </si>
  <si>
    <t>Kalisz</t>
  </si>
  <si>
    <t>PL028C1</t>
  </si>
  <si>
    <t>Koszalin</t>
  </si>
  <si>
    <t>PL029C1</t>
  </si>
  <si>
    <t>PL030C1</t>
  </si>
  <si>
    <t>PL031C1</t>
  </si>
  <si>
    <t>Siedlce</t>
  </si>
  <si>
    <t>PL032C1</t>
  </si>
  <si>
    <t>Piotrków Trybunalski</t>
  </si>
  <si>
    <t>PL033C1</t>
  </si>
  <si>
    <t>Lubin</t>
  </si>
  <si>
    <t>PL034C1</t>
  </si>
  <si>
    <t>PL035C1</t>
  </si>
  <si>
    <t>PL036C1</t>
  </si>
  <si>
    <t>PL037C1</t>
  </si>
  <si>
    <t>Gniezno</t>
  </si>
  <si>
    <t>PL038C1</t>
  </si>
  <si>
    <t>PL039C1</t>
  </si>
  <si>
    <t>Ostrów Wielkopolski</t>
  </si>
  <si>
    <t>PL040C1</t>
  </si>
  <si>
    <t>PL041C1</t>
  </si>
  <si>
    <t>PL042C1</t>
  </si>
  <si>
    <t>PL043C1</t>
  </si>
  <si>
    <t>Pabianice</t>
  </si>
  <si>
    <t>PL044C1</t>
  </si>
  <si>
    <t>PL045C1</t>
  </si>
  <si>
    <t>Stalowa Wola</t>
  </si>
  <si>
    <t>PL046C1</t>
  </si>
  <si>
    <t>Tomaszów Mazowiecki</t>
  </si>
  <si>
    <t>PL047C1</t>
  </si>
  <si>
    <t>PL048C1</t>
  </si>
  <si>
    <t>Leszno</t>
  </si>
  <si>
    <t>PL049C1</t>
  </si>
  <si>
    <t>PL050C1</t>
  </si>
  <si>
    <t>Zgierz</t>
  </si>
  <si>
    <t>PL051C1</t>
  </si>
  <si>
    <t>Tczew</t>
  </si>
  <si>
    <t>PL052C1</t>
  </si>
  <si>
    <t>PL501C1</t>
  </si>
  <si>
    <t>Gdynia</t>
  </si>
  <si>
    <t>PL502C1</t>
  </si>
  <si>
    <t>Sosnowiec</t>
  </si>
  <si>
    <t>PL503C1</t>
  </si>
  <si>
    <t>Gliwice</t>
  </si>
  <si>
    <t>PL504C1</t>
  </si>
  <si>
    <t>Zabrze</t>
  </si>
  <si>
    <t>PL505C1</t>
  </si>
  <si>
    <t>Bytom</t>
  </si>
  <si>
    <t>PL506C1</t>
  </si>
  <si>
    <t>PL507C1</t>
  </si>
  <si>
    <t>PL508C1</t>
  </si>
  <si>
    <t>Rybnik</t>
  </si>
  <si>
    <t>PL509C1</t>
  </si>
  <si>
    <t>Tychy</t>
  </si>
  <si>
    <t>PL511C1</t>
  </si>
  <si>
    <t>PL512C1</t>
  </si>
  <si>
    <t>PL513C1</t>
  </si>
  <si>
    <t>PL514C1</t>
  </si>
  <si>
    <t>Tarnów</t>
  </si>
  <si>
    <t>PL515C1</t>
  </si>
  <si>
    <t>Chorzów</t>
  </si>
  <si>
    <t>PL516C1</t>
  </si>
  <si>
    <t>Legnica</t>
  </si>
  <si>
    <t>PL517C1</t>
  </si>
  <si>
    <t>PT001K1</t>
  </si>
  <si>
    <t>Lisboa</t>
  </si>
  <si>
    <t>PT002K1</t>
  </si>
  <si>
    <t>Porto</t>
  </si>
  <si>
    <t>PT003C1</t>
  </si>
  <si>
    <t>Braga</t>
  </si>
  <si>
    <t>PT004C1</t>
  </si>
  <si>
    <t>Funchal</t>
  </si>
  <si>
    <t>PT005C1</t>
  </si>
  <si>
    <t>Coimbra</t>
  </si>
  <si>
    <t>PT006C1</t>
  </si>
  <si>
    <t>Setúbal</t>
  </si>
  <si>
    <t>PT007C1</t>
  </si>
  <si>
    <t>Ponta Delgada</t>
  </si>
  <si>
    <t>PT008C1</t>
  </si>
  <si>
    <t>Aveiro</t>
  </si>
  <si>
    <t>PT009C1</t>
  </si>
  <si>
    <t>Faro</t>
  </si>
  <si>
    <t>PT010C1</t>
  </si>
  <si>
    <t>Seixal</t>
  </si>
  <si>
    <t>PT011C1</t>
  </si>
  <si>
    <t>Amadora</t>
  </si>
  <si>
    <t>PT012C1</t>
  </si>
  <si>
    <t>Almada</t>
  </si>
  <si>
    <t>PT013C1</t>
  </si>
  <si>
    <t>Odivelas</t>
  </si>
  <si>
    <t>PT014C1</t>
  </si>
  <si>
    <t>Viseu</t>
  </si>
  <si>
    <t>PT015C1</t>
  </si>
  <si>
    <t>Valongo</t>
  </si>
  <si>
    <t>PT016C1</t>
  </si>
  <si>
    <t>Viana do Castelo</t>
  </si>
  <si>
    <t>PT017C1</t>
  </si>
  <si>
    <t>Paredes</t>
  </si>
  <si>
    <t>PT018C1</t>
  </si>
  <si>
    <t>Barreiro</t>
  </si>
  <si>
    <t>PT019C1</t>
  </si>
  <si>
    <t>Póvoa de Varzim</t>
  </si>
  <si>
    <t>PT501C1</t>
  </si>
  <si>
    <t>Sintra</t>
  </si>
  <si>
    <t>PT502C1</t>
  </si>
  <si>
    <t>Vila Nova de Gaia</t>
  </si>
  <si>
    <t>PT503C1</t>
  </si>
  <si>
    <t>Matosinhos</t>
  </si>
  <si>
    <t>PT504C1</t>
  </si>
  <si>
    <t>Gondomar</t>
  </si>
  <si>
    <t>PT505C1</t>
  </si>
  <si>
    <t>Guimarães</t>
  </si>
  <si>
    <t>PT508C1</t>
  </si>
  <si>
    <t>Vila Franca de Xira</t>
  </si>
  <si>
    <t>RO001C1</t>
  </si>
  <si>
    <t>RO002C1</t>
  </si>
  <si>
    <t>Cluj-Napoca</t>
  </si>
  <si>
    <t>RO003C1</t>
  </si>
  <si>
    <t>RO004C1</t>
  </si>
  <si>
    <t>Craiova</t>
  </si>
  <si>
    <t>RO005C1</t>
  </si>
  <si>
    <t>RO006C1</t>
  </si>
  <si>
    <t>Oradea</t>
  </si>
  <si>
    <t>RO007C1</t>
  </si>
  <si>
    <t>RO008C1</t>
  </si>
  <si>
    <t>Arad</t>
  </si>
  <si>
    <t>RO009C1</t>
  </si>
  <si>
    <t>Sibiu</t>
  </si>
  <si>
    <t>RO010C1</t>
  </si>
  <si>
    <t>RO011C1</t>
  </si>
  <si>
    <t>RO012C1</t>
  </si>
  <si>
    <t>RO013C1</t>
  </si>
  <si>
    <t>Giurgiu</t>
  </si>
  <si>
    <t>RO014C1</t>
  </si>
  <si>
    <t>Alba Iulia</t>
  </si>
  <si>
    <t>RO015C1</t>
  </si>
  <si>
    <t>RO016C1</t>
  </si>
  <si>
    <t>Târgu Jiu</t>
  </si>
  <si>
    <t>RO017C1</t>
  </si>
  <si>
    <t>Tulcea</t>
  </si>
  <si>
    <t>RO018C1</t>
  </si>
  <si>
    <t>RO019C1</t>
  </si>
  <si>
    <t>Slatina</t>
  </si>
  <si>
    <t>RO020C1</t>
  </si>
  <si>
    <t>Bârlad</t>
  </si>
  <si>
    <t>RO021C1</t>
  </si>
  <si>
    <t>Roman</t>
  </si>
  <si>
    <t>RO022C1</t>
  </si>
  <si>
    <t>RO501C1</t>
  </si>
  <si>
    <t>RO502C1</t>
  </si>
  <si>
    <t>RO503C1</t>
  </si>
  <si>
    <t>RO504C1</t>
  </si>
  <si>
    <t>RO505C1</t>
  </si>
  <si>
    <t>RO506C1</t>
  </si>
  <si>
    <t>RO507C1</t>
  </si>
  <si>
    <t>Baia Mare</t>
  </si>
  <si>
    <t>RO508C1</t>
  </si>
  <si>
    <t>RO509C1</t>
  </si>
  <si>
    <t>Satu Mare</t>
  </si>
  <si>
    <t>RO510C1</t>
  </si>
  <si>
    <t>RO511C1</t>
  </si>
  <si>
    <t>Râmnicu Vâlcea</t>
  </si>
  <si>
    <t>RO512C1</t>
  </si>
  <si>
    <t>Suceava</t>
  </si>
  <si>
    <t>RO513C1</t>
  </si>
  <si>
    <t>Drobeta-Turnu Severin</t>
  </si>
  <si>
    <t>SI001C1</t>
  </si>
  <si>
    <t>Ljubljana</t>
  </si>
  <si>
    <t>SI002C1</t>
  </si>
  <si>
    <t>Maribor</t>
  </si>
  <si>
    <t>SK001C1</t>
  </si>
  <si>
    <t>Bratislava</t>
  </si>
  <si>
    <t>SK002C1</t>
  </si>
  <si>
    <t>SK003C1</t>
  </si>
  <si>
    <t>Banská Bystrica</t>
  </si>
  <si>
    <t>SK004C1</t>
  </si>
  <si>
    <t>Nitra</t>
  </si>
  <si>
    <t>SK005C1</t>
  </si>
  <si>
    <t>SK006C1</t>
  </si>
  <si>
    <t>SK007C1</t>
  </si>
  <si>
    <t>Trnava</t>
  </si>
  <si>
    <t>SK008C1</t>
  </si>
  <si>
    <t>FI001K2</t>
  </si>
  <si>
    <t>FI002C1</t>
  </si>
  <si>
    <t>FI003C1</t>
  </si>
  <si>
    <t>FI005C1</t>
  </si>
  <si>
    <t>FI006C1</t>
  </si>
  <si>
    <t>Kuopio</t>
  </si>
  <si>
    <t>FI009C1</t>
  </si>
  <si>
    <t>Jyväskylä</t>
  </si>
  <si>
    <t>SE001K1</t>
  </si>
  <si>
    <t>SE002C1</t>
  </si>
  <si>
    <t>Göteborg</t>
  </si>
  <si>
    <t>SE003C1</t>
  </si>
  <si>
    <t>Malmö</t>
  </si>
  <si>
    <t>SE004C1</t>
  </si>
  <si>
    <t>Jönköping</t>
  </si>
  <si>
    <t>SE005C1</t>
  </si>
  <si>
    <t>Umeå</t>
  </si>
  <si>
    <t>SE006C1</t>
  </si>
  <si>
    <t>Uppsala</t>
  </si>
  <si>
    <t>SE007C1</t>
  </si>
  <si>
    <t>Linköping</t>
  </si>
  <si>
    <t>SE008C1</t>
  </si>
  <si>
    <t>Örebro</t>
  </si>
  <si>
    <t>UK001K2</t>
  </si>
  <si>
    <t>UK002K1</t>
  </si>
  <si>
    <t>West Midlands urban area</t>
  </si>
  <si>
    <t>UK003C1</t>
  </si>
  <si>
    <t>Leeds</t>
  </si>
  <si>
    <t>UK004C1</t>
  </si>
  <si>
    <t>UK005C1</t>
  </si>
  <si>
    <t>Bradford</t>
  </si>
  <si>
    <t>Liverpool</t>
  </si>
  <si>
    <t>UK007C1</t>
  </si>
  <si>
    <t>UK008K1</t>
  </si>
  <si>
    <t>UK009C1</t>
  </si>
  <si>
    <t>Cardiff</t>
  </si>
  <si>
    <t>UK010C1</t>
  </si>
  <si>
    <t>Sheffield</t>
  </si>
  <si>
    <t>UK011C1</t>
  </si>
  <si>
    <t>Bristol</t>
  </si>
  <si>
    <t>Belfast</t>
  </si>
  <si>
    <t>UK013K1</t>
  </si>
  <si>
    <t>Tyneside conurbation</t>
  </si>
  <si>
    <t>UK014K1</t>
  </si>
  <si>
    <t>Leicester</t>
  </si>
  <si>
    <t>UK016C1</t>
  </si>
  <si>
    <t>UK017C1</t>
  </si>
  <si>
    <t>Cambridge</t>
  </si>
  <si>
    <t>UK018C1</t>
  </si>
  <si>
    <t>Exeter</t>
  </si>
  <si>
    <t>UK019C1</t>
  </si>
  <si>
    <t>Lincoln</t>
  </si>
  <si>
    <t>UK020C1</t>
  </si>
  <si>
    <t>Gravesham</t>
  </si>
  <si>
    <t>UK021C1</t>
  </si>
  <si>
    <t>Stevenage</t>
  </si>
  <si>
    <t>UK022C1</t>
  </si>
  <si>
    <t>Wrexham</t>
  </si>
  <si>
    <t>UK023K1</t>
  </si>
  <si>
    <t>Portsmouth</t>
  </si>
  <si>
    <t>UK024C1</t>
  </si>
  <si>
    <t>Worcester</t>
  </si>
  <si>
    <t>UK025C1</t>
  </si>
  <si>
    <t>Coventry</t>
  </si>
  <si>
    <t>UK026C1</t>
  </si>
  <si>
    <t>Kingston-upon-Hull</t>
  </si>
  <si>
    <t>UK027C1</t>
  </si>
  <si>
    <t>UK028C1</t>
  </si>
  <si>
    <t>Wolverhampton</t>
  </si>
  <si>
    <t>UK029K1</t>
  </si>
  <si>
    <t>Greater Nottingham</t>
  </si>
  <si>
    <t>UK030C1</t>
  </si>
  <si>
    <t>Wirral</t>
  </si>
  <si>
    <t>UK031C1</t>
  </si>
  <si>
    <t>Bath and North East Somerset</t>
  </si>
  <si>
    <t>UK032C1</t>
  </si>
  <si>
    <t>Thurrock</t>
  </si>
  <si>
    <t>UK033C1</t>
  </si>
  <si>
    <t>Guildford</t>
  </si>
  <si>
    <t>UK034C1</t>
  </si>
  <si>
    <t>Thanet</t>
  </si>
  <si>
    <t>UK035C1</t>
  </si>
  <si>
    <t>Nuneaton and Bedworth</t>
  </si>
  <si>
    <t>UK038C1</t>
  </si>
  <si>
    <t>Waveney</t>
  </si>
  <si>
    <t>UK040C1</t>
  </si>
  <si>
    <t>Tunbridge Wells</t>
  </si>
  <si>
    <t>UK041C1</t>
  </si>
  <si>
    <t>Ashford</t>
  </si>
  <si>
    <t>UK043C1</t>
  </si>
  <si>
    <t>East Staffordshire</t>
  </si>
  <si>
    <t>UK044C1</t>
  </si>
  <si>
    <t>Darlington</t>
  </si>
  <si>
    <t>UK045C1</t>
  </si>
  <si>
    <t>Worthing</t>
  </si>
  <si>
    <t>UK046C1</t>
  </si>
  <si>
    <t>Mansfield</t>
  </si>
  <si>
    <t>UK047C1</t>
  </si>
  <si>
    <t>Chesterfield</t>
  </si>
  <si>
    <t>UK050C1</t>
  </si>
  <si>
    <t>Burnley</t>
  </si>
  <si>
    <t>UK051C1</t>
  </si>
  <si>
    <t>Great Yarmouth</t>
  </si>
  <si>
    <t>UK052C1</t>
  </si>
  <si>
    <t>Woking</t>
  </si>
  <si>
    <t>UK053C1</t>
  </si>
  <si>
    <t>Hartlepool</t>
  </si>
  <si>
    <t>UK054C1</t>
  </si>
  <si>
    <t>Cannock Chase</t>
  </si>
  <si>
    <t>UK055C1</t>
  </si>
  <si>
    <t>Eastbourne</t>
  </si>
  <si>
    <t>UK056C1</t>
  </si>
  <si>
    <t>Hastings</t>
  </si>
  <si>
    <t>UK057C1</t>
  </si>
  <si>
    <t>Hyndburn</t>
  </si>
  <si>
    <t>UK059C1</t>
  </si>
  <si>
    <t>Redditch</t>
  </si>
  <si>
    <t>UK060C1</t>
  </si>
  <si>
    <t>Tamworth</t>
  </si>
  <si>
    <t>UK501C1</t>
  </si>
  <si>
    <t>Kirklees</t>
  </si>
  <si>
    <t>UK502C1</t>
  </si>
  <si>
    <t>UK503C1</t>
  </si>
  <si>
    <t>Wakefield</t>
  </si>
  <si>
    <t>UK504C1</t>
  </si>
  <si>
    <t>Dudley</t>
  </si>
  <si>
    <t>UK505C1</t>
  </si>
  <si>
    <t>Wigan</t>
  </si>
  <si>
    <t>UK506C1</t>
  </si>
  <si>
    <t>Doncaster</t>
  </si>
  <si>
    <t>UK507C1</t>
  </si>
  <si>
    <t>Stockport</t>
  </si>
  <si>
    <t>UK508C1</t>
  </si>
  <si>
    <t>Sefton</t>
  </si>
  <si>
    <t>UK509C1</t>
  </si>
  <si>
    <t>Sandwell</t>
  </si>
  <si>
    <t>UK510C1</t>
  </si>
  <si>
    <t>Sunderland</t>
  </si>
  <si>
    <t>UK511C1</t>
  </si>
  <si>
    <t>Bolton</t>
  </si>
  <si>
    <t>UK512C1</t>
  </si>
  <si>
    <t>Walsall</t>
  </si>
  <si>
    <t>UK513C1</t>
  </si>
  <si>
    <t>Medway</t>
  </si>
  <si>
    <t>UK514C1</t>
  </si>
  <si>
    <t>Rotherham</t>
  </si>
  <si>
    <t>UK515C1</t>
  </si>
  <si>
    <t>Brighton and Hove</t>
  </si>
  <si>
    <t>UK516C1</t>
  </si>
  <si>
    <t>Plymouth</t>
  </si>
  <si>
    <t>UK517C1</t>
  </si>
  <si>
    <t>Swansea</t>
  </si>
  <si>
    <t>UK518C1</t>
  </si>
  <si>
    <t>Derby</t>
  </si>
  <si>
    <t>UK519C1</t>
  </si>
  <si>
    <t>Barnsley</t>
  </si>
  <si>
    <t>UK520C1</t>
  </si>
  <si>
    <t>Southampton</t>
  </si>
  <si>
    <t>UK521C1</t>
  </si>
  <si>
    <t>Oldham</t>
  </si>
  <si>
    <t>UK522C1</t>
  </si>
  <si>
    <t>Salford</t>
  </si>
  <si>
    <t>UK523C1</t>
  </si>
  <si>
    <t>Tameside</t>
  </si>
  <si>
    <t>UK524C1</t>
  </si>
  <si>
    <t>Trafford</t>
  </si>
  <si>
    <t>UK525C1</t>
  </si>
  <si>
    <t>Milton Keynes</t>
  </si>
  <si>
    <t>UK526C1</t>
  </si>
  <si>
    <t>Rochdale</t>
  </si>
  <si>
    <t>UK527C1</t>
  </si>
  <si>
    <t>Solihull</t>
  </si>
  <si>
    <t>UK528C1</t>
  </si>
  <si>
    <t>Northampton</t>
  </si>
  <si>
    <t>UK529C1</t>
  </si>
  <si>
    <t>North Tyneside</t>
  </si>
  <si>
    <t>UK530C1</t>
  </si>
  <si>
    <t>Gateshead</t>
  </si>
  <si>
    <t>UK531C1</t>
  </si>
  <si>
    <t>Warrington</t>
  </si>
  <si>
    <t>UK532C1</t>
  </si>
  <si>
    <t>Luton</t>
  </si>
  <si>
    <t>UK533C1</t>
  </si>
  <si>
    <t>York</t>
  </si>
  <si>
    <t>UK534C1</t>
  </si>
  <si>
    <t>Bury</t>
  </si>
  <si>
    <t>UK535C1</t>
  </si>
  <si>
    <t>Swindon</t>
  </si>
  <si>
    <t>UK536C1</t>
  </si>
  <si>
    <t>Stockton-on-Tees</t>
  </si>
  <si>
    <t>UK537C1</t>
  </si>
  <si>
    <t>St. Helens</t>
  </si>
  <si>
    <t>UK538C1</t>
  </si>
  <si>
    <t>Basildon</t>
  </si>
  <si>
    <t>Bournemouth</t>
  </si>
  <si>
    <t>UK540C1</t>
  </si>
  <si>
    <t>Wycombe</t>
  </si>
  <si>
    <t>UK541K1</t>
  </si>
  <si>
    <t>UK542C1</t>
  </si>
  <si>
    <t>Telford and Wrekin</t>
  </si>
  <si>
    <t>UK543C1</t>
  </si>
  <si>
    <t>North East Lincolnshire</t>
  </si>
  <si>
    <t>UK544C1</t>
  </si>
  <si>
    <t>Chelmsford</t>
  </si>
  <si>
    <t>UK545C1</t>
  </si>
  <si>
    <t>Peterborough</t>
  </si>
  <si>
    <t>UK546C1</t>
  </si>
  <si>
    <t>Colchester</t>
  </si>
  <si>
    <t>UK547C1</t>
  </si>
  <si>
    <t>South Tyneside</t>
  </si>
  <si>
    <t>UK548C1</t>
  </si>
  <si>
    <t>Basingstoke and Deane</t>
  </si>
  <si>
    <t>UK549C1</t>
  </si>
  <si>
    <t>Bedford</t>
  </si>
  <si>
    <t>UK550C1</t>
  </si>
  <si>
    <t>Dundee City</t>
  </si>
  <si>
    <t>UK551C1</t>
  </si>
  <si>
    <t>Falkirk</t>
  </si>
  <si>
    <t>UK552K1</t>
  </si>
  <si>
    <t>Blackpool</t>
  </si>
  <si>
    <t>UK554C1</t>
  </si>
  <si>
    <t>Maidstone</t>
  </si>
  <si>
    <t>UK555C1</t>
  </si>
  <si>
    <t>Poole</t>
  </si>
  <si>
    <t>UK556C1</t>
  </si>
  <si>
    <t>Dacorum</t>
  </si>
  <si>
    <t>UK557C1</t>
  </si>
  <si>
    <t>Blackburn with Darwen</t>
  </si>
  <si>
    <t>UK558C1</t>
  </si>
  <si>
    <t>Newport</t>
  </si>
  <si>
    <t>UK559C1</t>
  </si>
  <si>
    <t>Middlesbrough</t>
  </si>
  <si>
    <t>UK560C1</t>
  </si>
  <si>
    <t>Oxford</t>
  </si>
  <si>
    <t>UK561C1</t>
  </si>
  <si>
    <t>Torbay</t>
  </si>
  <si>
    <t>UK562K1</t>
  </si>
  <si>
    <t>Preston</t>
  </si>
  <si>
    <t>UK563C1</t>
  </si>
  <si>
    <t>St Albans</t>
  </si>
  <si>
    <t>UK564C1</t>
  </si>
  <si>
    <t>Warwick</t>
  </si>
  <si>
    <t>UK565C1</t>
  </si>
  <si>
    <t>Newcastle-under-Lyme</t>
  </si>
  <si>
    <t>UK566C1</t>
  </si>
  <si>
    <t>Norwich</t>
  </si>
  <si>
    <t>UK567C1</t>
  </si>
  <si>
    <t>Slough</t>
  </si>
  <si>
    <t>UK568C2</t>
  </si>
  <si>
    <t>Cheshire West and Chester</t>
  </si>
  <si>
    <t>UK569C1</t>
  </si>
  <si>
    <t>Ipswich</t>
  </si>
  <si>
    <t>UK571C1</t>
  </si>
  <si>
    <t>Cheltenham</t>
  </si>
  <si>
    <t>UK572C1</t>
  </si>
  <si>
    <t>Gloucester</t>
  </si>
  <si>
    <t>UK573C1</t>
  </si>
  <si>
    <t>Bracknell Forest</t>
  </si>
  <si>
    <t>UK575C1</t>
  </si>
  <si>
    <t>Carlisle</t>
  </si>
  <si>
    <t>UK576C1</t>
  </si>
  <si>
    <t>Crawley</t>
  </si>
  <si>
    <t>NO001C1</t>
  </si>
  <si>
    <t>Oslo</t>
  </si>
  <si>
    <t>NO002C1</t>
  </si>
  <si>
    <t>Bergen</t>
  </si>
  <si>
    <t>NO003C1</t>
  </si>
  <si>
    <t>Trondheim</t>
  </si>
  <si>
    <t>NO004C1</t>
  </si>
  <si>
    <t>Stavanger</t>
  </si>
  <si>
    <t>NO005C1</t>
  </si>
  <si>
    <t>Kristiansand</t>
  </si>
  <si>
    <t>NO006C1</t>
  </si>
  <si>
    <t>Tromsø</t>
  </si>
  <si>
    <t>CH001K1</t>
  </si>
  <si>
    <t>CH002K1</t>
  </si>
  <si>
    <t>Genève</t>
  </si>
  <si>
    <t>CH003K1</t>
  </si>
  <si>
    <t>Basel</t>
  </si>
  <si>
    <t>CH004K1</t>
  </si>
  <si>
    <t>Bern</t>
  </si>
  <si>
    <t>CH005K1</t>
  </si>
  <si>
    <t>Lausanne</t>
  </si>
  <si>
    <t>CH006C1</t>
  </si>
  <si>
    <t>Winterthur</t>
  </si>
  <si>
    <t>CH007C1</t>
  </si>
  <si>
    <t>St. Gallen</t>
  </si>
  <si>
    <t>CH008K1</t>
  </si>
  <si>
    <t>Luzern</t>
  </si>
  <si>
    <t>CH009K1</t>
  </si>
  <si>
    <t>CH010C1</t>
  </si>
  <si>
    <t>Biel/Bienne</t>
  </si>
  <si>
    <t>Code</t>
  </si>
  <si>
    <t>City name</t>
  </si>
  <si>
    <t>Belgium</t>
  </si>
  <si>
    <t>Bulgaria</t>
  </si>
  <si>
    <t>Czech Republic</t>
  </si>
  <si>
    <t>Denmark</t>
  </si>
  <si>
    <t>Germany</t>
  </si>
  <si>
    <t>Estonia</t>
  </si>
  <si>
    <t>Ireland</t>
  </si>
  <si>
    <t>Greece</t>
  </si>
  <si>
    <t>Spain</t>
  </si>
  <si>
    <t>France</t>
  </si>
  <si>
    <t>Croatia</t>
  </si>
  <si>
    <t>Italy</t>
  </si>
  <si>
    <t>Cyprus</t>
  </si>
  <si>
    <t>Latvia</t>
  </si>
  <si>
    <t>Lithuania</t>
  </si>
  <si>
    <t>Hungary</t>
  </si>
  <si>
    <t>Netherlands</t>
  </si>
  <si>
    <t>Austria</t>
  </si>
  <si>
    <t>Poland</t>
  </si>
  <si>
    <t>Portugal</t>
  </si>
  <si>
    <t>Romania</t>
  </si>
  <si>
    <t>Slovenia</t>
  </si>
  <si>
    <t>Slovakia</t>
  </si>
  <si>
    <t>Finland</t>
  </si>
  <si>
    <t>Sweden</t>
  </si>
  <si>
    <t>United Kingdom</t>
  </si>
  <si>
    <t>Chapter 13 — Focus on cities</t>
  </si>
  <si>
    <t>Population (inhabitants)</t>
  </si>
  <si>
    <t>&lt; 100 000</t>
  </si>
  <si>
    <t>≥ 3 000 000</t>
  </si>
  <si>
    <t>C85/M55/Y0/K0</t>
  </si>
  <si>
    <t>C100/M80/Y0/K0</t>
  </si>
  <si>
    <t>HR006C1</t>
  </si>
  <si>
    <t>Pula - Pola</t>
  </si>
  <si>
    <t>Zadar</t>
  </si>
  <si>
    <t>HR007C1</t>
  </si>
  <si>
    <t>DK001C1</t>
  </si>
  <si>
    <t>FI004C3</t>
  </si>
  <si>
    <t>UK006K2</t>
  </si>
  <si>
    <t>e</t>
  </si>
  <si>
    <t>Norway</t>
  </si>
  <si>
    <t>Switzerland</t>
  </si>
  <si>
    <t>&lt; 30</t>
  </si>
  <si>
    <t>Stoke-on-Trent</t>
  </si>
  <si>
    <t>Towns and suburbs</t>
  </si>
  <si>
    <t>Rural areas</t>
  </si>
  <si>
    <r>
      <t>Source:</t>
    </r>
    <r>
      <rPr>
        <sz val="9"/>
        <color indexed="8"/>
        <rFont val="Arial"/>
        <family val="2"/>
      </rPr>
      <t xml:space="preserve"> Eurostat (online data codes: urb_cpop1 and urb_lpop1)</t>
    </r>
  </si>
  <si>
    <t>City</t>
  </si>
  <si>
    <t>Functional urban area</t>
  </si>
  <si>
    <t>Eurostat Regional Yearbook 2018</t>
  </si>
  <si>
    <t>http://appsso.eurostat.ec.europa.eu/nui/show.do?query=BOOKMARK_DS-355371_QID_-7F2FBC71_UID_-3F171EB0&amp;layout=INDIC_UR,B,X,0;TIME,C,X,1;CITIES,B,Y,0;INDICATORS,C,Z,0;&amp;zSelection=DS-355371INDICATORS,OBS_FLAG;&amp;rankName1=INDICATORS_1_2_-1_2&amp;rankName2=INDIC-UR_1_2_0_0&amp;rankName3=TIME_1_0_1_0&amp;rankName4=CITIES_1_2_0_1&amp;rStp=&amp;cStp=&amp;rDCh=&amp;cDCh=&amp;rDM=true&amp;cDM=true&amp;footnes=false&amp;empty=false&amp;wai=false&amp;time_mode=NONE&amp;time_most_recent=false&amp;lang=EN&amp;cfo=%23%23%23%2C%23%23%23.%23%23%23</t>
  </si>
  <si>
    <t>Young-age dependency ratio (%)</t>
  </si>
  <si>
    <t>35 - &lt; 40</t>
  </si>
  <si>
    <t>Young-age dependency ratio</t>
  </si>
  <si>
    <t>min</t>
  </si>
  <si>
    <t>max</t>
  </si>
  <si>
    <t>http://appsso.eurostat.ec.europa.eu/nui/show.do?query=BOOKMARK_DS-054158_QID_5DCCD430_UID_-3F171EB0&amp;layout=TIME,C,X,0;INDIC_DE,L,X,1;GEO,L,Y,0;INDICATORS,C,Z,0;&amp;zSelection=DS-054158INDICATORS,OBS_FLAG;&amp;rankName1=INDICATORS_1_2_-1_2&amp;rankName2=TIME_1_0_0_0&amp;rankName3=INDIC-DE_1_2_1_0&amp;rankName4=GEO_1_2_0_1&amp;sortC=ASC_-1_FIRST&amp;rStp=&amp;cStp=&amp;rDCh=&amp;cDCh=&amp;rDM=true&amp;cDM=true&amp;footnes=false&amp;empty=false&amp;wai=false&amp;time_mode=ROLLING&amp;time_most_recent=false&amp;lang=EN&amp;cfo=%23%23%23%2C%23%23%23.%23%23%23</t>
  </si>
  <si>
    <t>http://appsso.eurostat.ec.europa.eu/nui/show.do?query=BOOKMARK_DS-355365_QID_1908B89B_UID_-3F171EB0&amp;layout=TIME,C,X,0;CITIES,B,Y,0;INDIC_UR,B,Z,0;INDICATORS,C,Z,1;&amp;zSelection=DS-355365INDIC_UR,DE1059I;DS-355365INDICATORS,OBS_FLAG;&amp;rankName1=INDIC-UR_1_2_-1_2&amp;rankName2=INDICATORS_1_2_-1_2&amp;rankName3=TIME_1_0_0_0&amp;rankName4=CITIES_1_2_0_1&amp;sortC=ASC_-1_FIRST&amp;rStp=&amp;cStp=&amp;rDCh=&amp;cDCh=&amp;rDM=true&amp;cDM=true&amp;footnes=false&amp;empty=false&amp;wai=false&amp;time_mode=ROLLING&amp;time_most_recent=false&amp;lang=EN&amp;cfo=%23%23%23%2C%23%23%23.%23%23%23</t>
  </si>
  <si>
    <t>Tertiary students (students enrolled to study at ISCED levels 5-8 per 100 inhabitants)</t>
  </si>
  <si>
    <t>(students enrolled to study at ISCED levels 5-8 per 100 inhabitants)</t>
  </si>
  <si>
    <r>
      <t>Source:</t>
    </r>
    <r>
      <rPr>
        <sz val="9"/>
        <rFont val="Arial"/>
        <family val="2"/>
      </rPr>
      <t xml:space="preserve"> Eurostat (online data codes: urb_ceduc, urbcpop1, educ_uoe_enrt01 and demo_pjan)</t>
    </r>
  </si>
  <si>
    <r>
      <t>Source:</t>
    </r>
    <r>
      <rPr>
        <sz val="9"/>
        <rFont val="Arial"/>
        <family val="2"/>
      </rPr>
      <t xml:space="preserve"> Eurostat (online data codes: urb_cpopstr, urbcpop1 and demo_pjanind)</t>
    </r>
  </si>
  <si>
    <t>http://appsso.eurostat.ec.europa.eu/nui/show.do?query=BOOKMARK_DS-355351_QID_77ED95A9_UID_-3F171EB0&amp;layout=TIME,C,X,0;CITIES,B,Y,0;INDIC_UR,B,Z,0;INDICATORS,C,Z,1;&amp;zSelection=DS-355351INDIC_UR,DE1001V;DS-355351INDICATORS,OBS_FLAG;&amp;rankName1=INDIC-UR_1_2_-1_2&amp;rankName2=INDICATORS_1_2_-1_2&amp;rankName3=TIME_1_0_0_0&amp;rankName4=CITIES_1_2_0_1&amp;sortC=ASC_-1_FIRST&amp;rStp=&amp;cStp=&amp;rDCh=&amp;cDCh=&amp;rDM=true&amp;cDM=true&amp;footnes=false&amp;empty=false&amp;wai=false&amp;time_mode=ROLLING&amp;time_most_recent=false&amp;lang=EN&amp;cfo=%23%23%23%2C%23%23%23.%23%23%23</t>
  </si>
  <si>
    <t>See Map1</t>
  </si>
  <si>
    <t>http://appsso.eurostat.ec.europa.eu/nui/show.do?query=BOOKMARK_DS-407634_QID_7720233C_UID_-3F171EB0&amp;layout=TIME,C,X,0;CITIES,B,Y,0;INDIC_UR,B,Z,0;INDICATORS,C,Z,1;&amp;zSelection=DS-407634INDIC_UR,TE1001V;DS-407634INDICATORS,OBS_FLAG;&amp;rankName1=INDIC-UR_1_2_-1_2&amp;rankName2=INDICATORS_1_2_-1_2&amp;rankName3=TIME_1_0_0_0&amp;rankName4=CITIES_1_2_0_1&amp;sortC=ASC_-1_FIRST&amp;rStp=&amp;cStp=&amp;rDCh=&amp;cDCh=&amp;rDM=true&amp;cDM=true&amp;footnes=false&amp;empty=false&amp;wai=false&amp;time_mode=ROLLING&amp;time_most_recent=false&amp;lang=EN&amp;cfo=%23%23%23%2C%23%23%23.%23%23%23</t>
  </si>
  <si>
    <t>http://appsso.eurostat.ec.europa.eu/nui/show.do?query=BOOKMARK_DS-541169_QID_2575655C_UID_-3F171EB0&amp;layout=TIME,C,X,0;GEO,L,Y,0;UNIT,L,Z,0;WORKTIME,L,Z,1;ISCED11,L,Z,2;SEX,L,Z,3;SECTOR,L,Z,4;INDICATORS,C,Z,5;&amp;zSelection=DS-541169SECTOR,TOT_SEC;DS-541169SEX,T;DS-541169ISCED11,ED5-8;DS-541169INDICATORS,OBS_FLAG;DS-541169WORKTIME,TOTAL;DS-541169UNIT,NR;&amp;rankName1=ISCED11_1_2_-1_2&amp;rankName2=WORKTIME_1_2_-1_2&amp;rankName3=UNIT_1_2_-1_2&amp;rankName4=SECTOR_1_2_-1_2&amp;rankName5=INDICATORS_1_2_-1_2&amp;rankName6=SEX_1_2_-1_2&amp;rankName7=TIME_1_0_0_0&amp;rankName8=GEO_1_2_0_1&amp;sortC=ASC_-1_FIRST&amp;rStp=&amp;cStp=&amp;rDCh=&amp;cDCh=&amp;rDM=true&amp;cDM=true&amp;footnes=false&amp;empty=false&amp;wai=false&amp;time_mode=ROLLING&amp;time_most_recent=false&amp;lang=EN&amp;cfo=%23%23%23%2C%23%23%23.%23%23%23</t>
  </si>
  <si>
    <t>http://appsso.eurostat.ec.europa.eu/nui/show.do?query=BOOKMARK_DS-054198_QID_39F7F033_UID_-3F171EB0&amp;layout=TIME,C,X,0;GEO,L,Y,0;AGE,L,Z,0;SEX,L,Z,1;UNIT,L,Z,2;INDICATORS,C,Z,3;&amp;zSelection=DS-054198SEX,T;DS-054198AGE,TOTAL;DS-054198INDICATORS,OBS_FLAG;DS-054198UNIT,NR;&amp;rankName1=UNIT_1_2_-1_2&amp;rankName2=AGE_1_2_-1_2&amp;rankName3=INDICATORS_1_2_-1_2&amp;rankName4=SEX_1_2_-1_2&amp;rankName5=TIME_1_0_0_0&amp;rankName6=GEO_1_2_0_1&amp;sortC=ASC_-1_FIRST&amp;rStp=&amp;cStp=&amp;rDCh=&amp;cDCh=&amp;rDM=true&amp;cDM=true&amp;footnes=false&amp;empty=false&amp;wai=false&amp;time_mode=ROLLING&amp;time_most_recent=false&amp;lang=EN&amp;cfo=%23%23%23%2C%23%23%23.%23%23%23</t>
  </si>
  <si>
    <t>mid</t>
  </si>
  <si>
    <t xml:space="preserve">          Former Yugoslav 
Republic of Macedonia</t>
  </si>
  <si>
    <t>Serbia</t>
  </si>
  <si>
    <t>EU-28</t>
  </si>
  <si>
    <t>(% share of unemployed persons aged 15-74)</t>
  </si>
  <si>
    <r>
      <t>Source:</t>
    </r>
    <r>
      <rPr>
        <sz val="9"/>
        <color indexed="8"/>
        <rFont val="Arial"/>
        <family val="2"/>
      </rPr>
      <t xml:space="preserve"> Eurostat (online data code: lfsi_long_e03)</t>
    </r>
  </si>
  <si>
    <t>http://appsso.eurostat.ec.europa.eu/nui/show.do?query=BOOKMARK_DS-876547_QID_-127C4A48_UID_-3F171EB0&amp;layout=TIME,C,X,0;DEG_URB,L,X,1;GEO,L,Y,0;AGE,L,Z,0;UNIT,L,Z,1;INDICATORS,C,Z,2;&amp;zSelection=DS-876547AGE,Y15-74;DS-876547UNIT,PC_UNE;DS-876547INDICATORS,OBS_FLAG;&amp;rankName1=UNIT_1_2_-1_2&amp;rankName2=AGE_1_2_-1_2&amp;rankName3=INDICATORS_1_2_-1_2&amp;rankName4=TIME_1_0_0_0&amp;rankName5=DEG-URB_1_2_1_0&amp;rankName6=GEO_1_2_0_1&amp;sortC=ASC_-1_FIRST&amp;rStp=&amp;cStp=&amp;rDCh=&amp;cDCh=&amp;rDM=true&amp;cDM=true&amp;footnes=false&amp;empty=false&amp;wai=false&amp;time_mode=ROLLING&amp;time_most_recent=false&amp;lang=EN&amp;cfo=%23%23%23%2C%23%23%23.%23%23%23</t>
  </si>
  <si>
    <t>(% share of labour force aged 15-74)</t>
  </si>
  <si>
    <t>Born in reporting country</t>
  </si>
  <si>
    <t>Born in another EU Member State</t>
  </si>
  <si>
    <t>Born outside the EU</t>
  </si>
  <si>
    <t>Total</t>
  </si>
  <si>
    <t xml:space="preserve">National </t>
  </si>
  <si>
    <t>http://appsso.eurostat.ec.europa.eu/nui/show.do?query=BOOKMARK_DS-355339_QID_-7F147AFA_UID_-3F171EB0&amp;layout=TIME,C,X,0;INDIC_UR,B,X,1;CITIES,B,Y,0;INDICATORS,C,Z,0;&amp;zSelection=DS-355339INDICATORS,OBS_FLAG;&amp;rankName1=INDICATORS_1_2_-1_2&amp;rankName2=TIME_1_0_0_0&amp;rankName3=INDIC-UR_1_2_1_0&amp;rankName4=CITIES_1_2_0_1&amp;sortC=ASC_-1_FIRST&amp;rStp=&amp;cStp=&amp;rDCh=&amp;cDCh=&amp;rDM=true&amp;cDM=true&amp;footnes=false&amp;empty=false&amp;wai=false&amp;time_mode=ROLLING&amp;time_most_recent=false&amp;lang=EN&amp;cfo=%23%23%23%2C%23%23%23.%23%23%23</t>
  </si>
  <si>
    <t>http://appsso.eurostat.ec.europa.eu/nui/show.do?query=BOOKMARK_DS-355367_QID_-E92680_UID_-3F171EB0&amp;layout=TIME,C,X,0;INDIC_UR,B,X,1;CITIES,B,Y,0;INDICATORS,C,Z,0;&amp;zSelection=DS-355367INDICATORS,OBS_FLAG;&amp;rankName1=INDICATORS_1_2_-1_2&amp;rankName2=TIME_1_0_0_0&amp;rankName3=INDIC-UR_1_2_1_0&amp;rankName4=CITIES_1_2_0_1&amp;sortC=ASC_-1_FIRST&amp;rStp=&amp;cStp=&amp;rDCh=&amp;cDCh=&amp;rDM=true&amp;cDM=true&amp;footnes=false&amp;empty=false&amp;wai=false&amp;time_mode=ROLLING&amp;time_most_recent=false&amp;lang=EN&amp;cfo=%23%23%23%2C%23%23%23.%23%23%23</t>
  </si>
  <si>
    <t>http://appsso.eurostat.ec.europa.eu/nui/show.do?query=BOOKMARK_DS-174800_QID_-2BFA48AF_UID_-3F171EB0&amp;layout=TIME,C,X,0;DEG_URB,L,X,1;GEO,L,Y,0;UNIT,L,Z,0;INDICATORS,C,Z,1;&amp;zSelection=DS-174800UNIT,PC;DS-174800INDICATORS,OBS_FLAG;&amp;rankName1=UNIT_1_2_-1_2&amp;rankName2=INDICATORS_1_2_-1_2&amp;rankName3=TIME_1_0_0_0&amp;rankName4=DEG-URB_1_2_1_0&amp;rankName5=GEO_1_2_0_1&amp;sortC=ASC_-1_FIRST&amp;rStp=&amp;cStp=&amp;rDCh=&amp;cDCh=&amp;rDM=true&amp;cDM=true&amp;footnes=false&amp;empty=false&amp;wai=false&amp;time_mode=ROLLING&amp;time_most_recent=false&amp;lang=EN&amp;cfo=%23%23%23%2C%23%23%23.%23%23%23</t>
  </si>
  <si>
    <t>http://appsso.eurostat.ec.europa.eu/nui/show.do?query=BOOKMARK_DS-127829_QID_-61F9DF63_UID_-3F171EB0&amp;layout=UNIT,L,X,0;TIME,C,X,1;GEO,L,Y,0;AGE,L,Z,0;SEX,L,Z,1;INDICATORS,C,Z,2;&amp;zSelection=DS-127829AGE,TOTAL;DS-127829SEX,T;DS-127829INDICATORS,OBS_FLAG;&amp;rankName1=AGE_1_2_-1_2&amp;rankName2=INDICATORS_1_2_-1_2&amp;rankName3=SEX_1_2_-1_2&amp;rankName4=UNIT_1_2_0_0&amp;rankName5=TIME_1_0_1_0&amp;rankName6=GEO_1_2_0_1&amp;rStp=&amp;cStp=&amp;rDCh=&amp;cDCh=&amp;rDM=true&amp;cDM=true&amp;footnes=false&amp;empty=false&amp;wai=false&amp;time_mode=ROLLING&amp;time_most_recent=false&amp;lang=EN&amp;cfo=%23%23%23%2C%23%23%23.%23%23%23</t>
  </si>
  <si>
    <t>(% share of people living in households where total housing costs represent more than 40 % of disposable income)</t>
  </si>
  <si>
    <t>(% share of population)</t>
  </si>
  <si>
    <t>http://appsso.eurostat.ec.europa.eu/nui/show.do?query=BOOKMARK_DS-093646_QID_-5781675_UID_-3F171EB0&amp;layout=TIME,C,X,0;DEG_URB,L,X,1;GEO,L,Y,0;UNIT,L,Z,0;INDICATORS,C,Z,1;&amp;zSelection=DS-093646UNIT,PC;DS-093646INDICATORS,OBS_FLAG;&amp;rankName1=UNIT_1_2_-1_2&amp;rankName2=INDICATORS_1_2_-1_2&amp;rankName3=TIME_1_0_0_0&amp;rankName4=DEG-URB_1_2_1_0&amp;rankName5=GEO_1_2_0_1&amp;sortC=ASC_-1_FIRST&amp;rStp=&amp;cStp=&amp;rDCh=&amp;cDCh=&amp;rDM=true&amp;cDM=true&amp;footnes=false&amp;empty=false&amp;wai=false&amp;time_mode=ROLLING&amp;time_most_recent=false&amp;lang=EN&amp;cfo=%23%23%23%2C%23%23%23.%23%23%23</t>
  </si>
  <si>
    <t>http://appsso.eurostat.ec.europa.eu/nui/show.do?query=BOOKMARK_DS-093640_QID_9FF9334_UID_-3F171EB0&amp;layout=TIME,C,X,0;GEO,L,Y,0;UNIT,L,Z,0;INCGRP,L,Z,1;AGE,L,Z,2;SEX,L,Z,3;INDICATORS,C,Z,4;&amp;zSelection=DS-093640SEX,T;DS-093640AGE,TOTAL;DS-093640INDICATORS,OBS_FLAG;DS-093640INCGRP,TOTAL;DS-093640UNIT,PC;&amp;rankName1=UNIT_1_2_-1_2&amp;rankName2=AGE_1_2_-1_2&amp;rankName3=INDICATORS_1_2_-1_2&amp;rankName4=SEX_1_2_-1_2&amp;rankName5=INCGRP_1_2_-1_2&amp;rankName6=TIME_1_0_0_0&amp;rankName7=GEO_1_2_0_1&amp;sortC=ASC_-1_FIRST&amp;rStp=&amp;cStp=&amp;rDCh=&amp;cDCh=&amp;rDM=true&amp;cDM=true&amp;footnes=false&amp;empty=false&amp;wai=false&amp;time_mode=ROLLING&amp;time_most_recent=false&amp;lang=EN&amp;cfo=%23%23%23%2C%23%23%23.%23%23%23</t>
  </si>
  <si>
    <r>
      <t>Source:</t>
    </r>
    <r>
      <rPr>
        <sz val="9"/>
        <color indexed="8"/>
        <rFont val="Arial"/>
        <family val="2"/>
      </rPr>
      <t xml:space="preserve"> Eurostat (online data code: urb_percep)</t>
    </r>
  </si>
  <si>
    <t>Strongly agree</t>
  </si>
  <si>
    <t>Somewhat agree</t>
  </si>
  <si>
    <t>Somewhat disagree</t>
  </si>
  <si>
    <t>Strongly disagree</t>
  </si>
  <si>
    <t>Don't know/no answer</t>
  </si>
  <si>
    <t>(% share of total)</t>
  </si>
  <si>
    <t>Male city (#)</t>
  </si>
  <si>
    <t>Female city (#)</t>
  </si>
  <si>
    <t>Male FUA (#)</t>
  </si>
  <si>
    <t>Female FUA</t>
  </si>
  <si>
    <t>Female FUA (#)</t>
  </si>
  <si>
    <t>Male city</t>
  </si>
  <si>
    <t>Female city</t>
  </si>
  <si>
    <t>Male FUA</t>
  </si>
  <si>
    <t>Roma (Italy)</t>
  </si>
  <si>
    <t>0-4</t>
  </si>
  <si>
    <t>5-14</t>
  </si>
  <si>
    <t>15-24</t>
  </si>
  <si>
    <t>25-34</t>
  </si>
  <si>
    <t>35-44</t>
  </si>
  <si>
    <t>45-54</t>
  </si>
  <si>
    <t>55-64</t>
  </si>
  <si>
    <t>65-74</t>
  </si>
  <si>
    <t>75+</t>
  </si>
  <si>
    <t>Dummy for legend</t>
  </si>
  <si>
    <t>Men living in city</t>
  </si>
  <si>
    <t>Women living in city</t>
  </si>
  <si>
    <t>Men living in commuting zone</t>
  </si>
  <si>
    <t>Women living in commuting zone</t>
  </si>
  <si>
    <t>EU-28 = 34.7</t>
  </si>
  <si>
    <t>Map 1: Young-age dependency ratio, selected cities, 2016</t>
  </si>
  <si>
    <t>100 000 - &lt; 250 000</t>
  </si>
  <si>
    <t>250 000 - &lt; 500 000</t>
  </si>
  <si>
    <t>500 000 - &lt; 1 000 000</t>
  </si>
  <si>
    <t>1 000 000 - &lt; 3 000 000</t>
  </si>
  <si>
    <t>ES019K2</t>
  </si>
  <si>
    <t>ES002K2</t>
  </si>
  <si>
    <t>IT061C1</t>
  </si>
  <si>
    <t>Altamura</t>
  </si>
  <si>
    <t>IT062C1</t>
  </si>
  <si>
    <t>Bitonto</t>
  </si>
  <si>
    <t>IT063C1</t>
  </si>
  <si>
    <t>Molfetta</t>
  </si>
  <si>
    <t>IT064C1</t>
  </si>
  <si>
    <t>Battipaglia</t>
  </si>
  <si>
    <t>IT065C1</t>
  </si>
  <si>
    <t>Bisceglie</t>
  </si>
  <si>
    <t>IT066C1</t>
  </si>
  <si>
    <t>Carpi</t>
  </si>
  <si>
    <t>IT067C1</t>
  </si>
  <si>
    <t>Cerignola</t>
  </si>
  <si>
    <t>IT068C1</t>
  </si>
  <si>
    <t>Gallarate</t>
  </si>
  <si>
    <t>IT069C1</t>
  </si>
  <si>
    <t>Gela</t>
  </si>
  <si>
    <t>IT070C1</t>
  </si>
  <si>
    <t>Saronno</t>
  </si>
  <si>
    <t>IT071C1</t>
  </si>
  <si>
    <t>Bagheria</t>
  </si>
  <si>
    <t>IT072C1</t>
  </si>
  <si>
    <t>Anzio</t>
  </si>
  <si>
    <t>IT073C1</t>
  </si>
  <si>
    <t>Sassuolo</t>
  </si>
  <si>
    <t>IT518C1</t>
  </si>
  <si>
    <t>Alessandria</t>
  </si>
  <si>
    <t>IT519C1</t>
  </si>
  <si>
    <t>Arezzo</t>
  </si>
  <si>
    <t>IT520C1</t>
  </si>
  <si>
    <t>Grosseto</t>
  </si>
  <si>
    <t>IT521C1</t>
  </si>
  <si>
    <t>Brindisi</t>
  </si>
  <si>
    <t>IT522C1</t>
  </si>
  <si>
    <t>Trapani</t>
  </si>
  <si>
    <t>IT523C1</t>
  </si>
  <si>
    <t>Ragusa</t>
  </si>
  <si>
    <t>IT524C1</t>
  </si>
  <si>
    <t>Andria</t>
  </si>
  <si>
    <t>IT525C1</t>
  </si>
  <si>
    <t>Trani</t>
  </si>
  <si>
    <t>IT526C1</t>
  </si>
  <si>
    <t>L'Aquila</t>
  </si>
  <si>
    <t>CY501C2</t>
  </si>
  <si>
    <t>Lemesos</t>
  </si>
  <si>
    <t>HU011C1</t>
  </si>
  <si>
    <t>Szolnok</t>
  </si>
  <si>
    <t>HU012C1</t>
  </si>
  <si>
    <t>Tatabánya</t>
  </si>
  <si>
    <t>HU013C1</t>
  </si>
  <si>
    <t>Veszprém</t>
  </si>
  <si>
    <t>HU014C1</t>
  </si>
  <si>
    <t>Békéscsaba</t>
  </si>
  <si>
    <t>HU015C1</t>
  </si>
  <si>
    <t>Kaposvár</t>
  </si>
  <si>
    <t>HU016C1</t>
  </si>
  <si>
    <t>Eger</t>
  </si>
  <si>
    <t>HU017C1</t>
  </si>
  <si>
    <t>Dunaújváros</t>
  </si>
  <si>
    <t>HU018C1</t>
  </si>
  <si>
    <t>Zalaegerszeg</t>
  </si>
  <si>
    <t>HU019C1</t>
  </si>
  <si>
    <t>Sopron</t>
  </si>
  <si>
    <t>NL001C2</t>
  </si>
  <si>
    <t>NL002C2</t>
  </si>
  <si>
    <t>NL003C2</t>
  </si>
  <si>
    <t>NL004C2</t>
  </si>
  <si>
    <t>NL005C2</t>
  </si>
  <si>
    <t>Greater 's-Gravenhage</t>
  </si>
  <si>
    <t>Greater Amsterdam</t>
  </si>
  <si>
    <t>Greater Rotterdam</t>
  </si>
  <si>
    <t>Greater Utrecht</t>
  </si>
  <si>
    <t>Greater Eindhoven</t>
  </si>
  <si>
    <t>NL009C2</t>
  </si>
  <si>
    <t>Greater Arnhem</t>
  </si>
  <si>
    <t>NL010C2</t>
  </si>
  <si>
    <t>Greater Heerlen</t>
  </si>
  <si>
    <t>NL016C2</t>
  </si>
  <si>
    <t>Greater Sittard-Geleen</t>
  </si>
  <si>
    <t>NL021C2</t>
  </si>
  <si>
    <t>Greater Nissewaard</t>
  </si>
  <si>
    <t>NL501C2</t>
  </si>
  <si>
    <t>Greater Haarlem</t>
  </si>
  <si>
    <t>NL507C2</t>
  </si>
  <si>
    <t>Greater Leiden</t>
  </si>
  <si>
    <t>NL512C2</t>
  </si>
  <si>
    <t>Greater Ede</t>
  </si>
  <si>
    <t>NL514C2</t>
  </si>
  <si>
    <t>Greater Alkmaar</t>
  </si>
  <si>
    <t>ES536C1</t>
  </si>
  <si>
    <t>Alcalá de Guadaíra</t>
  </si>
  <si>
    <t>ES537C1</t>
  </si>
  <si>
    <t>Alcoy</t>
  </si>
  <si>
    <t>ES538C1</t>
  </si>
  <si>
    <t>Ávila</t>
  </si>
  <si>
    <t>ES539C1</t>
  </si>
  <si>
    <t>Benalmádena</t>
  </si>
  <si>
    <t>ES540C1</t>
  </si>
  <si>
    <t>Chiclana de la Frontera</t>
  </si>
  <si>
    <t>ES541C1</t>
  </si>
  <si>
    <t>Collado Villalba</t>
  </si>
  <si>
    <t>ES542C1</t>
  </si>
  <si>
    <t>Cuenca</t>
  </si>
  <si>
    <t>ES543C1</t>
  </si>
  <si>
    <t>Eivissa</t>
  </si>
  <si>
    <t>ES544C1</t>
  </si>
  <si>
    <t>Linares</t>
  </si>
  <si>
    <t>ES545C1</t>
  </si>
  <si>
    <t>Lorca</t>
  </si>
  <si>
    <t>ES546C1</t>
  </si>
  <si>
    <t>Mérida</t>
  </si>
  <si>
    <t>ES547C1</t>
  </si>
  <si>
    <t>Sagunto</t>
  </si>
  <si>
    <t>ES548C1</t>
  </si>
  <si>
    <t>Torrelavega</t>
  </si>
  <si>
    <t>ES549C1</t>
  </si>
  <si>
    <t>Valdemoro</t>
  </si>
  <si>
    <t>ES550C1</t>
  </si>
  <si>
    <t>Puerto de la Cruz</t>
  </si>
  <si>
    <t>ES550K1</t>
  </si>
  <si>
    <t>ES551C1</t>
  </si>
  <si>
    <t>Paterna</t>
  </si>
  <si>
    <t>ES552K1</t>
  </si>
  <si>
    <t>Igualada</t>
  </si>
  <si>
    <t>ES553C1</t>
  </si>
  <si>
    <t>Torrent</t>
  </si>
  <si>
    <t>ES554C1</t>
  </si>
  <si>
    <t>Mislata</t>
  </si>
  <si>
    <t>ES555C1</t>
  </si>
  <si>
    <t>Rivas-Vaciamadrid</t>
  </si>
  <si>
    <t>ES556C1</t>
  </si>
  <si>
    <t>Santurtzi</t>
  </si>
  <si>
    <t>ES557C1</t>
  </si>
  <si>
    <t>Esplugues de Llobregat</t>
  </si>
  <si>
    <t>ES558C1</t>
  </si>
  <si>
    <t>San Vicente del Raspeig/Sant Vicent del Raspeig</t>
  </si>
  <si>
    <t>ES073K1</t>
  </si>
  <si>
    <t>ES501K1</t>
  </si>
  <si>
    <t>ES025K1</t>
  </si>
  <si>
    <t>ES014K1</t>
  </si>
  <si>
    <t>ES004K1</t>
  </si>
  <si>
    <t>ES003K1</t>
  </si>
  <si>
    <t>ES001K1</t>
  </si>
  <si>
    <t>Lisboa (greater city)</t>
  </si>
  <si>
    <t>Porto (greater city)</t>
  </si>
  <si>
    <t>Stockholm (greater city)</t>
  </si>
  <si>
    <t>Helsinki / Helsingfors (greater city)</t>
  </si>
  <si>
    <t>London (greater city)</t>
  </si>
  <si>
    <t>UK004K1</t>
  </si>
  <si>
    <t>Greater Glasgow</t>
  </si>
  <si>
    <t>UK012C2</t>
  </si>
  <si>
    <t>UK515K1</t>
  </si>
  <si>
    <t>UK027K1</t>
  </si>
  <si>
    <t>UK539K1</t>
  </si>
  <si>
    <t>UK520K1</t>
  </si>
  <si>
    <t>UK553K1</t>
  </si>
  <si>
    <t>Reading (greater city)</t>
  </si>
  <si>
    <t>UK577C1</t>
  </si>
  <si>
    <t>Watford</t>
  </si>
  <si>
    <t>UK578C1</t>
  </si>
  <si>
    <t>Gosport</t>
  </si>
  <si>
    <t>UK579C1</t>
  </si>
  <si>
    <t>Eastleigh</t>
  </si>
  <si>
    <t>Rushmoor</t>
  </si>
  <si>
    <t>UK580K1</t>
  </si>
  <si>
    <t>UK581C1</t>
  </si>
  <si>
    <t>Rugby</t>
  </si>
  <si>
    <t>UK582C1</t>
  </si>
  <si>
    <t>Corby</t>
  </si>
  <si>
    <t>UK583C1</t>
  </si>
  <si>
    <t>Kettering</t>
  </si>
  <si>
    <t>UK584C1</t>
  </si>
  <si>
    <t>Inverclyde (Greenock)</t>
  </si>
  <si>
    <t>UK585C1</t>
  </si>
  <si>
    <t>Renfrewshire (Paisley)</t>
  </si>
  <si>
    <t>UK586C1</t>
  </si>
  <si>
    <t>Derry &amp; Strabane Local Government District</t>
  </si>
  <si>
    <t>Bruxelles / Brussel</t>
  </si>
  <si>
    <t>Plzen</t>
  </si>
  <si>
    <t>Ceské Budejovice</t>
  </si>
  <si>
    <t>Havírov</t>
  </si>
  <si>
    <t>Dublin (greater city)</t>
  </si>
  <si>
    <t>Athina (greater city)</t>
  </si>
  <si>
    <t>Paris (greater city)</t>
  </si>
  <si>
    <t>Milano (greater city)</t>
  </si>
  <si>
    <t>Napoli (greater city)</t>
  </si>
  <si>
    <t>Riga</t>
  </si>
  <si>
    <t>Liepaja</t>
  </si>
  <si>
    <t>Panevezys</t>
  </si>
  <si>
    <t>Klaipeda</t>
  </si>
  <si>
    <t>Siauliai</t>
  </si>
  <si>
    <t>Lódz</t>
  </si>
  <si>
    <t>Wroclaw</t>
  </si>
  <si>
    <t>Poznan</t>
  </si>
  <si>
    <t>Gdansk</t>
  </si>
  <si>
    <t>Górnoslaski Zwiazek Metropolitalny</t>
  </si>
  <si>
    <t>Bialystok</t>
  </si>
  <si>
    <t>Torun</t>
  </si>
  <si>
    <t>Nowy Sacz</t>
  </si>
  <si>
    <t>Suwalki</t>
  </si>
  <si>
    <t>Zory</t>
  </si>
  <si>
    <t>Czestochowa</t>
  </si>
  <si>
    <t>Plock</t>
  </si>
  <si>
    <t>Slupsk</t>
  </si>
  <si>
    <t>Jastrzebie-Zdrój</t>
  </si>
  <si>
    <t>Pila</t>
  </si>
  <si>
    <t>Inowroclaw</t>
  </si>
  <si>
    <t>Ostrowiec Swietokrzyski</t>
  </si>
  <si>
    <t>Stargard Szczecinski</t>
  </si>
  <si>
    <t>Przemysl</t>
  </si>
  <si>
    <t>Zamosc</t>
  </si>
  <si>
    <t>Chelm</t>
  </si>
  <si>
    <t>Glogów</t>
  </si>
  <si>
    <t>Lomza</t>
  </si>
  <si>
    <t>Swidnica</t>
  </si>
  <si>
    <t>Elk</t>
  </si>
  <si>
    <t>Bielsko-Biala</t>
  </si>
  <si>
    <t>Ruda Slaska</t>
  </si>
  <si>
    <t>Walbrzych</t>
  </si>
  <si>
    <t>Elblag</t>
  </si>
  <si>
    <t>Wloclawek</t>
  </si>
  <si>
    <t>Grudziadz</t>
  </si>
  <si>
    <t>Bucuresti</t>
  </si>
  <si>
    <t>Timisoara</t>
  </si>
  <si>
    <t>Braila</t>
  </si>
  <si>
    <t>Bacau</t>
  </si>
  <si>
    <t>Târgu Mures</t>
  </si>
  <si>
    <t>Piatra Neamt</t>
  </si>
  <si>
    <t>Calarasi</t>
  </si>
  <si>
    <t>Focsani</t>
  </si>
  <si>
    <t>Târgoviste</t>
  </si>
  <si>
    <t>Bistrita</t>
  </si>
  <si>
    <t>Constanta</t>
  </si>
  <si>
    <t>Iasi</t>
  </si>
  <si>
    <t>Galati</t>
  </si>
  <si>
    <t>Brasov</t>
  </si>
  <si>
    <t>Ploiesti</t>
  </si>
  <si>
    <t>Pitesti</t>
  </si>
  <si>
    <t>Buzau</t>
  </si>
  <si>
    <t>Botosani</t>
  </si>
  <si>
    <t>Kosice</t>
  </si>
  <si>
    <t>Presov</t>
  </si>
  <si>
    <t>Zilina</t>
  </si>
  <si>
    <t>Trencín</t>
  </si>
  <si>
    <t>Tampere / Tammerfors</t>
  </si>
  <si>
    <t>Turku / Åbo</t>
  </si>
  <si>
    <t>Oulu</t>
  </si>
  <si>
    <t>Espoo / Esbo</t>
  </si>
  <si>
    <t>Vantaa / Vanda</t>
  </si>
  <si>
    <t>City of Edinburgh</t>
  </si>
  <si>
    <t>Leicester (greater city)</t>
  </si>
  <si>
    <t>Aberdeen City</t>
  </si>
  <si>
    <t>Portsmouth (greater city)</t>
  </si>
  <si>
    <t>Stoke-on-trent</t>
  </si>
  <si>
    <t>North Lanarkshire (Airdrie/Bellshill/Coatbridge/Motherwell)</t>
  </si>
  <si>
    <t>Southend-on-Sea (greater city)</t>
  </si>
  <si>
    <t>Preston (greater city)</t>
  </si>
  <si>
    <t>Zürich (greater city)</t>
  </si>
  <si>
    <t>Genève (greater city)</t>
  </si>
  <si>
    <t>Basel (greater city)</t>
  </si>
  <si>
    <t>Bern (greater city)</t>
  </si>
  <si>
    <t>Lausanne (greater city)</t>
  </si>
  <si>
    <t>Luzern (greater city)</t>
  </si>
  <si>
    <t>Lugano (greater city)</t>
  </si>
  <si>
    <t>FI007C2</t>
  </si>
  <si>
    <t>FI008C3</t>
  </si>
  <si>
    <t>Lahti / Lahtis</t>
  </si>
  <si>
    <t>30 - &lt; 35</t>
  </si>
  <si>
    <t>40 - &lt; 45</t>
  </si>
  <si>
    <t>≥ 45</t>
  </si>
  <si>
    <t>http://appsso.eurostat.ec.europa.eu/nui/show.do?query=BOOKMARK_DS-355351_QID_-368AE5ED_UID_-3F171EB0&amp;layout=INDIC_UR,B,X,0;TIME,C,X,1;CITIES,B,Y,0;INDICATORS,C,Z,0;&amp;zSelection=DS-355351INDICATORS,OBS_FLAG;&amp;rankName1=INDICATORS_1_2_-1_2&amp;rankName2=INDIC-UR_1_2_0_0&amp;rankName3=TIME_1_0_1_0&amp;rankName4=CITIES_1_2_0_1&amp;rStp=&amp;cStp=&amp;rDCh=&amp;cDCh=&amp;rDM=true&amp;cDM=true&amp;footnes=false&amp;empty=false&amp;wai=false&amp;time_mode=NONE&amp;time_most_recent=false&amp;lang=EN&amp;cfo=%23%23%23%2C%23%23%23.%23%23%23</t>
  </si>
  <si>
    <t>Bruxelles / Brussel (Belgium)</t>
  </si>
  <si>
    <t>Tallinn (Estonia)</t>
  </si>
  <si>
    <t>Bratislava (Slovakia)</t>
  </si>
  <si>
    <t>London (United Kingdom)</t>
  </si>
  <si>
    <t>IE001C1</t>
  </si>
  <si>
    <t>EL001C1</t>
  </si>
  <si>
    <t>ES002C1</t>
  </si>
  <si>
    <t>ES019C1</t>
  </si>
  <si>
    <t>ES552C1</t>
  </si>
  <si>
    <t>FR001C1</t>
  </si>
  <si>
    <t>IT002C1</t>
  </si>
  <si>
    <t>IT003C1</t>
  </si>
  <si>
    <t>PL010C1</t>
  </si>
  <si>
    <t>PT001C1</t>
  </si>
  <si>
    <t>PT002C1</t>
  </si>
  <si>
    <t>FI001C2</t>
  </si>
  <si>
    <t>SE001C1</t>
  </si>
  <si>
    <t>UK002C1</t>
  </si>
  <si>
    <t>UK006C1</t>
  </si>
  <si>
    <t>UK008C1</t>
  </si>
  <si>
    <t>UK013C1</t>
  </si>
  <si>
    <t>UK014C1</t>
  </si>
  <si>
    <t>UK023C1</t>
  </si>
  <si>
    <t>UK029C1</t>
  </si>
  <si>
    <t>UK562C1</t>
  </si>
  <si>
    <t>CH001C1</t>
  </si>
  <si>
    <t>CH002C1</t>
  </si>
  <si>
    <t>CH003C1</t>
  </si>
  <si>
    <t>CH004C1</t>
  </si>
  <si>
    <t>CH005C1</t>
  </si>
  <si>
    <t>CH008C1</t>
  </si>
  <si>
    <t>Katowice</t>
  </si>
  <si>
    <t>Helsinki / Helsingfors</t>
  </si>
  <si>
    <t>Birmingham</t>
  </si>
  <si>
    <t>Glasgow City</t>
  </si>
  <si>
    <t>Manchester</t>
  </si>
  <si>
    <t>Newcastle upon Tyne</t>
  </si>
  <si>
    <t>Nottingham</t>
  </si>
  <si>
    <t>&lt; 5</t>
  </si>
  <si>
    <t>5 - &lt; 10</t>
  </si>
  <si>
    <t>10 - &lt; 15</t>
  </si>
  <si>
    <t>15 - &lt; 25</t>
  </si>
  <si>
    <t>≥ 25</t>
  </si>
  <si>
    <t>1 000 000 - &lt; 1 500 000</t>
  </si>
  <si>
    <t>≥ 1 500 000</t>
  </si>
  <si>
    <t>Note: EU-28, Belgium, the Czech Republic, Italy, Hungary, Romania and the United Kingdom: 2015. Germany, France, Austria, Poland and Winterthur (CH006C1): 2014. Denmark, the Netherlands and Slovakia: 2012. Ireland, Greece, Sweden and Norway: 2011. EU-28, Germany (various cities), Lithuania and Poland: estimates. EU-28: provisional.</t>
  </si>
  <si>
    <t>EU-28 = 3.8</t>
  </si>
  <si>
    <t>Tailor-made extraction</t>
  </si>
  <si>
    <t>Note: ranked on total unemployment rate in cities.</t>
  </si>
  <si>
    <t>Croatia (¹)</t>
  </si>
  <si>
    <t>Latvia (¹)</t>
  </si>
  <si>
    <t>Estonia (¹)</t>
  </si>
  <si>
    <t>Malta (¹)</t>
  </si>
  <si>
    <t>(¹) Born in another EU Member State: not available.</t>
  </si>
  <si>
    <t>Luxembourg (²)</t>
  </si>
  <si>
    <t>(²) Born in reporting country: not available.</t>
  </si>
  <si>
    <t>Slovakia (³)</t>
  </si>
  <si>
    <t>Germany (³)</t>
  </si>
  <si>
    <t>Bulgaria (³)</t>
  </si>
  <si>
    <t>Poland (³)</t>
  </si>
  <si>
    <t>Lithuania (³)</t>
  </si>
  <si>
    <t>Romania (³)</t>
  </si>
  <si>
    <t>Hungary (³)</t>
  </si>
  <si>
    <t>(³) Born in another EU Member State and born outside the EU: not available.</t>
  </si>
  <si>
    <t>Iceland (⁴)</t>
  </si>
  <si>
    <t>(⁴) Born outside the EU: not available.</t>
  </si>
  <si>
    <t>Five EU functional urban areas with highest shares of foreign citizens from other EU Member States</t>
  </si>
  <si>
    <t>Five EU functional urban areas with highest shares of foreign citizens from outside the EU</t>
  </si>
  <si>
    <t>Five EU cities with highest shares 
of foreign citizens from other 
EU Member States</t>
  </si>
  <si>
    <t>Five EU cities with highest shares 
of foreign citizens from
outside the EU</t>
  </si>
  <si>
    <t>Note: Belgium, Germany and Italy: 2015. France, the Netherlands and Austria: 2014. Denmark and Hungary: 2012. The Czech Republic, Ireland, Greece, Cyprus, Lithuania, Poland, Sweden and the United Kingdom: 2011. Luxembourg, Malta, Romania and Slovakia: not available.</t>
  </si>
  <si>
    <t>(¹) Functional urban area: not available.</t>
  </si>
  <si>
    <t>EU-28 (¹)</t>
  </si>
  <si>
    <t>(¹) Rural areas: estimate.</t>
  </si>
  <si>
    <t>Denmark (²)</t>
  </si>
  <si>
    <t>(²) 2017.</t>
  </si>
  <si>
    <t>Malta (³)</t>
  </si>
  <si>
    <t>(³) Rural areas: low reliability</t>
  </si>
  <si>
    <t>Slovenia (⁴)</t>
  </si>
  <si>
    <t>Norway (⁴)</t>
  </si>
  <si>
    <t>(⁴) 2015.</t>
  </si>
  <si>
    <t>(²) 2015.</t>
  </si>
  <si>
    <r>
      <t>Source:</t>
    </r>
    <r>
      <rPr>
        <sz val="9"/>
        <color indexed="8"/>
        <rFont val="Arial"/>
        <family val="2"/>
      </rPr>
      <t xml:space="preserve"> Eurostat (online data codes: ilc_lvho07d and ilc_lvho07a)</t>
    </r>
  </si>
  <si>
    <r>
      <t>Source:</t>
    </r>
    <r>
      <rPr>
        <sz val="9"/>
        <color indexed="8"/>
        <rFont val="Arial"/>
        <family val="2"/>
      </rPr>
      <t xml:space="preserve"> Eurostat (online data codes: ilc_peps13 and ilc_peps01)</t>
    </r>
  </si>
  <si>
    <r>
      <t>Source:</t>
    </r>
    <r>
      <rPr>
        <sz val="9"/>
        <color indexed="8"/>
        <rFont val="Arial"/>
        <family val="2"/>
      </rPr>
      <t xml:space="preserve"> Eurostat (online data codes: urb_cpopcb and urb_lpopcb)</t>
    </r>
  </si>
  <si>
    <t>Slovakia (²)</t>
  </si>
  <si>
    <t>Iceland (²)</t>
  </si>
  <si>
    <t>Derry &amp; Strabane Local Government District (United Kingdom)</t>
  </si>
  <si>
    <t>Belfast (United Kingdom)</t>
  </si>
  <si>
    <t>Fuengirola (Spain) (¹)</t>
  </si>
  <si>
    <t>Torrevieja (Spain)</t>
  </si>
  <si>
    <t>Benidorm (Spain)</t>
  </si>
  <si>
    <t>Marbella (Spain)</t>
  </si>
  <si>
    <t>Narva (Estonia) (¹)</t>
  </si>
  <si>
    <t>Liepaja (Latvia)</t>
  </si>
  <si>
    <t>Riga (Latvia)</t>
  </si>
  <si>
    <t>Daugavpils (Latvia)</t>
  </si>
  <si>
    <t>Offenbach am Main (Germany) (¹)</t>
  </si>
  <si>
    <t>Sofia (Bulgaria)</t>
  </si>
  <si>
    <t>Praha (Czech Republic)</t>
  </si>
  <si>
    <t>København (Denmark)</t>
  </si>
  <si>
    <t>Berlin (Germany)</t>
  </si>
  <si>
    <t>Tallinn (Estonia)</t>
  </si>
  <si>
    <t>Dublin (Ireland)</t>
  </si>
  <si>
    <t>Madrid (Spain)</t>
  </si>
  <si>
    <t>Roma (Italy)</t>
  </si>
  <si>
    <t>Lefkosia (Cyprus)</t>
  </si>
  <si>
    <t>Riga (Latvia)</t>
  </si>
  <si>
    <t>Vilnius (Lithuania)</t>
  </si>
  <si>
    <t>Luxembourg (Luxembourg)</t>
  </si>
  <si>
    <t>Budapest (Hungary)</t>
  </si>
  <si>
    <t>Valletta (Malta)</t>
  </si>
  <si>
    <t>Amsterdam (Netherlands)</t>
  </si>
  <si>
    <t>Wien (Austria)</t>
  </si>
  <si>
    <t>Warszawa (Poland)</t>
  </si>
  <si>
    <t>Bucuresti (Romania)</t>
  </si>
  <si>
    <t>Ljubljana (Slovenia)</t>
  </si>
  <si>
    <t>Bratislava (Slovakia)</t>
  </si>
  <si>
    <t>Helsinki / Helsingfors (Finland)</t>
  </si>
  <si>
    <t>Stockholm (Sweden)</t>
  </si>
  <si>
    <t>Reykjavík (Iceland)</t>
  </si>
  <si>
    <t>Oslo (Norway)</t>
  </si>
  <si>
    <t>Ankara (Turkey)</t>
  </si>
  <si>
    <t>Athina (Greece) (¹)</t>
  </si>
  <si>
    <t>Paris (France) (¹)</t>
  </si>
  <si>
    <t>London (United Kingdom) (¹)</t>
  </si>
  <si>
    <t>Lisboa (Portugal) (¹)</t>
  </si>
  <si>
    <t>Zagreb (Croatia)</t>
  </si>
  <si>
    <t>http://appsso.eurostat.ec.europa.eu/nui/show.do?query=BOOKMARK_DS-051618_QID_3967E2AC_UID_-3F171EB0&amp;layout=TIME,C,X,0;INDIC_UR,B,X,1;CITIES,B,Y,0;UNIT,B,Z,0;INDICATORS,C,Z,1;&amp;zSelection=DS-051618UNIT,PC;DS-051618INDICATORS,OBS_FLAG;&amp;rankName1=UNIT_1_2_-1_2&amp;rankName2=INDICATORS_1_2_-1_2&amp;rankName3=TIME_1_0_0_0&amp;rankName4=INDIC-UR_1_2_1_0&amp;rankName5=CITIES_1_2_0_1&amp;sortC=ASC_-1_FIRST&amp;rStp=&amp;cStp=&amp;rDCh=&amp;cDCh=&amp;rDM=true&amp;cDM=true&amp;footnes=false&amp;empty=false&amp;wai=false&amp;time_mode=ROLLING&amp;time_most_recent=false&amp;lang=EN&amp;cfo=%23%23%23%2C%23%23%23.%23%23%23</t>
  </si>
  <si>
    <t>Sum +ve</t>
  </si>
  <si>
    <t>Map 2: Number of tertiary students relative to population size, 2016</t>
  </si>
  <si>
    <r>
      <t>Source:</t>
    </r>
    <r>
      <rPr>
        <sz val="9"/>
        <color indexed="8"/>
        <rFont val="Arial"/>
        <family val="2"/>
      </rPr>
      <t xml:space="preserve"> Eurostat, labour force survey</t>
    </r>
  </si>
  <si>
    <t>Figure 4: Analysis by country of birth of the unemployment rate in cities, 2016</t>
  </si>
  <si>
    <t>Note: based on the ratio of the total population aged 0-19 years / the total population aged 20-64 years, expressed in percentage terms. Dublin (IE), Athina (EL), Madrid (ES), Barcelona (ES), Valencia (ES), Sevilla (ES), Pamplona/Iruña (ES), Bilbao (ES), Santa Cruz de Tenerife (ES), Elda (ES), Granada (ES), Puerto de la Cruz (ES), Igualada (ES), Paris (FR), Milano (IT), Napoli (IT), Lisboa (PT), Porto (PT), Helsinki/Helsingfors (FI), Stockholm (SE), London (UK), Glasgow (UK), Liverpool (UK), Manchester (UK), Leicester (UK), Portsmouth (UK), Stoke-on-Trent (UK), Nottingham (UK), Brighton and Hove (UK), Southampton (UK), Bournemouth (UK), Southend-on-Sea (UK), Reading (UK), Preston (UK), Rushmoor (UK), Zürich (CH), Genève (CH), Basel (CH), Bern (CH), Lausanne (CH), Luzern (CH) and Lugano (CH): greater city. Belgium, the Czech Republic, Germany, Italy, Hungary and Romania: 2015. France, the Netherlands, Austria, Poland, Winterthur (CH006C1) and Biel/Bienne (CH010C1): 2014. Denmark: 2013. Ireland, Greece, Cyprus, Luxembourg, Sweden and Norway: 2011. Germany (various cities), Lithuania and Poland: estimates. EU-28: provisional.</t>
  </si>
  <si>
    <t>Figure 3: Transition of unemployed persons moving from unemployment to employment, by degree of urbanisation, 2016</t>
  </si>
  <si>
    <t>(¹) Greater city.</t>
  </si>
  <si>
    <t>Note: ranked on cities. Belgium, Germany, Croatia, Luxembourg and Malta: not available.</t>
  </si>
  <si>
    <t>Note: ranked on cities.</t>
  </si>
  <si>
    <t>C55/M30/Y0/K0</t>
  </si>
  <si>
    <t>C35/M18/Y0/K0</t>
  </si>
  <si>
    <t>C18/M10/Y0/K0</t>
  </si>
  <si>
    <t>Theme 1</t>
  </si>
  <si>
    <t>Figure 1: Population pyramids, selected capital cities, 2015</t>
  </si>
  <si>
    <t>Figure 2: Cities and functional urban areas in the EU with the highest shares of EU and non-EU foreign citizens, 2016</t>
  </si>
  <si>
    <t>Figure 5: Proportion of people at risk of poverty or social exclusion, by degree of urbanisation, 2016</t>
  </si>
  <si>
    <t>Figure 6: Housing cost overburden rate, by degree of urbanisation, 2016</t>
  </si>
  <si>
    <t>Figure 7: Respondents' answers to the question do you feel safe in the neighbourhood where you live, capital cities,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</si>
</sst>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quot;£&quot;* #,##0_-;_-&quot;£&quot;* &quot;-&quot;_-;_-@_-"/>
    <numFmt numFmtId="44" formatCode="_-&quot;£&quot;* #,##0.00_-;\-&quot;£&quot;* #,##0.00_-;_-&quot;£&quot;* &quot;-&quot;??_-;_-@_-"/>
    <numFmt numFmtId="43" formatCode="_-* #,##0.00_-;\-* #,##0.00_-;_-* &quot;-&quot;??_-;_-@_-"/>
    <numFmt numFmtId="164" formatCode="_(* #,##0_);_(* \(#,##0\);_(* &quot;-&quot;_);_(@_)"/>
    <numFmt numFmtId="165" formatCode="_(* #,##0.00_);_(* \(#,##0.00\);_(* &quot;-&quot;??_);_(@_)"/>
    <numFmt numFmtId="166" formatCode="0.0"/>
    <numFmt numFmtId="167" formatCode="#,##0.0"/>
    <numFmt numFmtId="168" formatCode="#,##0&quot; F&quot;;[Red]\-#,##0&quot; F&quot;"/>
    <numFmt numFmtId="172" formatCode="#,##0.0_i"/>
  </numFmts>
  <fonts count="86">
    <font>
      <sz val="9"/>
      <name val="Arial"/>
      <family val="2"/>
    </font>
    <font>
      <sz val="10"/>
      <name val="Arial"/>
      <family val="2"/>
    </font>
    <font>
      <sz val="10"/>
      <color theme="1"/>
      <name val="Arial"/>
      <family val="2"/>
    </font>
    <font>
      <sz val="9"/>
      <color theme="1"/>
      <name val="Arial"/>
      <family val="2"/>
    </font>
    <font>
      <sz val="9"/>
      <name val="Myriad Pro"/>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8"/>
      <name val="Arial"/>
      <family val="2"/>
    </font>
    <font>
      <sz val="11"/>
      <color indexed="62"/>
      <name val="Calibri"/>
      <family val="2"/>
    </font>
    <font>
      <sz val="11"/>
      <color indexed="20"/>
      <name val="Calibri"/>
      <family val="2"/>
    </font>
    <font>
      <u val="single"/>
      <sz val="10"/>
      <color indexed="12"/>
      <name val="Arial"/>
      <family val="2"/>
    </font>
    <font>
      <u val="single"/>
      <sz val="8"/>
      <color indexed="12"/>
      <name val="Arial"/>
      <family val="2"/>
    </font>
    <font>
      <sz val="11"/>
      <color indexed="60"/>
      <name val="Calibri"/>
      <family val="2"/>
    </font>
    <font>
      <sz val="11"/>
      <color theme="1"/>
      <name val="Calibri"/>
      <family val="2"/>
      <scheme val="minor"/>
    </font>
    <font>
      <sz val="11"/>
      <color indexed="17"/>
      <name val="Calibri"/>
      <family val="2"/>
    </font>
    <font>
      <b/>
      <sz val="11"/>
      <color indexed="63"/>
      <name val="Calibri"/>
      <family val="2"/>
    </font>
    <font>
      <sz val="7"/>
      <name val="Myriad Pro"/>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9"/>
      <name val="Arial"/>
      <family val="2"/>
    </font>
    <font>
      <b/>
      <sz val="9"/>
      <color indexed="8"/>
      <name val="Arial"/>
      <family val="2"/>
    </font>
    <font>
      <sz val="9"/>
      <color indexed="8"/>
      <name val="Arial"/>
      <family val="2"/>
    </font>
    <font>
      <sz val="9"/>
      <color rgb="FFFF0000"/>
      <name val="Arial"/>
      <family val="2"/>
    </font>
    <font>
      <i/>
      <sz val="9"/>
      <color indexed="8"/>
      <name val="Arial"/>
      <family val="2"/>
    </font>
    <font>
      <i/>
      <sz val="9"/>
      <name val="Arial"/>
      <family val="2"/>
    </font>
    <font>
      <sz val="10"/>
      <name val="+mn-lt"/>
      <family val="2"/>
    </font>
    <font>
      <sz val="9"/>
      <color indexed="9"/>
      <name val="Arial"/>
      <family val="2"/>
    </font>
    <font>
      <u val="single"/>
      <sz val="9"/>
      <color theme="10"/>
      <name val="Arial"/>
      <family val="2"/>
    </font>
    <font>
      <b/>
      <sz val="9"/>
      <color indexed="10"/>
      <name val="Arial"/>
      <family val="2"/>
    </font>
    <font>
      <b/>
      <vertAlign val="superscript"/>
      <sz val="10"/>
      <name val="Times New Roman"/>
      <family val="1"/>
    </font>
    <font>
      <sz val="10"/>
      <name val="Helvetica"/>
      <family val="2"/>
    </font>
    <font>
      <i/>
      <sz val="10"/>
      <name val="Helvetica"/>
      <family val="2"/>
    </font>
    <font>
      <sz val="10"/>
      <name val="MS Sans Serif"/>
      <family val="2"/>
    </font>
    <font>
      <sz val="11"/>
      <name val="Arial"/>
      <family val="2"/>
    </font>
    <font>
      <b/>
      <sz val="11"/>
      <color indexed="8"/>
      <name val="Arial"/>
      <family val="2"/>
    </font>
    <font>
      <u val="single"/>
      <sz val="9"/>
      <color indexed="12"/>
      <name val="Myriad Pro"/>
      <family val="2"/>
    </font>
    <font>
      <sz val="9"/>
      <color indexed="63"/>
      <name val="Arial"/>
      <family val="2"/>
    </font>
    <font>
      <b/>
      <sz val="11"/>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9"/>
      <color theme="0"/>
      <name val="Arial"/>
      <family val="2"/>
    </font>
    <font>
      <sz val="9"/>
      <color indexed="62"/>
      <name val="Arial"/>
      <family val="2"/>
    </font>
    <font>
      <sz val="9"/>
      <color theme="0" tint="-0.24997000396251678"/>
      <name val="Arial"/>
      <family val="2"/>
    </font>
    <font>
      <b/>
      <sz val="9"/>
      <color theme="0" tint="-0.1499900072813034"/>
      <name val="Arial"/>
      <family val="2"/>
    </font>
    <font>
      <sz val="9"/>
      <color theme="0" tint="-0.1499900072813034"/>
      <name val="Arial"/>
      <family val="2"/>
    </font>
    <font>
      <sz val="8"/>
      <name val="Arial Narrow"/>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9"/>
      <color theme="0" tint="-0.24997000396251678"/>
      <name val="Arial"/>
      <family val="2"/>
    </font>
    <font>
      <sz val="9"/>
      <color rgb="FF000000"/>
      <name val="Arial"/>
      <family val="2"/>
    </font>
    <font>
      <sz val="9"/>
      <color rgb="FF000000"/>
      <name val="Arial Narrow"/>
      <family val="2"/>
    </font>
    <font>
      <b/>
      <sz val="10"/>
      <name val="Arial"/>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4" tint="-0.24997000396251678"/>
        <bgColor indexed="64"/>
      </patternFill>
    </fill>
  </fills>
  <borders count="20">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style="thin"/>
      <right/>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202">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pplyNumberFormat="0" applyFill="0" applyBorder="0" applyProtection="0">
      <alignment vertical="center"/>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16" borderId="1" applyNumberFormat="0" applyAlignment="0" applyProtection="0"/>
    <xf numFmtId="0" fontId="9" fillId="0" borderId="2" applyNumberFormat="0" applyFill="0" applyAlignment="0" applyProtection="0"/>
    <xf numFmtId="0" fontId="10" fillId="17" borderId="3" applyNumberFormat="0" applyFont="0" applyAlignment="0" applyProtection="0"/>
    <xf numFmtId="0" fontId="10" fillId="17" borderId="3" applyNumberFormat="0" applyFont="0" applyAlignment="0" applyProtection="0"/>
    <xf numFmtId="0" fontId="11" fillId="7" borderId="1" applyNumberFormat="0" applyAlignment="0" applyProtection="0"/>
    <xf numFmtId="0" fontId="12" fillId="3" borderId="0" applyNumberFormat="0" applyBorder="0" applyAlignment="0" applyProtection="0"/>
    <xf numFmtId="0" fontId="13" fillId="0" borderId="0" applyNumberFormat="0" applyFill="0" applyBorder="0">
      <alignment/>
      <protection locked="0"/>
    </xf>
    <xf numFmtId="0" fontId="14" fillId="0" borderId="0" applyNumberFormat="0" applyFill="0" applyBorder="0">
      <alignment/>
      <protection locked="0"/>
    </xf>
    <xf numFmtId="0" fontId="13" fillId="0" borderId="0" applyNumberFormat="0" applyFill="0" applyBorder="0">
      <alignment/>
      <protection locked="0"/>
    </xf>
    <xf numFmtId="0" fontId="15" fillId="18" borderId="0" applyNumberFormat="0" applyBorder="0" applyAlignment="0" applyProtection="0"/>
    <xf numFmtId="0" fontId="10" fillId="0" borderId="0" applyNumberFormat="0" applyFill="0" applyBorder="0" applyAlignment="0" applyProtection="0"/>
    <xf numFmtId="0" fontId="16" fillId="0" borderId="0">
      <alignment/>
      <protection/>
    </xf>
    <xf numFmtId="0" fontId="1" fillId="0" borderId="0">
      <alignment/>
      <protection/>
    </xf>
    <xf numFmtId="0" fontId="1" fillId="0" borderId="0">
      <alignment/>
      <protection/>
    </xf>
    <xf numFmtId="0" fontId="17" fillId="4" borderId="0" applyNumberFormat="0" applyBorder="0" applyAlignment="0" applyProtection="0"/>
    <xf numFmtId="0" fontId="18" fillId="16" borderId="4"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19" borderId="8" applyNumberFormat="0" applyAlignment="0" applyProtection="0"/>
    <xf numFmtId="0" fontId="4" fillId="0" borderId="0">
      <alignment/>
      <protection/>
    </xf>
    <xf numFmtId="0" fontId="1" fillId="0" borderId="0">
      <alignment/>
      <protection/>
    </xf>
    <xf numFmtId="0" fontId="32" fillId="0" borderId="0" applyNumberFormat="0" applyFill="0" applyBorder="0" applyProtection="0">
      <alignment vertical="center"/>
    </xf>
    <xf numFmtId="0" fontId="34" fillId="0" borderId="0" applyNumberFormat="0" applyFill="0" applyBorder="0" applyProtection="0">
      <alignment/>
    </xf>
    <xf numFmtId="0" fontId="0" fillId="0" borderId="0" applyNumberFormat="0" applyFill="0" applyBorder="0" applyAlignment="0" applyProtection="0"/>
    <xf numFmtId="167" fontId="36" fillId="0" borderId="0">
      <alignment horizontal="right"/>
      <protection/>
    </xf>
    <xf numFmtId="0" fontId="37" fillId="20" borderId="9" applyNumberFormat="0" applyFont="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38" fillId="0" borderId="0" applyFont="0">
      <alignment/>
      <protection/>
    </xf>
    <xf numFmtId="38" fontId="39" fillId="0" borderId="0" applyFont="0" applyFill="0" applyBorder="0" applyAlignment="0" applyProtection="0"/>
    <xf numFmtId="168" fontId="39" fillId="0" borderId="0" applyFont="0" applyFill="0" applyBorder="0" applyAlignment="0" applyProtection="0"/>
    <xf numFmtId="0" fontId="1" fillId="0" borderId="0">
      <alignment/>
      <protection/>
    </xf>
    <xf numFmtId="0" fontId="1" fillId="0" borderId="0">
      <alignment/>
      <protection/>
    </xf>
    <xf numFmtId="42" fontId="1" fillId="0" borderId="0" applyFont="0" applyFill="0" applyBorder="0" applyAlignment="0" applyProtection="0"/>
    <xf numFmtId="44" fontId="1" fillId="0" borderId="0" applyFont="0" applyFill="0" applyBorder="0" applyAlignment="0" applyProtection="0"/>
    <xf numFmtId="0" fontId="40" fillId="0" borderId="0">
      <alignment/>
      <protection/>
    </xf>
    <xf numFmtId="0" fontId="0" fillId="0" borderId="0" applyNumberFormat="0" applyFill="0" applyBorder="0" applyProtection="0">
      <alignment vertical="center"/>
    </xf>
    <xf numFmtId="0" fontId="42" fillId="0" borderId="0" applyNumberFormat="0" applyFill="0" applyBorder="0">
      <alignment/>
      <protection locked="0"/>
    </xf>
    <xf numFmtId="0" fontId="16" fillId="0" borderId="0">
      <alignment/>
      <protection/>
    </xf>
    <xf numFmtId="0" fontId="0" fillId="0" borderId="0">
      <alignment/>
      <protection/>
    </xf>
    <xf numFmtId="0" fontId="0" fillId="0" borderId="0" applyNumberFormat="0" applyFill="0" applyBorder="0" applyProtection="0">
      <alignment vertical="center"/>
    </xf>
    <xf numFmtId="0" fontId="16" fillId="0" borderId="0">
      <alignment/>
      <protection/>
    </xf>
    <xf numFmtId="0" fontId="16" fillId="0" borderId="0">
      <alignment/>
      <protection/>
    </xf>
    <xf numFmtId="0" fontId="16" fillId="0" borderId="0">
      <alignment/>
      <protection/>
    </xf>
    <xf numFmtId="0" fontId="16" fillId="0" borderId="0">
      <alignment/>
      <protection/>
    </xf>
    <xf numFmtId="0" fontId="40" fillId="0" borderId="0">
      <alignment/>
      <protection/>
    </xf>
    <xf numFmtId="0" fontId="0" fillId="0" borderId="0" applyNumberFormat="0" applyFill="0" applyBorder="0" applyProtection="0">
      <alignment vertical="center"/>
    </xf>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6" fillId="45" borderId="0" applyNumberFormat="0" applyBorder="0" applyAlignment="0" applyProtection="0"/>
    <xf numFmtId="0" fontId="47" fillId="46" borderId="10" applyNumberFormat="0" applyAlignment="0" applyProtection="0"/>
    <xf numFmtId="0" fontId="48" fillId="47" borderId="11" applyNumberFormat="0" applyAlignment="0" applyProtection="0"/>
    <xf numFmtId="0" fontId="49" fillId="0" borderId="0" applyNumberFormat="0" applyFill="0" applyBorder="0" applyAlignment="0" applyProtection="0"/>
    <xf numFmtId="0" fontId="50" fillId="48" borderId="0" applyNumberFormat="0" applyBorder="0" applyAlignment="0" applyProtection="0"/>
    <xf numFmtId="0" fontId="51" fillId="0" borderId="12" applyNumberFormat="0" applyFill="0" applyAlignment="0" applyProtection="0"/>
    <xf numFmtId="0" fontId="52" fillId="0" borderId="13" applyNumberFormat="0" applyFill="0" applyAlignment="0" applyProtection="0"/>
    <xf numFmtId="0" fontId="53" fillId="0" borderId="14" applyNumberFormat="0" applyFill="0" applyAlignment="0" applyProtection="0"/>
    <xf numFmtId="0" fontId="53" fillId="0" borderId="0" applyNumberFormat="0" applyFill="0" applyBorder="0" applyAlignment="0" applyProtection="0"/>
    <xf numFmtId="0" fontId="54" fillId="49" borderId="10" applyNumberFormat="0" applyAlignment="0" applyProtection="0"/>
    <xf numFmtId="0" fontId="55" fillId="0" borderId="15" applyNumberFormat="0" applyFill="0" applyAlignment="0" applyProtection="0"/>
    <xf numFmtId="0" fontId="56" fillId="50" borderId="0" applyNumberFormat="0" applyBorder="0" applyAlignment="0" applyProtection="0"/>
    <xf numFmtId="0" fontId="16" fillId="51" borderId="16" applyNumberFormat="0" applyFont="0" applyAlignment="0" applyProtection="0"/>
    <xf numFmtId="0" fontId="57" fillId="46" borderId="17" applyNumberFormat="0" applyAlignment="0" applyProtection="0"/>
    <xf numFmtId="0" fontId="58" fillId="0" borderId="18" applyNumberFormat="0" applyFill="0" applyAlignment="0" applyProtection="0"/>
    <xf numFmtId="0" fontId="59" fillId="0" borderId="0" applyNumberFormat="0" applyFill="0" applyBorder="0" applyAlignment="0" applyProtection="0"/>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43" fontId="1" fillId="0" borderId="0" applyFont="0" applyFill="0" applyBorder="0" applyAlignment="0" applyProtection="0"/>
    <xf numFmtId="0" fontId="40" fillId="0" borderId="0">
      <alignment/>
      <protection/>
    </xf>
    <xf numFmtId="0" fontId="0" fillId="0" borderId="0" applyNumberFormat="0" applyFill="0" applyBorder="0" applyProtection="0">
      <alignment vertical="center"/>
    </xf>
    <xf numFmtId="0" fontId="40" fillId="0" borderId="0">
      <alignment/>
      <protection/>
    </xf>
    <xf numFmtId="0" fontId="40" fillId="0" borderId="0">
      <alignment/>
      <protection/>
    </xf>
    <xf numFmtId="0" fontId="40" fillId="0" borderId="0">
      <alignment/>
      <protection/>
    </xf>
    <xf numFmtId="172" fontId="65" fillId="0" borderId="0" applyFill="0" applyBorder="0" applyProtection="0">
      <alignment horizontal="right"/>
    </xf>
    <xf numFmtId="0" fontId="40" fillId="0" borderId="0">
      <alignment/>
      <protection/>
    </xf>
    <xf numFmtId="43" fontId="40" fillId="0" borderId="0" applyFont="0" applyFill="0" applyBorder="0" applyAlignment="0" applyProtection="0"/>
    <xf numFmtId="0" fontId="1" fillId="0" borderId="0">
      <alignment/>
      <protection/>
    </xf>
    <xf numFmtId="0" fontId="0" fillId="0" borderId="0" applyNumberFormat="0" applyFill="0" applyBorder="0" applyProtection="0">
      <alignment vertical="center"/>
    </xf>
    <xf numFmtId="0" fontId="40" fillId="0" borderId="0">
      <alignment/>
      <protection/>
    </xf>
    <xf numFmtId="0" fontId="40" fillId="0" borderId="0">
      <alignment/>
      <protection/>
    </xf>
    <xf numFmtId="0" fontId="66" fillId="0" borderId="0" applyNumberForma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48" borderId="0" applyNumberFormat="0" applyBorder="0" applyAlignment="0" applyProtection="0"/>
    <xf numFmtId="0" fontId="71" fillId="45" borderId="0" applyNumberFormat="0" applyBorder="0" applyAlignment="0" applyProtection="0"/>
    <xf numFmtId="0" fontId="72" fillId="50" borderId="0" applyNumberFormat="0" applyBorder="0" applyAlignment="0" applyProtection="0"/>
    <xf numFmtId="0" fontId="73" fillId="49" borderId="10" applyNumberFormat="0" applyAlignment="0" applyProtection="0"/>
    <xf numFmtId="0" fontId="74" fillId="46" borderId="17" applyNumberFormat="0" applyAlignment="0" applyProtection="0"/>
    <xf numFmtId="0" fontId="75" fillId="46" borderId="10" applyNumberFormat="0" applyAlignment="0" applyProtection="0"/>
    <xf numFmtId="0" fontId="76" fillId="0" borderId="15" applyNumberFormat="0" applyFill="0" applyAlignment="0" applyProtection="0"/>
    <xf numFmtId="0" fontId="77" fillId="47" borderId="11"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18" applyNumberFormat="0" applyFill="0" applyAlignment="0" applyProtection="0"/>
    <xf numFmtId="0" fontId="81" fillId="39" borderId="0" applyNumberFormat="0" applyBorder="0" applyAlignment="0" applyProtection="0"/>
    <xf numFmtId="0" fontId="2" fillId="21" borderId="0" applyNumberFormat="0" applyBorder="0" applyAlignment="0" applyProtection="0"/>
    <xf numFmtId="0" fontId="2" fillId="27" borderId="0" applyNumberFormat="0" applyBorder="0" applyAlignment="0" applyProtection="0"/>
    <xf numFmtId="0" fontId="81" fillId="33" borderId="0" applyNumberFormat="0" applyBorder="0" applyAlignment="0" applyProtection="0"/>
    <xf numFmtId="0" fontId="81" fillId="40"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81" fillId="34" borderId="0" applyNumberFormat="0" applyBorder="0" applyAlignment="0" applyProtection="0"/>
    <xf numFmtId="0" fontId="81" fillId="41" borderId="0" applyNumberFormat="0" applyBorder="0" applyAlignment="0" applyProtection="0"/>
    <xf numFmtId="0" fontId="2" fillId="23" borderId="0" applyNumberFormat="0" applyBorder="0" applyAlignment="0" applyProtection="0"/>
    <xf numFmtId="0" fontId="2" fillId="29" borderId="0" applyNumberFormat="0" applyBorder="0" applyAlignment="0" applyProtection="0"/>
    <xf numFmtId="0" fontId="81" fillId="35" borderId="0" applyNumberFormat="0" applyBorder="0" applyAlignment="0" applyProtection="0"/>
    <xf numFmtId="0" fontId="81" fillId="42" borderId="0" applyNumberFormat="0" applyBorder="0" applyAlignment="0" applyProtection="0"/>
    <xf numFmtId="0" fontId="2" fillId="24" borderId="0" applyNumberFormat="0" applyBorder="0" applyAlignment="0" applyProtection="0"/>
    <xf numFmtId="0" fontId="2" fillId="30" borderId="0" applyNumberFormat="0" applyBorder="0" applyAlignment="0" applyProtection="0"/>
    <xf numFmtId="0" fontId="81" fillId="36" borderId="0" applyNumberFormat="0" applyBorder="0" applyAlignment="0" applyProtection="0"/>
    <xf numFmtId="0" fontId="81" fillId="43"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81" fillId="37" borderId="0" applyNumberFormat="0" applyBorder="0" applyAlignment="0" applyProtection="0"/>
    <xf numFmtId="0" fontId="81" fillId="44"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81" fillId="38" borderId="0" applyNumberFormat="0" applyBorder="0" applyAlignment="0" applyProtection="0"/>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2" fillId="51" borderId="16" applyNumberFormat="0" applyFont="0" applyAlignment="0" applyProtection="0"/>
    <xf numFmtId="0" fontId="2" fillId="0" borderId="0">
      <alignment/>
      <protection/>
    </xf>
  </cellStyleXfs>
  <cellXfs count="235">
    <xf numFmtId="0" fontId="0" fillId="0" borderId="0" xfId="0" applyAlignment="1">
      <alignment vertical="center"/>
    </xf>
    <xf numFmtId="0" fontId="26" fillId="0" borderId="0" xfId="23" applyFont="1" applyFill="1">
      <alignment/>
      <protection/>
    </xf>
    <xf numFmtId="1" fontId="26" fillId="0" borderId="0" xfId="20" applyNumberFormat="1" applyFont="1" applyFill="1" applyAlignment="1">
      <alignment horizontal="right"/>
      <protection/>
    </xf>
    <xf numFmtId="0" fontId="0" fillId="0" borderId="0" xfId="20" applyFont="1" applyFill="1">
      <alignment/>
      <protection/>
    </xf>
    <xf numFmtId="0" fontId="0" fillId="0" borderId="0" xfId="23" applyFont="1" applyFill="1" applyAlignment="1">
      <alignment vertical="center"/>
      <protection/>
    </xf>
    <xf numFmtId="1" fontId="0" fillId="0" borderId="0" xfId="20" applyNumberFormat="1" applyFont="1" applyFill="1">
      <alignment/>
      <protection/>
    </xf>
    <xf numFmtId="0" fontId="26" fillId="0" borderId="0" xfId="20" applyFont="1" applyFill="1">
      <alignment/>
      <protection/>
    </xf>
    <xf numFmtId="0" fontId="0" fillId="0" borderId="0" xfId="25" applyFont="1">
      <alignment/>
      <protection/>
    </xf>
    <xf numFmtId="0" fontId="28" fillId="0" borderId="0" xfId="20" applyFont="1" applyFill="1">
      <alignment/>
      <protection/>
    </xf>
    <xf numFmtId="0" fontId="0" fillId="0" borderId="0" xfId="23" applyFont="1" applyFill="1" applyAlignment="1">
      <alignment vertical="center" wrapText="1"/>
      <protection/>
    </xf>
    <xf numFmtId="0" fontId="26" fillId="0" borderId="0" xfId="25" applyFont="1" applyFill="1">
      <alignment/>
      <protection/>
    </xf>
    <xf numFmtId="0" fontId="29" fillId="0" borderId="0" xfId="20" applyFont="1" applyFill="1">
      <alignment/>
      <protection/>
    </xf>
    <xf numFmtId="0" fontId="0" fillId="0" borderId="0" xfId="20" applyFont="1" applyFill="1" applyAlignment="1">
      <alignment vertical="center"/>
      <protection/>
    </xf>
    <xf numFmtId="0" fontId="26" fillId="0" borderId="0" xfId="20" applyFont="1" applyFill="1" applyAlignment="1">
      <alignment vertical="center"/>
      <protection/>
    </xf>
    <xf numFmtId="0" fontId="30" fillId="0" borderId="0" xfId="22" applyFont="1" applyFill="1" applyBorder="1" applyAlignment="1">
      <alignment vertical="center"/>
      <protection/>
    </xf>
    <xf numFmtId="0" fontId="28" fillId="0" borderId="0" xfId="22" applyFont="1" applyFill="1" applyAlignment="1">
      <alignment vertical="center"/>
      <protection/>
    </xf>
    <xf numFmtId="0" fontId="0" fillId="0" borderId="0" xfId="22" applyFont="1" applyFill="1" applyAlignment="1">
      <alignment vertical="center"/>
      <protection/>
    </xf>
    <xf numFmtId="0" fontId="31" fillId="0" borderId="0" xfId="22" applyFont="1" applyFill="1" applyBorder="1" applyAlignment="1">
      <alignment vertical="center"/>
      <protection/>
    </xf>
    <xf numFmtId="0" fontId="0" fillId="0" borderId="0" xfId="23" applyFont="1" applyFill="1" applyAlignment="1" quotePrefix="1">
      <alignment vertical="center"/>
      <protection/>
    </xf>
    <xf numFmtId="0" fontId="0" fillId="0" borderId="0" xfId="23" applyFont="1" applyFill="1" applyBorder="1" applyAlignment="1">
      <alignment vertical="center"/>
      <protection/>
    </xf>
    <xf numFmtId="1" fontId="0" fillId="0" borderId="0" xfId="20" applyNumberFormat="1" applyFont="1" applyFill="1" applyAlignment="1">
      <alignment horizontal="right"/>
      <protection/>
    </xf>
    <xf numFmtId="2" fontId="0" fillId="0" borderId="0" xfId="20" applyNumberFormat="1" applyFont="1" applyFill="1" applyBorder="1">
      <alignment/>
      <protection/>
    </xf>
    <xf numFmtId="0" fontId="0" fillId="0" borderId="0" xfId="23" applyFont="1" applyFill="1" applyAlignment="1">
      <alignment horizontal="justify" vertical="center"/>
      <protection/>
    </xf>
    <xf numFmtId="0" fontId="0" fillId="0" borderId="0" xfId="22" applyNumberFormat="1" applyFont="1" applyFill="1" applyBorder="1" applyAlignment="1">
      <alignment/>
      <protection/>
    </xf>
    <xf numFmtId="0" fontId="0" fillId="0" borderId="0" xfId="23" applyNumberFormat="1" applyFont="1" applyFill="1" applyBorder="1" applyAlignment="1">
      <alignment/>
      <protection/>
    </xf>
    <xf numFmtId="0" fontId="0" fillId="0" borderId="0" xfId="22" applyFont="1" applyFill="1">
      <alignment/>
      <protection/>
    </xf>
    <xf numFmtId="0" fontId="0" fillId="0" borderId="0" xfId="20" applyFont="1" applyFill="1" quotePrefix="1">
      <alignment/>
      <protection/>
    </xf>
    <xf numFmtId="0" fontId="0" fillId="0" borderId="0" xfId="0" applyNumberFormat="1" applyFont="1" applyFill="1" applyBorder="1" applyAlignment="1">
      <alignment/>
    </xf>
    <xf numFmtId="0" fontId="26" fillId="0" borderId="0" xfId="69" applyFont="1">
      <alignment/>
      <protection/>
    </xf>
    <xf numFmtId="0" fontId="28" fillId="0" borderId="0" xfId="70" applyFont="1" applyFill="1" applyAlignment="1">
      <alignment vertical="center"/>
      <protection/>
    </xf>
    <xf numFmtId="0" fontId="27" fillId="0" borderId="0" xfId="70" applyFont="1" applyFill="1" applyBorder="1" applyAlignment="1">
      <alignment vertical="center"/>
      <protection/>
    </xf>
    <xf numFmtId="166" fontId="28" fillId="0" borderId="0" xfId="70" applyNumberFormat="1" applyFont="1" applyFill="1" applyBorder="1" applyAlignment="1">
      <alignment vertical="center"/>
      <protection/>
    </xf>
    <xf numFmtId="1" fontId="26" fillId="0" borderId="0" xfId="20" applyNumberFormat="1" applyFont="1" applyFill="1">
      <alignment/>
      <protection/>
    </xf>
    <xf numFmtId="0" fontId="0" fillId="52" borderId="0" xfId="20" applyFont="1" applyFill="1">
      <alignment/>
      <protection/>
    </xf>
    <xf numFmtId="166" fontId="0" fillId="52" borderId="0" xfId="23" applyNumberFormat="1" applyFont="1" applyFill="1" applyAlignment="1">
      <alignment vertical="center"/>
      <protection/>
    </xf>
    <xf numFmtId="0" fontId="29" fillId="52" borderId="0" xfId="23" applyFont="1" applyFill="1" applyAlignment="1">
      <alignment vertical="center" wrapText="1"/>
      <protection/>
    </xf>
    <xf numFmtId="2" fontId="29" fillId="52" borderId="0" xfId="23" applyNumberFormat="1" applyFont="1" applyFill="1" applyAlignment="1">
      <alignment horizontal="left" vertical="center" wrapText="1"/>
      <protection/>
    </xf>
    <xf numFmtId="0" fontId="29" fillId="52" borderId="0" xfId="23" applyFont="1" applyFill="1" applyAlignment="1">
      <alignment vertical="center"/>
      <protection/>
    </xf>
    <xf numFmtId="0" fontId="0" fillId="0" borderId="0" xfId="24" applyFont="1" applyFill="1">
      <alignment/>
      <protection/>
    </xf>
    <xf numFmtId="0" fontId="0" fillId="52" borderId="0" xfId="23" applyFont="1" applyFill="1" applyBorder="1" applyAlignment="1">
      <alignment vertical="center"/>
      <protection/>
    </xf>
    <xf numFmtId="0" fontId="0" fillId="52" borderId="0" xfId="23" applyFont="1" applyFill="1" applyAlignment="1">
      <alignment vertical="center"/>
      <protection/>
    </xf>
    <xf numFmtId="0" fontId="26" fillId="0" borderId="0" xfId="25" applyFont="1">
      <alignment/>
      <protection/>
    </xf>
    <xf numFmtId="0" fontId="0" fillId="0" borderId="0" xfId="25" applyFont="1" applyAlignment="1">
      <alignment horizontal="left"/>
      <protection/>
    </xf>
    <xf numFmtId="0" fontId="26" fillId="0" borderId="0" xfId="25" applyFont="1" applyAlignment="1">
      <alignment horizontal="right" wrapText="1"/>
      <protection/>
    </xf>
    <xf numFmtId="0" fontId="28" fillId="0" borderId="0" xfId="25" applyFont="1">
      <alignment/>
      <protection/>
    </xf>
    <xf numFmtId="0" fontId="0" fillId="0" borderId="0" xfId="25" applyFont="1" applyFill="1">
      <alignment/>
      <protection/>
    </xf>
    <xf numFmtId="0" fontId="28" fillId="0" borderId="0" xfId="0" applyFont="1" applyAlignment="1">
      <alignment vertical="center"/>
    </xf>
    <xf numFmtId="0" fontId="28" fillId="0" borderId="0" xfId="25" applyFont="1" applyFill="1" applyBorder="1">
      <alignment/>
      <protection/>
    </xf>
    <xf numFmtId="3" fontId="28" fillId="0" borderId="0" xfId="25" applyNumberFormat="1" applyFont="1">
      <alignment/>
      <protection/>
    </xf>
    <xf numFmtId="0" fontId="33" fillId="0" borderId="0" xfId="25" applyFont="1">
      <alignment/>
      <protection/>
    </xf>
    <xf numFmtId="166" fontId="28" fillId="0" borderId="0" xfId="0" applyNumberFormat="1" applyFont="1" applyAlignment="1">
      <alignment vertical="center"/>
    </xf>
    <xf numFmtId="0" fontId="35" fillId="0" borderId="0" xfId="25" applyFont="1">
      <alignment/>
      <protection/>
    </xf>
    <xf numFmtId="0" fontId="34" fillId="0" borderId="0" xfId="72" applyFont="1" applyAlignment="1">
      <alignment vertical="center"/>
    </xf>
    <xf numFmtId="0" fontId="0" fillId="53" borderId="19" xfId="20" applyFont="1" applyFill="1" applyBorder="1" applyAlignment="1">
      <alignment horizontal="right"/>
      <protection/>
    </xf>
    <xf numFmtId="2" fontId="0" fillId="0" borderId="0" xfId="20" applyNumberFormat="1" applyFont="1" applyFill="1" applyAlignment="1">
      <alignment horizontal="right"/>
      <protection/>
    </xf>
    <xf numFmtId="2" fontId="0" fillId="0" borderId="0" xfId="20" applyNumberFormat="1" applyFont="1" applyFill="1" applyBorder="1" applyAlignment="1">
      <alignment horizontal="right"/>
      <protection/>
    </xf>
    <xf numFmtId="0" fontId="0" fillId="0" borderId="0" xfId="0" applyFont="1" applyAlignment="1">
      <alignment/>
    </xf>
    <xf numFmtId="0" fontId="0" fillId="0" borderId="0" xfId="25" applyFont="1" applyAlignment="1">
      <alignment horizontal="left" wrapText="1"/>
      <protection/>
    </xf>
    <xf numFmtId="0" fontId="41" fillId="0" borderId="0" xfId="70" applyFont="1" applyFill="1" applyBorder="1" applyAlignment="1">
      <alignment horizontal="left" vertical="center"/>
      <protection/>
    </xf>
    <xf numFmtId="0" fontId="43" fillId="0" borderId="0" xfId="55" applyFont="1" applyFill="1"/>
    <xf numFmtId="0" fontId="0" fillId="0" borderId="0" xfId="55" applyFont="1" applyFill="1"/>
    <xf numFmtId="0" fontId="0" fillId="0" borderId="0" xfId="71" applyFont="1" applyFill="1" applyAlignment="1">
      <alignment vertical="center"/>
    </xf>
    <xf numFmtId="0" fontId="44" fillId="0" borderId="0" xfId="71" applyFont="1" applyFill="1" applyAlignment="1">
      <alignment horizontal="left" vertical="center"/>
    </xf>
    <xf numFmtId="0" fontId="0" fillId="0" borderId="0" xfId="55" applyFont="1" applyFill="1"/>
    <xf numFmtId="0" fontId="29" fillId="0" borderId="0" xfId="55" applyFont="1" applyFill="1"/>
    <xf numFmtId="2" fontId="0" fillId="0" borderId="0" xfId="55" applyNumberFormat="1" applyFont="1" applyFill="1" applyAlignment="1">
      <alignment horizontal="right"/>
    </xf>
    <xf numFmtId="0" fontId="26" fillId="0" borderId="0" xfId="55" applyFont="1" applyFill="1"/>
    <xf numFmtId="1" fontId="26" fillId="0" borderId="0" xfId="20" applyNumberFormat="1" applyFont="1" applyFill="1" applyAlignment="1">
      <alignment horizontal="right" wrapText="1"/>
      <protection/>
    </xf>
    <xf numFmtId="3" fontId="0" fillId="0" borderId="0" xfId="20" applyNumberFormat="1" applyFont="1" applyFill="1" applyAlignment="1">
      <alignment horizontal="right"/>
      <protection/>
    </xf>
    <xf numFmtId="0" fontId="29" fillId="0" borderId="0" xfId="23" applyFont="1" applyFill="1" applyAlignment="1">
      <alignment vertical="center"/>
      <protection/>
    </xf>
    <xf numFmtId="0" fontId="0" fillId="0" borderId="0" xfId="23" applyFont="1" applyFill="1" applyAlignment="1">
      <alignment horizontal="right"/>
      <protection/>
    </xf>
    <xf numFmtId="0" fontId="0" fillId="0" borderId="0" xfId="23" applyFont="1" applyFill="1" applyAlignment="1">
      <alignment horizontal="right" wrapText="1"/>
      <protection/>
    </xf>
    <xf numFmtId="0" fontId="0" fillId="21" borderId="19" xfId="0" applyFont="1" applyFill="1" applyBorder="1" applyAlignment="1">
      <alignment vertical="center"/>
    </xf>
    <xf numFmtId="0" fontId="0" fillId="0" borderId="19" xfId="0" applyFont="1" applyFill="1" applyBorder="1" applyAlignment="1">
      <alignment vertical="center"/>
    </xf>
    <xf numFmtId="0" fontId="0" fillId="27" borderId="19" xfId="0" applyFont="1" applyFill="1" applyBorder="1" applyAlignment="1">
      <alignment vertical="center"/>
    </xf>
    <xf numFmtId="0" fontId="0" fillId="33" borderId="19" xfId="0" applyFont="1" applyFill="1" applyBorder="1" applyAlignment="1">
      <alignment vertical="center"/>
    </xf>
    <xf numFmtId="0" fontId="0" fillId="39" borderId="19" xfId="0" applyFont="1" applyFill="1" applyBorder="1" applyAlignment="1">
      <alignment vertical="center"/>
    </xf>
    <xf numFmtId="0" fontId="60" fillId="54" borderId="19" xfId="0" applyFont="1" applyFill="1" applyBorder="1" applyAlignment="1">
      <alignment vertical="center"/>
    </xf>
    <xf numFmtId="0" fontId="0" fillId="0" borderId="0" xfId="0" applyFont="1" applyAlignment="1">
      <alignment vertical="center"/>
    </xf>
    <xf numFmtId="0" fontId="61" fillId="0" borderId="0" xfId="20" applyFont="1" applyFill="1" applyAlignment="1">
      <alignment vertical="center"/>
      <protection/>
    </xf>
    <xf numFmtId="0" fontId="0" fillId="0" borderId="0" xfId="20" applyFont="1" applyFill="1" applyAlignment="1">
      <alignment horizontal="justify" vertical="center"/>
      <protection/>
    </xf>
    <xf numFmtId="2" fontId="3" fillId="0" borderId="0" xfId="55" applyNumberFormat="1" applyFont="1" applyFill="1" applyBorder="1" applyAlignment="1">
      <alignment horizontal="left" vertical="center" wrapText="1"/>
    </xf>
    <xf numFmtId="0" fontId="26" fillId="0" borderId="0" xfId="20" applyFont="1" applyFill="1" applyAlignment="1">
      <alignment wrapText="1"/>
      <protection/>
    </xf>
    <xf numFmtId="1" fontId="0" fillId="0" borderId="0" xfId="20" applyNumberFormat="1" applyFont="1" applyFill="1" applyAlignment="1">
      <alignment horizontal="left"/>
      <protection/>
    </xf>
    <xf numFmtId="0" fontId="26" fillId="0" borderId="0" xfId="23" applyFont="1" applyFill="1" applyAlignment="1">
      <alignment horizontal="left"/>
      <protection/>
    </xf>
    <xf numFmtId="0" fontId="0" fillId="0" borderId="0" xfId="20" applyFont="1" applyFill="1" applyAlignment="1">
      <alignment horizontal="left"/>
      <protection/>
    </xf>
    <xf numFmtId="0" fontId="0" fillId="0" borderId="0" xfId="20" applyFont="1" applyFill="1" applyBorder="1" applyAlignment="1">
      <alignment horizontal="right"/>
      <protection/>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25" applyFont="1">
      <alignment/>
      <protection/>
    </xf>
    <xf numFmtId="0" fontId="0" fillId="0" borderId="0" xfId="23" applyFont="1" applyFill="1" applyBorder="1" applyAlignment="1">
      <alignment vertical="center"/>
      <protection/>
    </xf>
    <xf numFmtId="0" fontId="0" fillId="0" borderId="0" xfId="20" applyFont="1" applyFill="1">
      <alignment/>
      <protection/>
    </xf>
    <xf numFmtId="0" fontId="0" fillId="0" borderId="0" xfId="55" applyFont="1" applyFill="1" applyAlignment="1">
      <alignment horizontal="left"/>
    </xf>
    <xf numFmtId="0" fontId="0" fillId="0" borderId="0" xfId="23" applyFont="1" applyFill="1" applyAlignment="1">
      <alignment vertical="center"/>
      <protection/>
    </xf>
    <xf numFmtId="0" fontId="0" fillId="0" borderId="0" xfId="23" applyFont="1" applyFill="1" applyAlignment="1">
      <alignment horizontal="left" vertical="center"/>
      <protection/>
    </xf>
    <xf numFmtId="0" fontId="0" fillId="0" borderId="0" xfId="22" applyFont="1" applyFill="1" applyAlignment="1">
      <alignment horizontal="left"/>
      <protection/>
    </xf>
    <xf numFmtId="0" fontId="0" fillId="0" borderId="0" xfId="20" applyFont="1" applyFill="1" applyAlignment="1">
      <alignment horizontal="left"/>
      <protection/>
    </xf>
    <xf numFmtId="0" fontId="40" fillId="0" borderId="0" xfId="85">
      <alignment/>
      <protection/>
    </xf>
    <xf numFmtId="0" fontId="0" fillId="0" borderId="0" xfId="85" applyFont="1" applyAlignment="1">
      <alignment vertical="center"/>
      <protection/>
    </xf>
    <xf numFmtId="1" fontId="0" fillId="0" borderId="0" xfId="20" applyNumberFormat="1" applyFont="1" applyFill="1" applyBorder="1">
      <alignment/>
      <protection/>
    </xf>
    <xf numFmtId="3" fontId="0" fillId="0" borderId="0" xfId="20" applyNumberFormat="1" applyFont="1" applyFill="1">
      <alignment/>
      <protection/>
    </xf>
    <xf numFmtId="0" fontId="0" fillId="0" borderId="0" xfId="85" applyFont="1">
      <alignment/>
      <protection/>
    </xf>
    <xf numFmtId="0" fontId="0" fillId="0" borderId="0" xfId="20" applyFont="1" applyFill="1">
      <alignment/>
      <protection/>
    </xf>
    <xf numFmtId="1" fontId="0" fillId="0" borderId="0" xfId="20" applyNumberFormat="1" applyFont="1" applyFill="1" applyAlignment="1">
      <alignment horizontal="right"/>
      <protection/>
    </xf>
    <xf numFmtId="0" fontId="44" fillId="0" borderId="0" xfId="70" applyFont="1" applyFill="1" applyBorder="1" applyAlignment="1">
      <alignment horizontal="left" vertical="center"/>
      <protection/>
    </xf>
    <xf numFmtId="166" fontId="0" fillId="0" borderId="0" xfId="20" applyNumberFormat="1" applyFont="1" applyFill="1">
      <alignment/>
      <protection/>
    </xf>
    <xf numFmtId="0" fontId="0" fillId="0" borderId="19" xfId="20" applyFont="1" applyFill="1" applyBorder="1" applyAlignment="1">
      <alignment horizontal="right"/>
      <protection/>
    </xf>
    <xf numFmtId="0" fontId="0" fillId="0" borderId="0" xfId="23" applyFont="1" applyFill="1" applyAlignment="1">
      <alignment horizontal="justify" vertical="center"/>
      <protection/>
    </xf>
    <xf numFmtId="0" fontId="0" fillId="0" borderId="0" xfId="22" applyNumberFormat="1" applyFont="1" applyFill="1" applyBorder="1" applyAlignment="1">
      <alignment/>
      <protection/>
    </xf>
    <xf numFmtId="0" fontId="0" fillId="0" borderId="0" xfId="20" applyFont="1" applyFill="1">
      <alignment/>
      <protection/>
    </xf>
    <xf numFmtId="0" fontId="0" fillId="0" borderId="0" xfId="23" applyFont="1" applyFill="1" applyAlignment="1">
      <alignment vertical="center"/>
      <protection/>
    </xf>
    <xf numFmtId="0" fontId="0" fillId="0" borderId="0" xfId="23" applyFont="1" applyFill="1" applyAlignment="1">
      <alignment vertical="center" wrapText="1"/>
      <protection/>
    </xf>
    <xf numFmtId="0" fontId="0" fillId="0" borderId="0" xfId="23" applyFont="1" applyFill="1" applyBorder="1" applyAlignment="1">
      <alignment vertical="center"/>
      <protection/>
    </xf>
    <xf numFmtId="0" fontId="0" fillId="0" borderId="0" xfId="23" applyNumberFormat="1" applyFont="1" applyFill="1" applyBorder="1" applyAlignment="1">
      <alignment/>
      <protection/>
    </xf>
    <xf numFmtId="0" fontId="0" fillId="0" borderId="0" xfId="22" applyFont="1" applyFill="1">
      <alignment/>
      <protection/>
    </xf>
    <xf numFmtId="166" fontId="0" fillId="0" borderId="0" xfId="55" applyNumberFormat="1" applyFont="1" applyFill="1"/>
    <xf numFmtId="0" fontId="26" fillId="52" borderId="0" xfId="55" applyFont="1" applyFill="1" applyBorder="1" applyAlignment="1">
      <alignment horizontal="right"/>
    </xf>
    <xf numFmtId="0" fontId="0" fillId="0" borderId="0" xfId="0" applyFont="1" applyFill="1" applyBorder="1" applyAlignment="1">
      <alignment horizontal="right"/>
    </xf>
    <xf numFmtId="0" fontId="0" fillId="0" borderId="0" xfId="0" applyNumberFormat="1" applyFont="1" applyFill="1" applyBorder="1" applyAlignment="1">
      <alignment/>
    </xf>
    <xf numFmtId="0" fontId="62" fillId="0" borderId="0" xfId="25" applyFont="1" applyAlignment="1">
      <alignment horizontal="right"/>
      <protection/>
    </xf>
    <xf numFmtId="167" fontId="62" fillId="0" borderId="0" xfId="25" applyNumberFormat="1" applyFont="1">
      <alignment/>
      <protection/>
    </xf>
    <xf numFmtId="0" fontId="0" fillId="0" borderId="0" xfId="23" applyFont="1" applyFill="1" applyAlignment="1">
      <alignment vertical="center" wrapText="1"/>
      <protection/>
    </xf>
    <xf numFmtId="0" fontId="0" fillId="0" borderId="0" xfId="24" applyFont="1" applyFill="1">
      <alignment/>
      <protection/>
    </xf>
    <xf numFmtId="0" fontId="0" fillId="0" borderId="0" xfId="55" applyFont="1" applyFill="1" applyAlignment="1">
      <alignment horizontal="left"/>
    </xf>
    <xf numFmtId="0" fontId="0" fillId="0" borderId="0" xfId="71" applyFont="1" applyAlignment="1">
      <alignment vertical="center"/>
    </xf>
    <xf numFmtId="0" fontId="0" fillId="0" borderId="0" xfId="71" applyFont="1" applyAlignment="1">
      <alignment/>
    </xf>
    <xf numFmtId="166" fontId="0" fillId="0" borderId="0" xfId="71" applyNumberFormat="1" applyFont="1" applyAlignment="1">
      <alignment/>
    </xf>
    <xf numFmtId="2" fontId="0" fillId="0" borderId="0" xfId="55" applyNumberFormat="1" applyFont="1" applyFill="1"/>
    <xf numFmtId="0" fontId="26" fillId="0" borderId="0" xfId="55" applyFont="1" applyFill="1" applyBorder="1" applyAlignment="1">
      <alignment horizontal="left" wrapText="1"/>
    </xf>
    <xf numFmtId="0" fontId="63" fillId="0" borderId="0" xfId="55" applyFont="1" applyFill="1" applyBorder="1" applyAlignment="1">
      <alignment horizontal="right" vertical="center" wrapText="1"/>
    </xf>
    <xf numFmtId="0" fontId="3" fillId="0" borderId="0" xfId="71" applyFont="1" applyAlignment="1">
      <alignment horizontal="right" vertical="center"/>
    </xf>
    <xf numFmtId="0" fontId="3" fillId="0" borderId="0" xfId="55" applyFont="1" applyFill="1" applyAlignment="1">
      <alignment horizontal="right" vertical="center"/>
    </xf>
    <xf numFmtId="0" fontId="0" fillId="0" borderId="0" xfId="55" applyFont="1" applyFill="1" applyBorder="1" applyAlignment="1">
      <alignment horizontal="left" wrapText="1"/>
    </xf>
    <xf numFmtId="166" fontId="64" fillId="0" borderId="0" xfId="55" applyNumberFormat="1" applyFont="1" applyFill="1" applyAlignment="1">
      <alignment horizontal="right" vertical="center" wrapText="1"/>
    </xf>
    <xf numFmtId="0" fontId="0" fillId="0" borderId="0" xfId="55" applyFont="1" applyFill="1" applyBorder="1" applyAlignment="1">
      <alignment horizontal="left" wrapText="1"/>
    </xf>
    <xf numFmtId="0" fontId="0" fillId="0" borderId="0" xfId="55" applyFont="1" applyFill="1" applyBorder="1"/>
    <xf numFmtId="0" fontId="64" fillId="0" borderId="0" xfId="55" applyFont="1" applyFill="1" applyBorder="1" applyAlignment="1">
      <alignment horizontal="right" vertical="center" wrapText="1"/>
    </xf>
    <xf numFmtId="2" fontId="3" fillId="0" borderId="0" xfId="55" applyNumberFormat="1" applyFont="1" applyFill="1" applyAlignment="1">
      <alignment horizontal="left" vertical="center" wrapText="1"/>
    </xf>
    <xf numFmtId="166" fontId="0" fillId="0" borderId="0" xfId="55" applyNumberFormat="1" applyFont="1" applyFill="1" applyBorder="1"/>
    <xf numFmtId="0" fontId="30" fillId="0" borderId="0" xfId="22" applyFont="1" applyFill="1" applyBorder="1" applyAlignment="1">
      <alignment horizontal="left" vertical="center"/>
      <protection/>
    </xf>
    <xf numFmtId="0" fontId="29" fillId="0" borderId="0" xfId="55" applyFont="1" applyFill="1" applyBorder="1"/>
    <xf numFmtId="0" fontId="26" fillId="52" borderId="0" xfId="55" applyFont="1" applyFill="1" applyBorder="1" applyAlignment="1">
      <alignment horizontal="right" wrapText="1"/>
    </xf>
    <xf numFmtId="0" fontId="0" fillId="0" borderId="0" xfId="25" applyFont="1" applyFill="1" applyAlignment="1">
      <alignment horizontal="left" vertical="top" wrapText="1"/>
      <protection/>
    </xf>
    <xf numFmtId="0" fontId="0" fillId="0" borderId="0" xfId="25" applyFont="1" applyFill="1" applyAlignment="1">
      <alignment horizontal="left"/>
      <protection/>
    </xf>
    <xf numFmtId="0" fontId="26" fillId="0" borderId="0" xfId="25" applyFont="1" applyFill="1" applyAlignment="1">
      <alignment horizontal="right" wrapText="1"/>
      <protection/>
    </xf>
    <xf numFmtId="166" fontId="28" fillId="0" borderId="0" xfId="90" applyNumberFormat="1" applyFont="1" applyAlignment="1">
      <alignment vertical="center"/>
    </xf>
    <xf numFmtId="0" fontId="28" fillId="0" borderId="0" xfId="90" applyFont="1" applyAlignment="1">
      <alignment vertical="center"/>
    </xf>
    <xf numFmtId="0" fontId="10" fillId="0" borderId="0" xfId="25" applyFont="1" applyFill="1" applyAlignment="1">
      <alignment horizontal="left" vertical="top" wrapText="1"/>
      <protection/>
    </xf>
    <xf numFmtId="0" fontId="26" fillId="0" borderId="0" xfId="25" applyFont="1" applyAlignment="1">
      <alignment horizontal="right"/>
      <protection/>
    </xf>
    <xf numFmtId="0" fontId="26" fillId="0" borderId="0" xfId="71" applyFont="1" applyAlignment="1">
      <alignment/>
    </xf>
    <xf numFmtId="166" fontId="26" fillId="0" borderId="0" xfId="71" applyNumberFormat="1" applyFont="1" applyAlignment="1">
      <alignment/>
    </xf>
    <xf numFmtId="166" fontId="26" fillId="0" borderId="0" xfId="55" applyNumberFormat="1" applyFont="1" applyFill="1"/>
    <xf numFmtId="0" fontId="26" fillId="0" borderId="0" xfId="55" applyFont="1" applyFill="1" applyAlignment="1">
      <alignment horizontal="right"/>
    </xf>
    <xf numFmtId="2" fontId="29" fillId="0" borderId="0" xfId="55" applyNumberFormat="1" applyFont="1" applyFill="1" applyBorder="1" applyAlignment="1">
      <alignment horizontal="left" vertical="center" wrapText="1"/>
    </xf>
    <xf numFmtId="0" fontId="62" fillId="0" borderId="0" xfId="0" applyFont="1" applyFill="1" applyBorder="1" applyAlignment="1">
      <alignment horizontal="right"/>
    </xf>
    <xf numFmtId="0" fontId="0" fillId="0" borderId="0" xfId="0" applyNumberFormat="1" applyFont="1" applyFill="1" applyBorder="1" applyAlignment="1" quotePrefix="1">
      <alignment/>
    </xf>
    <xf numFmtId="0" fontId="62" fillId="0" borderId="0" xfId="25" applyFont="1">
      <alignment/>
      <protection/>
    </xf>
    <xf numFmtId="167" fontId="62" fillId="0" borderId="0" xfId="0" applyNumberFormat="1" applyFont="1" applyFill="1" applyBorder="1" applyAlignment="1">
      <alignment/>
    </xf>
    <xf numFmtId="167" fontId="62" fillId="0" borderId="0" xfId="85" applyNumberFormat="1" applyFont="1" applyFill="1" applyBorder="1">
      <alignment/>
      <protection/>
    </xf>
    <xf numFmtId="3" fontId="62" fillId="0" borderId="0" xfId="25" applyNumberFormat="1" applyFont="1">
      <alignment/>
      <protection/>
    </xf>
    <xf numFmtId="4" fontId="0" fillId="0" borderId="0" xfId="0" applyNumberFormat="1" applyFont="1" applyFill="1" applyBorder="1" applyAlignment="1">
      <alignment/>
    </xf>
    <xf numFmtId="0" fontId="62" fillId="0" borderId="0" xfId="0" applyFont="1" applyFill="1" applyBorder="1" applyAlignment="1">
      <alignment horizontal="left"/>
    </xf>
    <xf numFmtId="0" fontId="26" fillId="0" borderId="0" xfId="25" applyFont="1" applyAlignment="1">
      <alignment vertical="top"/>
      <protection/>
    </xf>
    <xf numFmtId="2" fontId="0" fillId="0" borderId="0" xfId="20" applyNumberFormat="1" applyFont="1" applyFill="1" applyBorder="1" applyAlignment="1">
      <alignment/>
      <protection/>
    </xf>
    <xf numFmtId="0" fontId="0" fillId="0" borderId="0" xfId="85" applyFont="1">
      <alignment/>
      <protection/>
    </xf>
    <xf numFmtId="0" fontId="26" fillId="0" borderId="0" xfId="0" applyFont="1" applyFill="1" applyBorder="1" applyAlignment="1">
      <alignment/>
    </xf>
    <xf numFmtId="0" fontId="0" fillId="0" borderId="0" xfId="23" applyFont="1" applyFill="1" applyBorder="1" applyAlignment="1">
      <alignment horizontal="left" vertical="center"/>
      <protection/>
    </xf>
    <xf numFmtId="166" fontId="0" fillId="0" borderId="0" xfId="144" applyNumberFormat="1" applyFont="1" applyAlignment="1">
      <alignment horizontal="right"/>
      <protection/>
    </xf>
    <xf numFmtId="166" fontId="0" fillId="0" borderId="0" xfId="144" applyNumberFormat="1" applyFont="1" applyAlignment="1">
      <alignment vertical="center"/>
      <protection/>
    </xf>
    <xf numFmtId="0" fontId="0" fillId="0" borderId="0" xfId="144" applyNumberFormat="1" applyFont="1" applyFill="1" applyBorder="1" applyAlignment="1">
      <alignment/>
      <protection/>
    </xf>
    <xf numFmtId="0" fontId="0" fillId="0" borderId="0" xfId="144" applyFont="1">
      <alignment/>
      <protection/>
    </xf>
    <xf numFmtId="1" fontId="0" fillId="0" borderId="0" xfId="20" applyNumberFormat="1" applyFont="1" applyFill="1" applyAlignment="1">
      <alignment horizontal="left"/>
      <protection/>
    </xf>
    <xf numFmtId="0" fontId="0" fillId="0" borderId="0" xfId="20" applyFont="1" applyFill="1" applyAlignment="1">
      <alignment/>
      <protection/>
    </xf>
    <xf numFmtId="0" fontId="0" fillId="0" borderId="0" xfId="144" applyFont="1">
      <alignment/>
      <protection/>
    </xf>
    <xf numFmtId="0" fontId="0" fillId="0" borderId="0" xfId="23" applyFont="1" applyFill="1" applyAlignment="1">
      <alignment horizontal="left" vertical="center" wrapText="1"/>
      <protection/>
    </xf>
    <xf numFmtId="166" fontId="0" fillId="0" borderId="0" xfId="144" applyNumberFormat="1" applyFont="1">
      <alignment/>
      <protection/>
    </xf>
    <xf numFmtId="3" fontId="0" fillId="0" borderId="0" xfId="144" applyNumberFormat="1" applyFont="1">
      <alignment/>
      <protection/>
    </xf>
    <xf numFmtId="0" fontId="0" fillId="0" borderId="0" xfId="144" applyNumberFormat="1" applyFont="1" applyFill="1" applyBorder="1" applyAlignment="1">
      <alignment/>
      <protection/>
    </xf>
    <xf numFmtId="2" fontId="0" fillId="0" borderId="0" xfId="20" applyNumberFormat="1" applyFont="1" applyFill="1" applyBorder="1" applyAlignment="1">
      <alignment/>
      <protection/>
    </xf>
    <xf numFmtId="0" fontId="0" fillId="0" borderId="0" xfId="144" applyFont="1" applyFill="1">
      <alignment/>
      <protection/>
    </xf>
    <xf numFmtId="0" fontId="0" fillId="0" borderId="0" xfId="23" applyFont="1" applyFill="1" applyAlignment="1">
      <alignment horizontal="left" vertical="center"/>
      <protection/>
    </xf>
    <xf numFmtId="0" fontId="0" fillId="0" borderId="0" xfId="23" applyFont="1" applyFill="1" applyAlignment="1">
      <alignment horizontal="left" vertical="center" wrapText="1"/>
      <protection/>
    </xf>
    <xf numFmtId="0" fontId="0" fillId="0" borderId="0" xfId="23" applyFont="1" applyFill="1" applyAlignment="1" quotePrefix="1">
      <alignment horizontal="left" vertical="center"/>
      <protection/>
    </xf>
    <xf numFmtId="0" fontId="0" fillId="0" borderId="0" xfId="23" applyFont="1" applyFill="1" applyBorder="1" applyAlignment="1">
      <alignment horizontal="left" vertical="center"/>
      <protection/>
    </xf>
    <xf numFmtId="0" fontId="0" fillId="0" borderId="0" xfId="22" applyNumberFormat="1" applyFont="1" applyFill="1" applyBorder="1" applyAlignment="1">
      <alignment horizontal="left"/>
      <protection/>
    </xf>
    <xf numFmtId="0" fontId="0" fillId="0" borderId="0" xfId="23" applyNumberFormat="1" applyFont="1" applyFill="1" applyBorder="1" applyAlignment="1">
      <alignment horizontal="left"/>
      <protection/>
    </xf>
    <xf numFmtId="0" fontId="0" fillId="0" borderId="0" xfId="20" applyFont="1" applyFill="1" applyAlignment="1">
      <alignment horizontal="left"/>
      <protection/>
    </xf>
    <xf numFmtId="0" fontId="0" fillId="0" borderId="0" xfId="22" applyFont="1" applyFill="1" applyAlignment="1">
      <alignment horizontal="left"/>
      <protection/>
    </xf>
    <xf numFmtId="1" fontId="0" fillId="0" borderId="0" xfId="20" applyNumberFormat="1" applyFont="1" applyFill="1" applyAlignment="1">
      <alignment horizontal="left"/>
      <protection/>
    </xf>
    <xf numFmtId="3" fontId="62" fillId="0" borderId="0" xfId="144" applyNumberFormat="1" applyFont="1">
      <alignment/>
      <protection/>
    </xf>
    <xf numFmtId="0" fontId="62" fillId="0" borderId="0" xfId="144" applyFont="1">
      <alignment/>
      <protection/>
    </xf>
    <xf numFmtId="0" fontId="0" fillId="0" borderId="0" xfId="144" applyFont="1" applyFill="1" applyAlignment="1">
      <alignment vertical="center"/>
      <protection/>
    </xf>
    <xf numFmtId="0" fontId="0" fillId="0" borderId="0" xfId="144" applyFont="1" applyFill="1">
      <alignment/>
      <protection/>
    </xf>
    <xf numFmtId="0" fontId="0" fillId="0" borderId="0" xfId="137" applyFont="1" applyFill="1" applyBorder="1" applyAlignment="1">
      <alignment vertical="center"/>
    </xf>
    <xf numFmtId="0" fontId="0" fillId="0" borderId="0" xfId="23" applyFont="1" applyFill="1" applyBorder="1" applyAlignment="1">
      <alignment vertical="center" wrapText="1"/>
      <protection/>
    </xf>
    <xf numFmtId="1" fontId="0" fillId="0" borderId="0" xfId="20" applyNumberFormat="1" applyFont="1" applyFill="1" applyBorder="1" applyAlignment="1">
      <alignment horizontal="right"/>
      <protection/>
    </xf>
    <xf numFmtId="3" fontId="0" fillId="0" borderId="0" xfId="144" applyNumberFormat="1" applyFont="1" applyFill="1" applyBorder="1">
      <alignment/>
      <protection/>
    </xf>
    <xf numFmtId="0" fontId="0" fillId="0" borderId="0" xfId="85" applyFont="1" applyFill="1" applyBorder="1">
      <alignment/>
      <protection/>
    </xf>
    <xf numFmtId="3" fontId="0" fillId="0" borderId="0" xfId="144" applyNumberFormat="1" applyFont="1" applyFill="1" applyBorder="1" applyAlignment="1">
      <alignment vertical="center"/>
      <protection/>
    </xf>
    <xf numFmtId="0" fontId="0" fillId="0" borderId="0" xfId="85" applyFont="1" applyFill="1" applyBorder="1" applyAlignment="1">
      <alignment vertical="center"/>
      <protection/>
    </xf>
    <xf numFmtId="166" fontId="0" fillId="0" borderId="0" xfId="144" applyNumberFormat="1" applyFont="1" applyFill="1" applyBorder="1">
      <alignment/>
      <protection/>
    </xf>
    <xf numFmtId="3" fontId="0" fillId="0" borderId="0" xfId="144" applyNumberFormat="1" applyFont="1" applyFill="1" applyBorder="1" applyAlignment="1">
      <alignment/>
      <protection/>
    </xf>
    <xf numFmtId="0" fontId="0" fillId="0" borderId="0" xfId="20" applyFont="1" applyFill="1" applyBorder="1">
      <alignment/>
      <protection/>
    </xf>
    <xf numFmtId="166" fontId="0" fillId="0" borderId="0" xfId="22" applyNumberFormat="1" applyFont="1" applyFill="1" applyBorder="1" applyAlignment="1">
      <alignment horizontal="right"/>
      <protection/>
    </xf>
    <xf numFmtId="167" fontId="3" fillId="0" borderId="0" xfId="201" applyNumberFormat="1" applyFont="1" applyFill="1" applyBorder="1">
      <alignment/>
      <protection/>
    </xf>
    <xf numFmtId="0" fontId="3" fillId="0" borderId="0" xfId="201" applyFont="1">
      <alignment/>
      <protection/>
    </xf>
    <xf numFmtId="167" fontId="3" fillId="0" borderId="0" xfId="201" applyNumberFormat="1" applyFont="1" applyFill="1" applyBorder="1" applyAlignment="1">
      <alignment horizontal="right"/>
      <protection/>
    </xf>
    <xf numFmtId="1" fontId="0" fillId="0" borderId="0" xfId="20" applyNumberFormat="1" applyFont="1" applyFill="1" applyAlignment="1">
      <alignment horizontal="left"/>
      <protection/>
    </xf>
    <xf numFmtId="0" fontId="0" fillId="0" borderId="0" xfId="20" applyFont="1" applyFill="1" applyAlignment="1">
      <alignment horizontal="left"/>
      <protection/>
    </xf>
    <xf numFmtId="0" fontId="0" fillId="0" borderId="0" xfId="23" applyFont="1" applyFill="1" applyAlignment="1">
      <alignment horizontal="left" vertical="center"/>
      <protection/>
    </xf>
    <xf numFmtId="0" fontId="0" fillId="0" borderId="0" xfId="22" applyFont="1" applyFill="1" applyAlignment="1">
      <alignment horizontal="left"/>
      <protection/>
    </xf>
    <xf numFmtId="0" fontId="0" fillId="0" borderId="0" xfId="23" applyFont="1" applyFill="1" applyBorder="1" applyAlignment="1">
      <alignment horizontal="left" vertical="center"/>
      <protection/>
    </xf>
    <xf numFmtId="0" fontId="0" fillId="0" borderId="0" xfId="23" applyFont="1" applyFill="1" applyAlignment="1">
      <alignment horizontal="left" vertical="center" wrapText="1"/>
      <protection/>
    </xf>
    <xf numFmtId="0" fontId="0" fillId="0" borderId="0" xfId="23" applyFont="1" applyFill="1" applyAlignment="1" quotePrefix="1">
      <alignment horizontal="left" vertical="center"/>
      <protection/>
    </xf>
    <xf numFmtId="0" fontId="0" fillId="0" borderId="0" xfId="22" applyNumberFormat="1" applyFont="1" applyFill="1" applyBorder="1" applyAlignment="1">
      <alignment horizontal="left"/>
      <protection/>
    </xf>
    <xf numFmtId="0" fontId="0" fillId="0" borderId="0" xfId="23" applyNumberFormat="1" applyFont="1" applyFill="1" applyBorder="1" applyAlignment="1">
      <alignment horizontal="left"/>
      <protection/>
    </xf>
    <xf numFmtId="0" fontId="0" fillId="0" borderId="0" xfId="85" applyFont="1">
      <alignment/>
      <protection/>
    </xf>
    <xf numFmtId="0" fontId="0" fillId="0" borderId="0" xfId="144" applyFont="1" applyAlignment="1">
      <alignment vertical="center"/>
      <protection/>
    </xf>
    <xf numFmtId="0" fontId="0" fillId="0" borderId="0" xfId="144" applyNumberFormat="1" applyFont="1" applyFill="1" applyBorder="1" applyAlignment="1">
      <alignment/>
      <protection/>
    </xf>
    <xf numFmtId="0" fontId="0" fillId="0" borderId="0" xfId="144" applyFont="1">
      <alignment/>
      <protection/>
    </xf>
    <xf numFmtId="166" fontId="27" fillId="0" borderId="0" xfId="25" applyNumberFormat="1" applyFont="1" applyFill="1">
      <alignment/>
      <protection/>
    </xf>
    <xf numFmtId="166" fontId="0" fillId="0" borderId="0" xfId="25" applyNumberFormat="1" applyFont="1" applyFill="1">
      <alignment/>
      <protection/>
    </xf>
    <xf numFmtId="166" fontId="64" fillId="0" borderId="0" xfId="55" applyNumberFormat="1" applyFont="1" applyFill="1" applyBorder="1" applyAlignment="1">
      <alignment horizontal="right" vertical="center" wrapText="1"/>
    </xf>
    <xf numFmtId="166" fontId="26" fillId="0" borderId="0" xfId="25" applyNumberFormat="1" applyFont="1" applyFill="1">
      <alignment/>
      <protection/>
    </xf>
    <xf numFmtId="167" fontId="0" fillId="0" borderId="0" xfId="144" applyNumberFormat="1" applyFont="1" applyFill="1" applyBorder="1" applyAlignment="1">
      <alignment/>
      <protection/>
    </xf>
    <xf numFmtId="166" fontId="0" fillId="0" borderId="0" xfId="144" applyNumberFormat="1" applyFont="1" applyFill="1">
      <alignment/>
      <protection/>
    </xf>
    <xf numFmtId="167" fontId="0" fillId="0" borderId="0" xfId="144" applyNumberFormat="1" applyFont="1" applyFill="1" applyBorder="1" applyAlignment="1">
      <alignment vertical="center"/>
      <protection/>
    </xf>
    <xf numFmtId="0" fontId="0" fillId="0" borderId="0" xfId="55" applyFont="1" applyFill="1" applyBorder="1" applyAlignment="1">
      <alignment horizontal="left"/>
    </xf>
    <xf numFmtId="0" fontId="0" fillId="0" borderId="0" xfId="71" applyFont="1" applyAlignment="1">
      <alignment vertical="center"/>
    </xf>
    <xf numFmtId="0" fontId="82" fillId="0" borderId="0" xfId="55" applyFont="1" applyFill="1" applyAlignment="1">
      <alignment horizontal="right"/>
    </xf>
    <xf numFmtId="3" fontId="62" fillId="0" borderId="0" xfId="55" applyNumberFormat="1" applyFont="1" applyFill="1"/>
    <xf numFmtId="4" fontId="0" fillId="0" borderId="0" xfId="25" applyNumberFormat="1" applyFont="1">
      <alignment/>
      <protection/>
    </xf>
    <xf numFmtId="0" fontId="0" fillId="0" borderId="0" xfId="23" applyFont="1" applyFill="1" applyAlignment="1">
      <alignment horizontal="right"/>
      <protection/>
    </xf>
    <xf numFmtId="0" fontId="10" fillId="0" borderId="0" xfId="25" applyFont="1" applyFill="1" applyAlignment="1">
      <alignment horizontal="left" vertical="top" wrapText="1"/>
      <protection/>
    </xf>
    <xf numFmtId="0" fontId="0" fillId="0" borderId="0" xfId="25" applyFont="1" applyAlignment="1">
      <alignment horizontal="left" wrapText="1"/>
      <protection/>
    </xf>
  </cellXfs>
  <cellStyles count="188">
    <cellStyle name="Normal" xfId="0"/>
    <cellStyle name="Percent" xfId="15"/>
    <cellStyle name="Currency" xfId="16"/>
    <cellStyle name="Currency [0]" xfId="17"/>
    <cellStyle name="Comma" xfId="18"/>
    <cellStyle name="Comma [0]" xfId="19"/>
    <cellStyle name="Normal_Maps YB2010 Chapter 4 GDP_corr" xfId="20"/>
    <cellStyle name="Normal 2" xfId="21"/>
    <cellStyle name="Normal_Chapter_7_GDP_maps-CORR" xfId="22"/>
    <cellStyle name="Normal_Chapter_2_Labour_market_maps-CORR" xfId="23"/>
    <cellStyle name="Normal_Yearbook 2010 Ch 11 graphs_30032010" xfId="24"/>
    <cellStyle name="Normal_2012.3572_src_EN_Chapter_13_Coastal_regions" xfId="25"/>
    <cellStyle name="20 % - Accent1" xfId="26"/>
    <cellStyle name="20 % - Accent2" xfId="27"/>
    <cellStyle name="20 % - Accent3" xfId="28"/>
    <cellStyle name="20 % - Accent4" xfId="29"/>
    <cellStyle name="20 % - Accent5" xfId="30"/>
    <cellStyle name="20 % - Accent6" xfId="31"/>
    <cellStyle name="40 % - Accent1" xfId="32"/>
    <cellStyle name="40 % - Accent2" xfId="33"/>
    <cellStyle name="40 % - Accent3" xfId="34"/>
    <cellStyle name="40 % - Accent4" xfId="35"/>
    <cellStyle name="40 % - Accent5" xfId="36"/>
    <cellStyle name="40 % - Accent6" xfId="37"/>
    <cellStyle name="60 % - Accent1" xfId="38"/>
    <cellStyle name="60 % - Accent2" xfId="39"/>
    <cellStyle name="60 % - Accent3" xfId="40"/>
    <cellStyle name="60 % - Accent4" xfId="41"/>
    <cellStyle name="60 % - Accent5" xfId="42"/>
    <cellStyle name="60 % - Accent6" xfId="43"/>
    <cellStyle name="Avertissement" xfId="44"/>
    <cellStyle name="Calcul" xfId="45"/>
    <cellStyle name="Cellule liée" xfId="46"/>
    <cellStyle name="Commentaire" xfId="47"/>
    <cellStyle name="Commentaire 2" xfId="48"/>
    <cellStyle name="Entrée" xfId="49"/>
    <cellStyle name="Insatisfaisant" xfId="50"/>
    <cellStyle name="Lien hypertexte" xfId="51"/>
    <cellStyle name="Lien hypertexte 2" xfId="52"/>
    <cellStyle name="Lien hypertexte_Fig 1.2" xfId="53"/>
    <cellStyle name="Neutre" xfId="54"/>
    <cellStyle name="Normal 2 2" xfId="55"/>
    <cellStyle name="Normal 3" xfId="56"/>
    <cellStyle name="Normal 3 2" xfId="57"/>
    <cellStyle name="Normal 4" xfId="58"/>
    <cellStyle name="Satisfaisant" xfId="59"/>
    <cellStyle name="Sortie" xfId="60"/>
    <cellStyle name="Style 1" xfId="61"/>
    <cellStyle name="Texte explicatif" xfId="62"/>
    <cellStyle name="Titre" xfId="63"/>
    <cellStyle name="Titre 1" xfId="64"/>
    <cellStyle name="Titre 2" xfId="65"/>
    <cellStyle name="Titre 3" xfId="66"/>
    <cellStyle name="Titre 4" xfId="67"/>
    <cellStyle name="Vérification" xfId="68"/>
    <cellStyle name="Normal 11" xfId="69"/>
    <cellStyle name="Normal_Chapter_9_SBS_maps_renumbered-CORR" xfId="70"/>
    <cellStyle name="Normal 3 3" xfId="71"/>
    <cellStyle name="Hyperlink" xfId="72"/>
    <cellStyle name="Normal 5" xfId="73"/>
    <cellStyle name="2tabellen" xfId="74"/>
    <cellStyle name="color gray" xfId="75"/>
    <cellStyle name="Dezimal [0]_tabquestmig99v.95" xfId="76"/>
    <cellStyle name="Dezimal_tabquestmig99v.95" xfId="77"/>
    <cellStyle name="grey" xfId="78"/>
    <cellStyle name="Milliers [0]" xfId="79"/>
    <cellStyle name="Monétaire [0]" xfId="80"/>
    <cellStyle name="normální_List1" xfId="81"/>
    <cellStyle name="Standaard_Asyl 2000 EU" xfId="82"/>
    <cellStyle name="Währung [0]_tabquestmig99v.95" xfId="83"/>
    <cellStyle name="Währung_tabquestmig99v.95" xfId="84"/>
    <cellStyle name="Normal 6" xfId="85"/>
    <cellStyle name="Normal 5 2" xfId="86"/>
    <cellStyle name="Hyperlink 2" xfId="87"/>
    <cellStyle name="Normal 10" xfId="88"/>
    <cellStyle name="Normal 12" xfId="89"/>
    <cellStyle name="Normal 2 3" xfId="90"/>
    <cellStyle name="Normal 3 3 2" xfId="91"/>
    <cellStyle name="Normal 3 4" xfId="92"/>
    <cellStyle name="Normal 7" xfId="93"/>
    <cellStyle name="Normal 7 2" xfId="94"/>
    <cellStyle name="Normal 8" xfId="95"/>
    <cellStyle name="Normal 9" xfId="96"/>
    <cellStyle name="20% - Accent1 2" xfId="97"/>
    <cellStyle name="20% - Accent2 2" xfId="98"/>
    <cellStyle name="20% - Accent3 2" xfId="99"/>
    <cellStyle name="20% - Accent4 2" xfId="100"/>
    <cellStyle name="20% - Accent5 2" xfId="101"/>
    <cellStyle name="20% - Accent6 2" xfId="102"/>
    <cellStyle name="40% - Accent1 2" xfId="103"/>
    <cellStyle name="40% - Accent2 2" xfId="104"/>
    <cellStyle name="40% - Accent3 2" xfId="105"/>
    <cellStyle name="40% - Accent4 2" xfId="106"/>
    <cellStyle name="40% - Accent5 2" xfId="107"/>
    <cellStyle name="40% - Accent6 2" xfId="108"/>
    <cellStyle name="60% - Accent1 2" xfId="109"/>
    <cellStyle name="60% - Accent2 2" xfId="110"/>
    <cellStyle name="60% - Accent3 2" xfId="111"/>
    <cellStyle name="60% - Accent4 2" xfId="112"/>
    <cellStyle name="60% - Accent5 2" xfId="113"/>
    <cellStyle name="60% - Accent6 2" xfId="114"/>
    <cellStyle name="Accent1 2" xfId="115"/>
    <cellStyle name="Accent2 2" xfId="116"/>
    <cellStyle name="Accent3 2" xfId="117"/>
    <cellStyle name="Accent4 2" xfId="118"/>
    <cellStyle name="Accent5 2" xfId="119"/>
    <cellStyle name="Accent6 2" xfId="120"/>
    <cellStyle name="Bad 2" xfId="121"/>
    <cellStyle name="Calculation 2" xfId="122"/>
    <cellStyle name="Check Cell 2" xfId="123"/>
    <cellStyle name="Explanatory Text 2" xfId="124"/>
    <cellStyle name="Good 2" xfId="125"/>
    <cellStyle name="Heading 1 2" xfId="126"/>
    <cellStyle name="Heading 2 2" xfId="127"/>
    <cellStyle name="Heading 3 2" xfId="128"/>
    <cellStyle name="Heading 4 2" xfId="129"/>
    <cellStyle name="Input 2" xfId="130"/>
    <cellStyle name="Linked Cell 2" xfId="131"/>
    <cellStyle name="Neutral 2" xfId="132"/>
    <cellStyle name="Note 2" xfId="133"/>
    <cellStyle name="Output 2" xfId="134"/>
    <cellStyle name="Total 2" xfId="135"/>
    <cellStyle name="Warning Text 2" xfId="136"/>
    <cellStyle name="Normal 13" xfId="137"/>
    <cellStyle name="Normal 14" xfId="138"/>
    <cellStyle name="Normal 15" xfId="139"/>
    <cellStyle name="Normal 16" xfId="140"/>
    <cellStyle name="Normal 18" xfId="141"/>
    <cellStyle name="Normal 17" xfId="142"/>
    <cellStyle name="Comma 2" xfId="143"/>
    <cellStyle name="Normal 14 2" xfId="144"/>
    <cellStyle name="Normal 19" xfId="145"/>
    <cellStyle name="Normal 6 2" xfId="146"/>
    <cellStyle name="Normal 6 2 2" xfId="147"/>
    <cellStyle name="Normal 8 2" xfId="148"/>
    <cellStyle name="NumberCellStyle" xfId="149"/>
    <cellStyle name="Normal 19 2" xfId="150"/>
    <cellStyle name="Comma 3" xfId="151"/>
    <cellStyle name="Normal 2 4" xfId="152"/>
    <cellStyle name="Normal 20" xfId="153"/>
    <cellStyle name="Normal 21" xfId="154"/>
    <cellStyle name="Normal 22" xfId="155"/>
    <cellStyle name="Title" xfId="156"/>
    <cellStyle name="Heading 1" xfId="157"/>
    <cellStyle name="Heading 2" xfId="158"/>
    <cellStyle name="Heading 3" xfId="159"/>
    <cellStyle name="Heading 4" xfId="160"/>
    <cellStyle name="Good" xfId="161"/>
    <cellStyle name="Bad" xfId="162"/>
    <cellStyle name="Neutral" xfId="163"/>
    <cellStyle name="Input" xfId="164"/>
    <cellStyle name="Output" xfId="165"/>
    <cellStyle name="Calculation" xfId="166"/>
    <cellStyle name="Linked Cell" xfId="167"/>
    <cellStyle name="Check Cell" xfId="168"/>
    <cellStyle name="Warning Text" xfId="169"/>
    <cellStyle name="Explanatory Text" xfId="170"/>
    <cellStyle name="Total" xfId="171"/>
    <cellStyle name="Accent1" xfId="172"/>
    <cellStyle name="20% - Accent1" xfId="173"/>
    <cellStyle name="40% - Accent1" xfId="174"/>
    <cellStyle name="60% - Accent1" xfId="175"/>
    <cellStyle name="Accent2" xfId="176"/>
    <cellStyle name="20% - Accent2" xfId="177"/>
    <cellStyle name="40% - Accent2" xfId="178"/>
    <cellStyle name="60% - Accent2" xfId="179"/>
    <cellStyle name="Accent3" xfId="180"/>
    <cellStyle name="20% - Accent3" xfId="181"/>
    <cellStyle name="40% - Accent3" xfId="182"/>
    <cellStyle name="60% - Accent3" xfId="183"/>
    <cellStyle name="Accent4" xfId="184"/>
    <cellStyle name="20% - Accent4" xfId="185"/>
    <cellStyle name="40% - Accent4" xfId="186"/>
    <cellStyle name="60% - Accent4" xfId="187"/>
    <cellStyle name="Accent5" xfId="188"/>
    <cellStyle name="20% - Accent5" xfId="189"/>
    <cellStyle name="40% - Accent5" xfId="190"/>
    <cellStyle name="60% - Accent5" xfId="191"/>
    <cellStyle name="Accent6" xfId="192"/>
    <cellStyle name="20% - Accent6" xfId="193"/>
    <cellStyle name="40% - Accent6" xfId="194"/>
    <cellStyle name="60% - Accent6" xfId="195"/>
    <cellStyle name="Normal 23" xfId="196"/>
    <cellStyle name="Normal 24" xfId="197"/>
    <cellStyle name="Normal 25" xfId="198"/>
    <cellStyle name="Normal 27" xfId="199"/>
    <cellStyle name="Note 3" xfId="200"/>
    <cellStyle name="Normal 26" xfId="2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Population pyramids, selected capital cities, 2015</a:t>
            </a:r>
            <a:r>
              <a:rPr lang="en-US" cap="none" sz="1000" b="0" u="none" baseline="0">
                <a:solidFill>
                  <a:srgbClr val="000000"/>
                </a:solidFill>
                <a:latin typeface="Arial"/>
                <a:ea typeface="Arial"/>
                <a:cs typeface="Arial"/>
              </a:rPr>
              <a:t>
(% share of population)</a:t>
            </a:r>
          </a:p>
        </c:rich>
      </c:tx>
      <c:layout>
        <c:manualLayout>
          <c:xMode val="edge"/>
          <c:yMode val="edge"/>
          <c:x val="0.00525"/>
          <c:y val="0.009"/>
        </c:manualLayout>
      </c:layout>
      <c:overlay val="0"/>
      <c:spPr>
        <a:noFill/>
        <a:ln>
          <a:noFill/>
        </a:ln>
      </c:spPr>
    </c:title>
    <c:plotArea>
      <c:layout/>
      <c:barChart>
        <c:barDir val="col"/>
        <c:grouping val="clustered"/>
        <c:varyColors val="0"/>
        <c:ser>
          <c:idx val="0"/>
          <c:order val="0"/>
          <c:tx>
            <c:strRef>
              <c:f>'Figure 1'!$C$11</c:f>
              <c:strCache>
                <c:ptCount val="1"/>
                <c:pt idx="0">
                  <c:v>0-4</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1'!$D$10</c:f>
              <c:strCache/>
            </c:strRef>
          </c:cat>
          <c:val>
            <c:numRef>
              <c:f>'Figure 1'!$D$11</c:f>
              <c:numCache/>
            </c:numRef>
          </c:val>
        </c:ser>
        <c:axId val="53497883"/>
        <c:axId val="11718900"/>
      </c:barChart>
      <c:catAx>
        <c:axId val="53497883"/>
        <c:scaling>
          <c:orientation val="minMax"/>
        </c:scaling>
        <c:axPos val="b"/>
        <c:delete val="1"/>
        <c:majorTickMark val="out"/>
        <c:minorTickMark val="none"/>
        <c:tickLblPos val="nextTo"/>
        <c:crossAx val="11718900"/>
        <c:crosses val="autoZero"/>
        <c:auto val="1"/>
        <c:lblOffset val="100"/>
        <c:noMultiLvlLbl val="0"/>
      </c:catAx>
      <c:valAx>
        <c:axId val="11718900"/>
        <c:scaling>
          <c:orientation val="minMax"/>
        </c:scaling>
        <c:axPos val="l"/>
        <c:delete val="1"/>
        <c:majorTickMark val="out"/>
        <c:minorTickMark val="none"/>
        <c:tickLblPos val="nextTo"/>
        <c:crossAx val="53497883"/>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Proportion of people at risk of poverty or social exclusion, by degree of urbanisation, 2016</a:t>
            </a:r>
            <a:r>
              <a:rPr lang="en-US" cap="none" sz="1000" b="0" u="none" baseline="0">
                <a:solidFill>
                  <a:srgbClr val="000000"/>
                </a:solidFill>
                <a:latin typeface="Arial"/>
                <a:ea typeface="Arial"/>
                <a:cs typeface="Arial"/>
              </a:rPr>
              <a:t>
(% share of population)</a:t>
            </a:r>
          </a:p>
        </c:rich>
      </c:tx>
      <c:layout>
        <c:manualLayout>
          <c:xMode val="edge"/>
          <c:yMode val="edge"/>
          <c:x val="0.00525"/>
          <c:y val="0.00775"/>
        </c:manualLayout>
      </c:layout>
      <c:overlay val="0"/>
      <c:spPr>
        <a:noFill/>
        <a:ln>
          <a:noFill/>
        </a:ln>
      </c:spPr>
    </c:title>
    <c:plotArea>
      <c:layout>
        <c:manualLayout>
          <c:layoutTarget val="inner"/>
          <c:xMode val="edge"/>
          <c:yMode val="edge"/>
          <c:x val="0.03975"/>
          <c:y val="0.1"/>
          <c:w val="0.94575"/>
          <c:h val="0.5775"/>
        </c:manualLayout>
      </c:layout>
      <c:barChart>
        <c:barDir val="col"/>
        <c:grouping val="stacked"/>
        <c:varyColors val="0"/>
        <c:ser>
          <c:idx val="40"/>
          <c:order val="0"/>
          <c:tx>
            <c:strRef>
              <c:f>'Figure 5'!$G$10</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5'!$C$11:$C$47</c:f>
              <c:strCache/>
            </c:strRef>
          </c:cat>
          <c:val>
            <c:numRef>
              <c:f>'Figure 5'!$G$11:$G$47</c:f>
              <c:numCache/>
            </c:numRef>
          </c:val>
        </c:ser>
        <c:ser>
          <c:idx val="41"/>
          <c:order val="1"/>
          <c:tx>
            <c:strRef>
              <c:f>'Figure 5'!$H$10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5'!$C$11:$C$47</c:f>
              <c:strCache/>
            </c:strRef>
          </c:cat>
          <c:val>
            <c:numRef>
              <c:f>'Figure 5'!$H$11:$H$47</c:f>
              <c:numCache/>
            </c:numRef>
          </c:val>
        </c:ser>
        <c:ser>
          <c:idx val="42"/>
          <c:order val="2"/>
          <c:tx>
            <c:strRef>
              <c:f>'Figure 5'!$I$10</c:f>
              <c:strCache>
                <c:ptCount val="1"/>
                <c:pt idx="0">
                  <c:v>max</c:v>
                </c:pt>
              </c:strCache>
            </c:strRef>
          </c:tx>
          <c:spPr>
            <a:solidFill>
              <a:schemeClr val="bg1">
                <a:lumMod val="85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5'!$C$11:$C$47</c:f>
              <c:strCache/>
            </c:strRef>
          </c:cat>
          <c:val>
            <c:numRef>
              <c:f>'Figure 5'!$I$11:$I$47</c:f>
              <c:numCache/>
            </c:numRef>
          </c:val>
        </c:ser>
        <c:overlap val="100"/>
        <c:axId val="35881189"/>
        <c:axId val="54495246"/>
      </c:barChart>
      <c:lineChart>
        <c:grouping val="standard"/>
        <c:varyColors val="0"/>
        <c:ser>
          <c:idx val="2"/>
          <c:order val="3"/>
          <c:tx>
            <c:strRef>
              <c:f>'Figure 5'!$F$10</c:f>
              <c:strCache>
                <c:ptCount val="1"/>
                <c:pt idx="0">
                  <c:v>Rural areas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chemeClr val="accent3"/>
              </a:solidFill>
              <a:ln>
                <a:noFill/>
              </a:ln>
            </c:spPr>
          </c:marker>
          <c:dPt>
            <c:idx val="0"/>
            <c:spPr>
              <a:ln>
                <a:noFill/>
              </a:ln>
            </c:spPr>
            <c:marker>
              <c:size val="10"/>
              <c:spPr>
                <a:solidFill>
                  <a:schemeClr val="accent3"/>
                </a:solidFill>
                <a:ln>
                  <a:noFill/>
                </a:ln>
              </c:spPr>
            </c:marker>
          </c:dPt>
          <c:dPt>
            <c:idx val="1"/>
            <c:spPr>
              <a:ln>
                <a:noFill/>
              </a:ln>
            </c:spPr>
            <c:marker>
              <c:size val="10"/>
              <c:spPr>
                <a:solidFill>
                  <a:schemeClr val="accent3"/>
                </a:solidFill>
                <a:ln>
                  <a:noFill/>
                </a:ln>
              </c:spPr>
            </c:marker>
          </c:dPt>
          <c:dPt>
            <c:idx val="2"/>
            <c:spPr>
              <a:ln>
                <a:noFill/>
              </a:ln>
            </c:spPr>
            <c:marker>
              <c:size val="10"/>
              <c:spPr>
                <a:solidFill>
                  <a:schemeClr val="accent3"/>
                </a:solidFill>
                <a:ln>
                  <a:noFill/>
                </a:ln>
              </c:spPr>
            </c:marker>
          </c:dPt>
          <c:dPt>
            <c:idx val="3"/>
            <c:spPr>
              <a:ln>
                <a:noFill/>
              </a:ln>
            </c:spPr>
            <c:marker>
              <c:size val="10"/>
              <c:spPr>
                <a:solidFill>
                  <a:schemeClr val="accent3"/>
                </a:solidFill>
                <a:ln>
                  <a:noFill/>
                </a:ln>
              </c:spPr>
            </c:marker>
          </c:dPt>
          <c:dPt>
            <c:idx val="4"/>
            <c:spPr>
              <a:ln>
                <a:noFill/>
              </a:ln>
            </c:spPr>
            <c:marker>
              <c:size val="10"/>
              <c:spPr>
                <a:solidFill>
                  <a:schemeClr val="accent3"/>
                </a:solidFill>
                <a:ln>
                  <a:noFill/>
                </a:ln>
              </c:spPr>
            </c:marker>
          </c:dPt>
          <c:dPt>
            <c:idx val="5"/>
            <c:spPr>
              <a:ln>
                <a:noFill/>
              </a:ln>
            </c:spPr>
            <c:marker>
              <c:size val="10"/>
              <c:spPr>
                <a:solidFill>
                  <a:schemeClr val="accent3"/>
                </a:solidFill>
                <a:ln>
                  <a:noFill/>
                </a:ln>
              </c:spPr>
            </c:marker>
          </c:dPt>
          <c:dPt>
            <c:idx val="6"/>
            <c:spPr>
              <a:ln>
                <a:noFill/>
              </a:ln>
            </c:spPr>
            <c:marker>
              <c:size val="10"/>
              <c:spPr>
                <a:solidFill>
                  <a:schemeClr val="accent3"/>
                </a:solidFill>
                <a:ln>
                  <a:noFill/>
                </a:ln>
              </c:spPr>
            </c:marker>
          </c:dPt>
          <c:dPt>
            <c:idx val="7"/>
            <c:spPr>
              <a:ln>
                <a:noFill/>
              </a:ln>
            </c:spPr>
            <c:marker>
              <c:size val="10"/>
              <c:spPr>
                <a:solidFill>
                  <a:schemeClr val="accent3"/>
                </a:solidFill>
                <a:ln>
                  <a:noFill/>
                </a:ln>
              </c:spPr>
            </c:marker>
          </c:dPt>
          <c:dPt>
            <c:idx val="8"/>
            <c:spPr>
              <a:ln>
                <a:noFill/>
              </a:ln>
            </c:spPr>
            <c:marker>
              <c:size val="10"/>
              <c:spPr>
                <a:solidFill>
                  <a:schemeClr val="accent3"/>
                </a:solidFill>
                <a:ln>
                  <a:noFill/>
                </a:ln>
              </c:spPr>
            </c:marker>
          </c:dPt>
          <c:dPt>
            <c:idx val="9"/>
            <c:spPr>
              <a:ln>
                <a:noFill/>
              </a:ln>
            </c:spPr>
            <c:marker>
              <c:size val="10"/>
              <c:spPr>
                <a:solidFill>
                  <a:schemeClr val="accent3"/>
                </a:solidFill>
                <a:ln>
                  <a:noFill/>
                </a:ln>
              </c:spPr>
            </c:marker>
          </c:dPt>
          <c:dPt>
            <c:idx val="10"/>
            <c:spPr>
              <a:ln>
                <a:noFill/>
              </a:ln>
            </c:spPr>
            <c:marker>
              <c:size val="10"/>
              <c:spPr>
                <a:solidFill>
                  <a:schemeClr val="accent3"/>
                </a:solidFill>
                <a:ln>
                  <a:noFill/>
                </a:ln>
              </c:spPr>
            </c:marker>
          </c:dPt>
          <c:dPt>
            <c:idx val="11"/>
            <c:spPr>
              <a:ln>
                <a:noFill/>
              </a:ln>
            </c:spPr>
            <c:marker>
              <c:size val="10"/>
              <c:spPr>
                <a:solidFill>
                  <a:schemeClr val="accent3"/>
                </a:solidFill>
                <a:ln>
                  <a:noFill/>
                </a:ln>
              </c:spPr>
            </c:marker>
          </c:dPt>
          <c:dPt>
            <c:idx val="12"/>
            <c:spPr>
              <a:ln>
                <a:noFill/>
              </a:ln>
            </c:spPr>
            <c:marker>
              <c:size val="10"/>
              <c:spPr>
                <a:solidFill>
                  <a:schemeClr val="accent3"/>
                </a:solidFill>
                <a:ln>
                  <a:noFill/>
                </a:ln>
              </c:spPr>
            </c:marker>
          </c:dPt>
          <c:dPt>
            <c:idx val="13"/>
            <c:spPr>
              <a:ln>
                <a:noFill/>
              </a:ln>
            </c:spPr>
            <c:marker>
              <c:size val="10"/>
              <c:spPr>
                <a:solidFill>
                  <a:schemeClr val="accent3"/>
                </a:solidFill>
                <a:ln>
                  <a:noFill/>
                </a:ln>
              </c:spPr>
            </c:marker>
          </c:dPt>
          <c:dPt>
            <c:idx val="14"/>
            <c:spPr>
              <a:ln>
                <a:noFill/>
              </a:ln>
            </c:spPr>
            <c:marker>
              <c:size val="10"/>
              <c:spPr>
                <a:solidFill>
                  <a:schemeClr val="accent3"/>
                </a:solidFill>
                <a:ln>
                  <a:noFill/>
                </a:ln>
              </c:spPr>
            </c:marker>
          </c:dPt>
          <c:dPt>
            <c:idx val="15"/>
            <c:spPr>
              <a:ln>
                <a:noFill/>
              </a:ln>
            </c:spPr>
            <c:marker>
              <c:size val="10"/>
              <c:spPr>
                <a:solidFill>
                  <a:schemeClr val="accent3"/>
                </a:solidFill>
                <a:ln>
                  <a:noFill/>
                </a:ln>
              </c:spPr>
            </c:marker>
          </c:dPt>
          <c:dPt>
            <c:idx val="16"/>
            <c:spPr>
              <a:ln>
                <a:noFill/>
              </a:ln>
            </c:spPr>
            <c:marker>
              <c:size val="10"/>
              <c:spPr>
                <a:solidFill>
                  <a:schemeClr val="accent3"/>
                </a:solidFill>
                <a:ln>
                  <a:noFill/>
                </a:ln>
              </c:spPr>
            </c:marker>
          </c:dPt>
          <c:dPt>
            <c:idx val="17"/>
            <c:spPr>
              <a:ln>
                <a:noFill/>
              </a:ln>
            </c:spPr>
            <c:marker>
              <c:size val="10"/>
              <c:spPr>
                <a:solidFill>
                  <a:schemeClr val="accent3"/>
                </a:solidFill>
                <a:ln>
                  <a:noFill/>
                </a:ln>
              </c:spPr>
            </c:marker>
          </c:dPt>
          <c:dPt>
            <c:idx val="18"/>
            <c:spPr>
              <a:ln>
                <a:noFill/>
              </a:ln>
            </c:spPr>
            <c:marker>
              <c:size val="10"/>
              <c:spPr>
                <a:solidFill>
                  <a:schemeClr val="accent3"/>
                </a:solidFill>
                <a:ln>
                  <a:noFill/>
                </a:ln>
              </c:spPr>
            </c:marker>
          </c:dPt>
          <c:dPt>
            <c:idx val="19"/>
            <c:spPr>
              <a:ln>
                <a:noFill/>
              </a:ln>
            </c:spPr>
            <c:marker>
              <c:size val="10"/>
              <c:spPr>
                <a:solidFill>
                  <a:schemeClr val="accent3"/>
                </a:solidFill>
                <a:ln>
                  <a:noFill/>
                </a:ln>
              </c:spPr>
            </c:marker>
          </c:dPt>
          <c:dPt>
            <c:idx val="20"/>
            <c:spPr>
              <a:ln>
                <a:noFill/>
              </a:ln>
            </c:spPr>
            <c:marker>
              <c:size val="10"/>
              <c:spPr>
                <a:solidFill>
                  <a:schemeClr val="accent3"/>
                </a:solidFill>
                <a:ln>
                  <a:noFill/>
                </a:ln>
              </c:spPr>
            </c:marker>
          </c:dPt>
          <c:dPt>
            <c:idx val="21"/>
            <c:spPr>
              <a:ln>
                <a:noFill/>
              </a:ln>
            </c:spPr>
            <c:marker>
              <c:size val="10"/>
              <c:spPr>
                <a:solidFill>
                  <a:schemeClr val="accent3"/>
                </a:solidFill>
                <a:ln>
                  <a:noFill/>
                </a:ln>
              </c:spPr>
            </c:marker>
          </c:dPt>
          <c:dPt>
            <c:idx val="22"/>
            <c:spPr>
              <a:ln>
                <a:noFill/>
              </a:ln>
            </c:spPr>
            <c:marker>
              <c:size val="10"/>
              <c:spPr>
                <a:solidFill>
                  <a:schemeClr val="accent3"/>
                </a:solidFill>
                <a:ln>
                  <a:noFill/>
                </a:ln>
              </c:spPr>
            </c:marker>
          </c:dPt>
          <c:dPt>
            <c:idx val="23"/>
            <c:spPr>
              <a:ln>
                <a:noFill/>
              </a:ln>
            </c:spPr>
            <c:marker>
              <c:size val="10"/>
              <c:spPr>
                <a:solidFill>
                  <a:schemeClr val="accent3"/>
                </a:solidFill>
                <a:ln>
                  <a:noFill/>
                </a:ln>
              </c:spPr>
            </c:marker>
          </c:dPt>
          <c:dPt>
            <c:idx val="24"/>
            <c:spPr>
              <a:ln>
                <a:noFill/>
              </a:ln>
            </c:spPr>
            <c:marker>
              <c:size val="10"/>
              <c:spPr>
                <a:solidFill>
                  <a:schemeClr val="accent3"/>
                </a:solidFill>
                <a:ln>
                  <a:noFill/>
                </a:ln>
              </c:spPr>
            </c:marker>
          </c:dPt>
          <c:dPt>
            <c:idx val="25"/>
            <c:spPr>
              <a:ln>
                <a:noFill/>
              </a:ln>
            </c:spPr>
            <c:marker>
              <c:size val="10"/>
              <c:spPr>
                <a:solidFill>
                  <a:schemeClr val="accent3"/>
                </a:solidFill>
                <a:ln>
                  <a:noFill/>
                </a:ln>
              </c:spPr>
            </c:marker>
          </c:dPt>
          <c:dPt>
            <c:idx val="27"/>
            <c:spPr>
              <a:ln>
                <a:noFill/>
              </a:ln>
            </c:spPr>
            <c:marker>
              <c:size val="10"/>
              <c:spPr>
                <a:solidFill>
                  <a:schemeClr val="accent3"/>
                </a:solidFill>
                <a:ln>
                  <a:noFill/>
                </a:ln>
              </c:spPr>
            </c:marker>
          </c:dPt>
          <c:dPt>
            <c:idx val="28"/>
            <c:spPr>
              <a:ln>
                <a:noFill/>
              </a:ln>
            </c:spPr>
            <c:marker>
              <c:size val="10"/>
              <c:spPr>
                <a:solidFill>
                  <a:schemeClr val="accent3"/>
                </a:solidFill>
                <a:ln>
                  <a:noFill/>
                </a:ln>
              </c:spPr>
            </c:marker>
          </c:dPt>
          <c:dPt>
            <c:idx val="29"/>
            <c:spPr>
              <a:ln>
                <a:noFill/>
              </a:ln>
            </c:spPr>
            <c:marker>
              <c:size val="10"/>
              <c:spPr>
                <a:solidFill>
                  <a:schemeClr val="accent3"/>
                </a:solidFill>
                <a:ln>
                  <a:noFill/>
                </a:ln>
              </c:spPr>
            </c:marker>
          </c:dPt>
          <c:dPt>
            <c:idx val="30"/>
            <c:spPr>
              <a:ln>
                <a:noFill/>
              </a:ln>
            </c:spPr>
            <c:marker>
              <c:size val="10"/>
              <c:spPr>
                <a:solidFill>
                  <a:schemeClr val="accent3"/>
                </a:solidFill>
                <a:ln>
                  <a:noFill/>
                </a:ln>
              </c:spPr>
            </c:marker>
          </c:dPt>
          <c:dPt>
            <c:idx val="31"/>
            <c:spPr>
              <a:ln>
                <a:noFill/>
              </a:ln>
            </c:spPr>
            <c:marker>
              <c:size val="10"/>
              <c:spPr>
                <a:solidFill>
                  <a:schemeClr val="accent3"/>
                </a:solidFill>
                <a:ln>
                  <a:noFill/>
                </a:ln>
              </c:spPr>
            </c:marker>
          </c:dPt>
          <c:dPt>
            <c:idx val="32"/>
            <c:spPr>
              <a:ln>
                <a:noFill/>
              </a:ln>
            </c:spPr>
            <c:marker>
              <c:size val="10"/>
              <c:spPr>
                <a:solidFill>
                  <a:schemeClr val="accent3"/>
                </a:solidFill>
                <a:ln>
                  <a:noFill/>
                </a:ln>
              </c:spPr>
            </c:marker>
          </c:dPt>
          <c:dPt>
            <c:idx val="33"/>
            <c:spPr>
              <a:ln>
                <a:noFill/>
              </a:ln>
            </c:spPr>
            <c:marker>
              <c:size val="10"/>
              <c:spPr>
                <a:solidFill>
                  <a:schemeClr val="accent3"/>
                </a:solidFill>
                <a:ln>
                  <a:noFill/>
                </a:ln>
              </c:spPr>
            </c:marker>
          </c:dPt>
          <c:dPt>
            <c:idx val="34"/>
            <c:spPr>
              <a:ln>
                <a:noFill/>
              </a:ln>
            </c:spPr>
            <c:marker>
              <c:size val="10"/>
              <c:spPr>
                <a:solidFill>
                  <a:schemeClr val="accent3"/>
                </a:solidFill>
                <a:ln>
                  <a:noFill/>
                </a:ln>
              </c:spPr>
            </c:marker>
          </c:dPt>
          <c:dPt>
            <c:idx val="35"/>
            <c:spPr>
              <a:ln>
                <a:noFill/>
              </a:ln>
            </c:spPr>
            <c:marker>
              <c:size val="10"/>
              <c:spPr>
                <a:solidFill>
                  <a:schemeClr val="accent3"/>
                </a:solidFill>
                <a:ln>
                  <a:noFill/>
                </a:ln>
              </c:spPr>
            </c:marker>
          </c:dPt>
          <c:dPt>
            <c:idx val="36"/>
            <c:spPr>
              <a:ln>
                <a:noFill/>
              </a:ln>
            </c:spPr>
            <c:marker>
              <c:size val="10"/>
              <c:spPr>
                <a:solidFill>
                  <a:schemeClr val="accent3"/>
                </a:solidFill>
                <a:ln>
                  <a:noFill/>
                </a:ln>
              </c:spPr>
            </c:marker>
          </c:dPt>
          <c:dLbls>
            <c:numFmt formatCode="General" sourceLinked="1"/>
            <c:showLegendKey val="0"/>
            <c:showVal val="0"/>
            <c:showBubbleSize val="0"/>
            <c:showCatName val="0"/>
            <c:showSerName val="0"/>
            <c:showLeaderLines val="1"/>
            <c:showPercent val="0"/>
          </c:dLbls>
          <c:cat>
            <c:strRef>
              <c:f>'Figure 5'!$C$11:$C$47</c:f>
              <c:strCache/>
            </c:strRef>
          </c:cat>
          <c:val>
            <c:numRef>
              <c:f>'Figure 5'!$F$11:$F$47</c:f>
              <c:numCache/>
            </c:numRef>
          </c:val>
          <c:smooth val="0"/>
        </c:ser>
        <c:ser>
          <c:idx val="1"/>
          <c:order val="4"/>
          <c:tx>
            <c:strRef>
              <c:f>'Figure 5'!$E$10</c:f>
              <c:strCache>
                <c:ptCount val="1"/>
                <c:pt idx="0">
                  <c:v>Towns and suburbs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chemeClr val="accent4"/>
              </a:solidFill>
              <a:ln>
                <a:noFill/>
              </a:ln>
            </c:spPr>
          </c:marker>
          <c:dLbls>
            <c:numFmt formatCode="General" sourceLinked="1"/>
            <c:showLegendKey val="0"/>
            <c:showVal val="0"/>
            <c:showBubbleSize val="0"/>
            <c:showCatName val="0"/>
            <c:showSerName val="0"/>
            <c:showLeaderLines val="1"/>
            <c:showPercent val="0"/>
          </c:dLbls>
          <c:cat>
            <c:strRef>
              <c:f>'Figure 5'!$C$11:$C$47</c:f>
              <c:strCache/>
            </c:strRef>
          </c:cat>
          <c:val>
            <c:numRef>
              <c:f>'Figure 5'!$E$11:$E$47</c:f>
              <c:numCache/>
            </c:numRef>
          </c:val>
          <c:smooth val="0"/>
        </c:ser>
        <c:ser>
          <c:idx val="0"/>
          <c:order val="5"/>
          <c:tx>
            <c:strRef>
              <c:f>'Figure 5'!$D$10</c:f>
              <c:strCache>
                <c:ptCount val="1"/>
                <c:pt idx="0">
                  <c:v>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chemeClr val="accent1"/>
              </a:solidFill>
              <a:ln w="12700">
                <a:noFill/>
              </a:ln>
            </c:spPr>
          </c:marker>
          <c:dLbls>
            <c:numFmt formatCode="General" sourceLinked="1"/>
            <c:showLegendKey val="0"/>
            <c:showVal val="0"/>
            <c:showBubbleSize val="0"/>
            <c:showCatName val="0"/>
            <c:showSerName val="0"/>
            <c:showLeaderLines val="1"/>
            <c:showPercent val="0"/>
          </c:dLbls>
          <c:cat>
            <c:strRef>
              <c:f>'Figure 5'!$C$11:$C$47</c:f>
              <c:strCache/>
            </c:strRef>
          </c:cat>
          <c:val>
            <c:numRef>
              <c:f>'Figure 5'!$D$11:$D$47</c:f>
              <c:numCache/>
            </c:numRef>
          </c:val>
          <c:smooth val="0"/>
        </c:ser>
        <c:marker val="1"/>
        <c:axId val="35881189"/>
        <c:axId val="54495246"/>
      </c:lineChart>
      <c:catAx>
        <c:axId val="35881189"/>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54495246"/>
        <c:crosses val="autoZero"/>
        <c:auto val="1"/>
        <c:lblOffset val="100"/>
        <c:noMultiLvlLbl val="0"/>
      </c:catAx>
      <c:valAx>
        <c:axId val="5449524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5881189"/>
        <c:crosses val="autoZero"/>
        <c:crossBetween val="between"/>
        <c:dispUnits/>
      </c:valAx>
    </c:plotArea>
    <c:legend>
      <c:legendPos val="b"/>
      <c:legendEntry>
        <c:idx val="0"/>
        <c:delete val="1"/>
      </c:legendEntry>
      <c:legendEntry>
        <c:idx val="1"/>
        <c:delete val="1"/>
      </c:legendEntry>
      <c:legendEntry>
        <c:idx val="2"/>
        <c:delete val="1"/>
      </c:legendEntry>
      <c:layout>
        <c:manualLayout>
          <c:xMode val="edge"/>
          <c:yMode val="edge"/>
          <c:x val="0.42075"/>
          <c:y val="0.90225"/>
          <c:w val="0.17975"/>
          <c:h val="0.0977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Housing cost overburden rate, by degree of urbanisation, 2016</a:t>
            </a:r>
            <a:r>
              <a:rPr lang="en-US" cap="none" sz="1000" b="0" u="none" baseline="0">
                <a:solidFill>
                  <a:srgbClr val="000000"/>
                </a:solidFill>
                <a:latin typeface="Arial"/>
                <a:ea typeface="Arial"/>
                <a:cs typeface="Arial"/>
              </a:rPr>
              <a:t>
(% share of people living in households where total housing costs represent more than 40 % of disposable income)</a:t>
            </a:r>
          </a:p>
        </c:rich>
      </c:tx>
      <c:layout>
        <c:manualLayout>
          <c:xMode val="edge"/>
          <c:yMode val="edge"/>
          <c:x val="0.00525"/>
          <c:y val="0.00775"/>
        </c:manualLayout>
      </c:layout>
      <c:overlay val="0"/>
      <c:spPr>
        <a:noFill/>
        <a:ln>
          <a:noFill/>
        </a:ln>
      </c:spPr>
    </c:title>
    <c:plotArea>
      <c:layout>
        <c:manualLayout>
          <c:layoutTarget val="inner"/>
          <c:xMode val="edge"/>
          <c:yMode val="edge"/>
          <c:x val="0.03975"/>
          <c:y val="0.09775"/>
          <c:w val="0.94575"/>
          <c:h val="0.57975"/>
        </c:manualLayout>
      </c:layout>
      <c:barChart>
        <c:barDir val="col"/>
        <c:grouping val="stacked"/>
        <c:varyColors val="0"/>
        <c:ser>
          <c:idx val="40"/>
          <c:order val="0"/>
          <c:tx>
            <c:strRef>
              <c:f>'Figure 6'!$G$10</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6'!$C$11:$C$47</c:f>
              <c:strCache/>
            </c:strRef>
          </c:cat>
          <c:val>
            <c:numRef>
              <c:f>'Figure 6'!$G$11:$G$47</c:f>
              <c:numCache/>
            </c:numRef>
          </c:val>
        </c:ser>
        <c:ser>
          <c:idx val="41"/>
          <c:order val="1"/>
          <c:tx>
            <c:strRef>
              <c:f>'Figure 6'!$H$10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6'!$C$11:$C$47</c:f>
              <c:strCache/>
            </c:strRef>
          </c:cat>
          <c:val>
            <c:numRef>
              <c:f>'Figure 6'!$H$11:$H$47</c:f>
              <c:numCache/>
            </c:numRef>
          </c:val>
        </c:ser>
        <c:ser>
          <c:idx val="42"/>
          <c:order val="2"/>
          <c:tx>
            <c:strRef>
              <c:f>'Figure 6'!$I$10</c:f>
              <c:strCache>
                <c:ptCount val="1"/>
                <c:pt idx="0">
                  <c:v>max</c:v>
                </c:pt>
              </c:strCache>
            </c:strRef>
          </c:tx>
          <c:spPr>
            <a:solidFill>
              <a:schemeClr val="bg1">
                <a:lumMod val="85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6'!$C$11:$C$47</c:f>
              <c:strCache/>
            </c:strRef>
          </c:cat>
          <c:val>
            <c:numRef>
              <c:f>'Figure 6'!$I$11:$I$47</c:f>
              <c:numCache/>
            </c:numRef>
          </c:val>
        </c:ser>
        <c:overlap val="100"/>
        <c:axId val="20695167"/>
        <c:axId val="52038776"/>
      </c:barChart>
      <c:lineChart>
        <c:grouping val="standard"/>
        <c:varyColors val="0"/>
        <c:ser>
          <c:idx val="0"/>
          <c:order val="3"/>
          <c:tx>
            <c:strRef>
              <c:f>'Figure 6'!$D$10</c:f>
              <c:strCache>
                <c:ptCount val="1"/>
                <c:pt idx="0">
                  <c:v>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chemeClr val="accent1"/>
              </a:solidFill>
              <a:ln w="12700">
                <a:noFill/>
              </a:ln>
            </c:spPr>
          </c:marker>
          <c:dLbls>
            <c:numFmt formatCode="General" sourceLinked="1"/>
            <c:showLegendKey val="0"/>
            <c:showVal val="0"/>
            <c:showBubbleSize val="0"/>
            <c:showCatName val="0"/>
            <c:showSerName val="0"/>
            <c:showLeaderLines val="1"/>
            <c:showPercent val="0"/>
          </c:dLbls>
          <c:cat>
            <c:strRef>
              <c:f>'Figure 6'!$C$11:$C$47</c:f>
              <c:strCache/>
            </c:strRef>
          </c:cat>
          <c:val>
            <c:numRef>
              <c:f>'Figure 6'!$D$11:$D$47</c:f>
              <c:numCache/>
            </c:numRef>
          </c:val>
          <c:smooth val="0"/>
        </c:ser>
        <c:ser>
          <c:idx val="1"/>
          <c:order val="4"/>
          <c:tx>
            <c:strRef>
              <c:f>'Figure 6'!$E$10</c:f>
              <c:strCache>
                <c:ptCount val="1"/>
                <c:pt idx="0">
                  <c:v>Towns and suburbs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chemeClr val="accent4"/>
              </a:solidFill>
              <a:ln>
                <a:noFill/>
              </a:ln>
            </c:spPr>
          </c:marker>
          <c:dLbls>
            <c:numFmt formatCode="General" sourceLinked="1"/>
            <c:showLegendKey val="0"/>
            <c:showVal val="0"/>
            <c:showBubbleSize val="0"/>
            <c:showCatName val="0"/>
            <c:showSerName val="0"/>
            <c:showLeaderLines val="1"/>
            <c:showPercent val="0"/>
          </c:dLbls>
          <c:cat>
            <c:strRef>
              <c:f>'Figure 6'!$C$11:$C$47</c:f>
              <c:strCache/>
            </c:strRef>
          </c:cat>
          <c:val>
            <c:numRef>
              <c:f>'Figure 6'!$E$11:$E$47</c:f>
              <c:numCache/>
            </c:numRef>
          </c:val>
          <c:smooth val="0"/>
        </c:ser>
        <c:ser>
          <c:idx val="2"/>
          <c:order val="5"/>
          <c:tx>
            <c:strRef>
              <c:f>'Figure 6'!$F$10</c:f>
              <c:strCache>
                <c:ptCount val="1"/>
                <c:pt idx="0">
                  <c:v>Rural areas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chemeClr val="accent3"/>
              </a:solidFill>
              <a:ln>
                <a:noFill/>
              </a:ln>
            </c:spPr>
          </c:marker>
          <c:dPt>
            <c:idx val="0"/>
            <c:spPr>
              <a:ln>
                <a:noFill/>
              </a:ln>
            </c:spPr>
            <c:marker>
              <c:size val="10"/>
              <c:spPr>
                <a:solidFill>
                  <a:schemeClr val="accent3"/>
                </a:solidFill>
                <a:ln>
                  <a:noFill/>
                </a:ln>
              </c:spPr>
            </c:marker>
          </c:dPt>
          <c:dPt>
            <c:idx val="1"/>
            <c:spPr>
              <a:ln>
                <a:noFill/>
              </a:ln>
            </c:spPr>
            <c:marker>
              <c:size val="10"/>
              <c:spPr>
                <a:solidFill>
                  <a:schemeClr val="accent3"/>
                </a:solidFill>
                <a:ln>
                  <a:noFill/>
                </a:ln>
              </c:spPr>
            </c:marker>
          </c:dPt>
          <c:dPt>
            <c:idx val="2"/>
            <c:spPr>
              <a:ln>
                <a:noFill/>
              </a:ln>
            </c:spPr>
            <c:marker>
              <c:size val="10"/>
              <c:spPr>
                <a:solidFill>
                  <a:schemeClr val="accent3"/>
                </a:solidFill>
                <a:ln>
                  <a:noFill/>
                </a:ln>
              </c:spPr>
            </c:marker>
          </c:dPt>
          <c:dPt>
            <c:idx val="3"/>
            <c:spPr>
              <a:ln>
                <a:noFill/>
              </a:ln>
            </c:spPr>
            <c:marker>
              <c:size val="10"/>
              <c:spPr>
                <a:solidFill>
                  <a:schemeClr val="accent3"/>
                </a:solidFill>
                <a:ln>
                  <a:noFill/>
                </a:ln>
              </c:spPr>
            </c:marker>
          </c:dPt>
          <c:dPt>
            <c:idx val="4"/>
            <c:spPr>
              <a:ln>
                <a:noFill/>
              </a:ln>
            </c:spPr>
            <c:marker>
              <c:size val="10"/>
              <c:spPr>
                <a:solidFill>
                  <a:schemeClr val="accent3"/>
                </a:solidFill>
                <a:ln>
                  <a:noFill/>
                </a:ln>
              </c:spPr>
            </c:marker>
          </c:dPt>
          <c:dPt>
            <c:idx val="5"/>
            <c:spPr>
              <a:ln>
                <a:noFill/>
              </a:ln>
            </c:spPr>
            <c:marker>
              <c:size val="10"/>
              <c:spPr>
                <a:solidFill>
                  <a:schemeClr val="accent3"/>
                </a:solidFill>
                <a:ln>
                  <a:noFill/>
                </a:ln>
              </c:spPr>
            </c:marker>
          </c:dPt>
          <c:dPt>
            <c:idx val="6"/>
            <c:spPr>
              <a:ln>
                <a:noFill/>
              </a:ln>
            </c:spPr>
            <c:marker>
              <c:size val="10"/>
              <c:spPr>
                <a:solidFill>
                  <a:schemeClr val="accent3"/>
                </a:solidFill>
                <a:ln>
                  <a:noFill/>
                </a:ln>
              </c:spPr>
            </c:marker>
          </c:dPt>
          <c:dPt>
            <c:idx val="7"/>
            <c:spPr>
              <a:ln>
                <a:noFill/>
              </a:ln>
            </c:spPr>
            <c:marker>
              <c:size val="10"/>
              <c:spPr>
                <a:solidFill>
                  <a:schemeClr val="accent3"/>
                </a:solidFill>
                <a:ln>
                  <a:noFill/>
                </a:ln>
              </c:spPr>
            </c:marker>
          </c:dPt>
          <c:dPt>
            <c:idx val="8"/>
            <c:spPr>
              <a:ln>
                <a:noFill/>
              </a:ln>
            </c:spPr>
            <c:marker>
              <c:size val="10"/>
              <c:spPr>
                <a:solidFill>
                  <a:schemeClr val="accent3"/>
                </a:solidFill>
                <a:ln>
                  <a:noFill/>
                </a:ln>
              </c:spPr>
            </c:marker>
          </c:dPt>
          <c:dPt>
            <c:idx val="9"/>
            <c:spPr>
              <a:ln>
                <a:noFill/>
              </a:ln>
            </c:spPr>
            <c:marker>
              <c:size val="10"/>
              <c:spPr>
                <a:solidFill>
                  <a:schemeClr val="accent3"/>
                </a:solidFill>
                <a:ln>
                  <a:noFill/>
                </a:ln>
              </c:spPr>
            </c:marker>
          </c:dPt>
          <c:dPt>
            <c:idx val="10"/>
            <c:spPr>
              <a:ln>
                <a:noFill/>
              </a:ln>
            </c:spPr>
            <c:marker>
              <c:size val="10"/>
              <c:spPr>
                <a:solidFill>
                  <a:schemeClr val="accent3"/>
                </a:solidFill>
                <a:ln>
                  <a:noFill/>
                </a:ln>
              </c:spPr>
            </c:marker>
          </c:dPt>
          <c:dPt>
            <c:idx val="11"/>
            <c:spPr>
              <a:ln>
                <a:noFill/>
              </a:ln>
            </c:spPr>
            <c:marker>
              <c:size val="10"/>
              <c:spPr>
                <a:solidFill>
                  <a:schemeClr val="accent3"/>
                </a:solidFill>
                <a:ln>
                  <a:noFill/>
                </a:ln>
              </c:spPr>
            </c:marker>
          </c:dPt>
          <c:dPt>
            <c:idx val="12"/>
            <c:spPr>
              <a:ln>
                <a:noFill/>
              </a:ln>
            </c:spPr>
            <c:marker>
              <c:size val="10"/>
              <c:spPr>
                <a:solidFill>
                  <a:schemeClr val="accent3"/>
                </a:solidFill>
                <a:ln>
                  <a:noFill/>
                </a:ln>
              </c:spPr>
            </c:marker>
          </c:dPt>
          <c:dPt>
            <c:idx val="13"/>
            <c:spPr>
              <a:ln>
                <a:noFill/>
              </a:ln>
            </c:spPr>
            <c:marker>
              <c:size val="10"/>
              <c:spPr>
                <a:solidFill>
                  <a:schemeClr val="accent3"/>
                </a:solidFill>
                <a:ln>
                  <a:noFill/>
                </a:ln>
              </c:spPr>
            </c:marker>
          </c:dPt>
          <c:dPt>
            <c:idx val="14"/>
            <c:spPr>
              <a:ln>
                <a:noFill/>
              </a:ln>
            </c:spPr>
            <c:marker>
              <c:size val="10"/>
              <c:spPr>
                <a:solidFill>
                  <a:schemeClr val="accent3"/>
                </a:solidFill>
                <a:ln>
                  <a:noFill/>
                </a:ln>
              </c:spPr>
            </c:marker>
          </c:dPt>
          <c:dPt>
            <c:idx val="15"/>
            <c:spPr>
              <a:ln>
                <a:noFill/>
              </a:ln>
            </c:spPr>
            <c:marker>
              <c:size val="10"/>
              <c:spPr>
                <a:solidFill>
                  <a:schemeClr val="accent3"/>
                </a:solidFill>
                <a:ln>
                  <a:noFill/>
                </a:ln>
              </c:spPr>
            </c:marker>
          </c:dPt>
          <c:dPt>
            <c:idx val="16"/>
            <c:spPr>
              <a:ln>
                <a:noFill/>
              </a:ln>
            </c:spPr>
            <c:marker>
              <c:size val="10"/>
              <c:spPr>
                <a:solidFill>
                  <a:schemeClr val="accent3"/>
                </a:solidFill>
                <a:ln>
                  <a:noFill/>
                </a:ln>
              </c:spPr>
            </c:marker>
          </c:dPt>
          <c:dPt>
            <c:idx val="17"/>
            <c:spPr>
              <a:ln>
                <a:noFill/>
              </a:ln>
            </c:spPr>
            <c:marker>
              <c:size val="10"/>
              <c:spPr>
                <a:solidFill>
                  <a:schemeClr val="accent3"/>
                </a:solidFill>
                <a:ln>
                  <a:noFill/>
                </a:ln>
              </c:spPr>
            </c:marker>
          </c:dPt>
          <c:dPt>
            <c:idx val="18"/>
            <c:spPr>
              <a:ln>
                <a:noFill/>
              </a:ln>
            </c:spPr>
            <c:marker>
              <c:size val="10"/>
              <c:spPr>
                <a:solidFill>
                  <a:schemeClr val="accent3"/>
                </a:solidFill>
                <a:ln>
                  <a:noFill/>
                </a:ln>
              </c:spPr>
            </c:marker>
          </c:dPt>
          <c:dPt>
            <c:idx val="19"/>
            <c:spPr>
              <a:ln>
                <a:noFill/>
              </a:ln>
            </c:spPr>
            <c:marker>
              <c:size val="10"/>
              <c:spPr>
                <a:solidFill>
                  <a:schemeClr val="accent3"/>
                </a:solidFill>
                <a:ln>
                  <a:noFill/>
                </a:ln>
              </c:spPr>
            </c:marker>
          </c:dPt>
          <c:dPt>
            <c:idx val="20"/>
            <c:spPr>
              <a:ln>
                <a:noFill/>
              </a:ln>
            </c:spPr>
            <c:marker>
              <c:size val="10"/>
              <c:spPr>
                <a:solidFill>
                  <a:schemeClr val="accent3"/>
                </a:solidFill>
                <a:ln>
                  <a:noFill/>
                </a:ln>
              </c:spPr>
            </c:marker>
          </c:dPt>
          <c:dPt>
            <c:idx val="21"/>
            <c:spPr>
              <a:ln>
                <a:noFill/>
              </a:ln>
            </c:spPr>
            <c:marker>
              <c:size val="10"/>
              <c:spPr>
                <a:solidFill>
                  <a:schemeClr val="accent3"/>
                </a:solidFill>
                <a:ln>
                  <a:noFill/>
                </a:ln>
              </c:spPr>
            </c:marker>
          </c:dPt>
          <c:dPt>
            <c:idx val="22"/>
            <c:spPr>
              <a:ln>
                <a:noFill/>
              </a:ln>
            </c:spPr>
            <c:marker>
              <c:size val="10"/>
              <c:spPr>
                <a:solidFill>
                  <a:schemeClr val="accent3"/>
                </a:solidFill>
                <a:ln>
                  <a:noFill/>
                </a:ln>
              </c:spPr>
            </c:marker>
          </c:dPt>
          <c:dPt>
            <c:idx val="23"/>
            <c:spPr>
              <a:ln>
                <a:noFill/>
              </a:ln>
            </c:spPr>
            <c:marker>
              <c:size val="10"/>
              <c:spPr>
                <a:solidFill>
                  <a:schemeClr val="accent3"/>
                </a:solidFill>
                <a:ln>
                  <a:noFill/>
                </a:ln>
              </c:spPr>
            </c:marker>
          </c:dPt>
          <c:dPt>
            <c:idx val="24"/>
            <c:spPr>
              <a:ln>
                <a:noFill/>
              </a:ln>
            </c:spPr>
            <c:marker>
              <c:size val="10"/>
              <c:spPr>
                <a:solidFill>
                  <a:schemeClr val="accent3"/>
                </a:solidFill>
                <a:ln>
                  <a:noFill/>
                </a:ln>
              </c:spPr>
            </c:marker>
          </c:dPt>
          <c:dPt>
            <c:idx val="25"/>
            <c:spPr>
              <a:ln>
                <a:noFill/>
              </a:ln>
            </c:spPr>
            <c:marker>
              <c:size val="10"/>
              <c:spPr>
                <a:solidFill>
                  <a:schemeClr val="accent3"/>
                </a:solidFill>
                <a:ln>
                  <a:noFill/>
                </a:ln>
              </c:spPr>
            </c:marker>
          </c:dPt>
          <c:dPt>
            <c:idx val="27"/>
            <c:spPr>
              <a:ln>
                <a:noFill/>
              </a:ln>
            </c:spPr>
            <c:marker>
              <c:size val="10"/>
              <c:spPr>
                <a:solidFill>
                  <a:schemeClr val="accent3"/>
                </a:solidFill>
                <a:ln>
                  <a:noFill/>
                </a:ln>
              </c:spPr>
            </c:marker>
          </c:dPt>
          <c:dPt>
            <c:idx val="28"/>
            <c:spPr>
              <a:ln>
                <a:noFill/>
              </a:ln>
            </c:spPr>
            <c:marker>
              <c:size val="10"/>
              <c:spPr>
                <a:solidFill>
                  <a:schemeClr val="accent3"/>
                </a:solidFill>
                <a:ln>
                  <a:noFill/>
                </a:ln>
              </c:spPr>
            </c:marker>
          </c:dPt>
          <c:dPt>
            <c:idx val="29"/>
            <c:spPr>
              <a:ln>
                <a:noFill/>
              </a:ln>
            </c:spPr>
            <c:marker>
              <c:size val="10"/>
              <c:spPr>
                <a:solidFill>
                  <a:schemeClr val="accent3"/>
                </a:solidFill>
                <a:ln>
                  <a:noFill/>
                </a:ln>
              </c:spPr>
            </c:marker>
          </c:dPt>
          <c:dPt>
            <c:idx val="30"/>
            <c:spPr>
              <a:ln>
                <a:noFill/>
              </a:ln>
            </c:spPr>
            <c:marker>
              <c:size val="10"/>
              <c:spPr>
                <a:solidFill>
                  <a:schemeClr val="accent3"/>
                </a:solidFill>
                <a:ln>
                  <a:noFill/>
                </a:ln>
              </c:spPr>
            </c:marker>
          </c:dPt>
          <c:dPt>
            <c:idx val="31"/>
            <c:spPr>
              <a:ln>
                <a:noFill/>
              </a:ln>
            </c:spPr>
            <c:marker>
              <c:size val="10"/>
              <c:spPr>
                <a:solidFill>
                  <a:schemeClr val="accent3"/>
                </a:solidFill>
                <a:ln>
                  <a:noFill/>
                </a:ln>
              </c:spPr>
            </c:marker>
          </c:dPt>
          <c:dPt>
            <c:idx val="32"/>
            <c:spPr>
              <a:ln>
                <a:noFill/>
              </a:ln>
            </c:spPr>
            <c:marker>
              <c:size val="10"/>
              <c:spPr>
                <a:solidFill>
                  <a:schemeClr val="accent3"/>
                </a:solidFill>
                <a:ln>
                  <a:noFill/>
                </a:ln>
              </c:spPr>
            </c:marker>
          </c:dPt>
          <c:dPt>
            <c:idx val="33"/>
            <c:spPr>
              <a:ln>
                <a:noFill/>
              </a:ln>
            </c:spPr>
            <c:marker>
              <c:size val="10"/>
              <c:spPr>
                <a:solidFill>
                  <a:schemeClr val="accent3"/>
                </a:solidFill>
                <a:ln>
                  <a:noFill/>
                </a:ln>
              </c:spPr>
            </c:marker>
          </c:dPt>
          <c:dPt>
            <c:idx val="34"/>
            <c:spPr>
              <a:ln>
                <a:noFill/>
              </a:ln>
            </c:spPr>
            <c:marker>
              <c:size val="10"/>
              <c:spPr>
                <a:solidFill>
                  <a:schemeClr val="accent3"/>
                </a:solidFill>
                <a:ln>
                  <a:noFill/>
                </a:ln>
              </c:spPr>
            </c:marker>
          </c:dPt>
          <c:dPt>
            <c:idx val="35"/>
            <c:spPr>
              <a:ln>
                <a:noFill/>
              </a:ln>
            </c:spPr>
            <c:marker>
              <c:size val="10"/>
              <c:spPr>
                <a:solidFill>
                  <a:schemeClr val="accent3"/>
                </a:solidFill>
                <a:ln>
                  <a:noFill/>
                </a:ln>
              </c:spPr>
            </c:marker>
          </c:dPt>
          <c:dPt>
            <c:idx val="36"/>
            <c:spPr>
              <a:ln>
                <a:noFill/>
              </a:ln>
            </c:spPr>
            <c:marker>
              <c:size val="10"/>
              <c:spPr>
                <a:solidFill>
                  <a:schemeClr val="accent3"/>
                </a:solidFill>
                <a:ln>
                  <a:noFill/>
                </a:ln>
              </c:spPr>
            </c:marker>
          </c:dPt>
          <c:dLbls>
            <c:numFmt formatCode="General" sourceLinked="1"/>
            <c:showLegendKey val="0"/>
            <c:showVal val="0"/>
            <c:showBubbleSize val="0"/>
            <c:showCatName val="0"/>
            <c:showSerName val="0"/>
            <c:showLeaderLines val="1"/>
            <c:showPercent val="0"/>
          </c:dLbls>
          <c:cat>
            <c:strRef>
              <c:f>'Figure 6'!$C$11:$C$47</c:f>
              <c:strCache/>
            </c:strRef>
          </c:cat>
          <c:val>
            <c:numRef>
              <c:f>'Figure 6'!$F$11:$F$47</c:f>
              <c:numCache/>
            </c:numRef>
          </c:val>
          <c:smooth val="0"/>
        </c:ser>
        <c:marker val="1"/>
        <c:axId val="20695167"/>
        <c:axId val="52038776"/>
      </c:lineChart>
      <c:catAx>
        <c:axId val="20695167"/>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52038776"/>
        <c:crosses val="autoZero"/>
        <c:auto val="1"/>
        <c:lblOffset val="100"/>
        <c:noMultiLvlLbl val="0"/>
      </c:catAx>
      <c:valAx>
        <c:axId val="5203877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0695167"/>
        <c:crosses val="autoZero"/>
        <c:crossBetween val="between"/>
        <c:dispUnits/>
      </c:valAx>
    </c:plotArea>
    <c:legend>
      <c:legendPos val="b"/>
      <c:legendEntry>
        <c:idx val="0"/>
        <c:delete val="1"/>
      </c:legendEntry>
      <c:legendEntry>
        <c:idx val="1"/>
        <c:delete val="1"/>
      </c:legendEntry>
      <c:legendEntry>
        <c:idx val="2"/>
        <c:delete val="1"/>
      </c:legendEntry>
      <c:layout>
        <c:manualLayout>
          <c:xMode val="edge"/>
          <c:yMode val="edge"/>
          <c:x val="0.40075"/>
          <c:y val="0.8935"/>
          <c:w val="0.2025"/>
          <c:h val="0.106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Respondents' answers to the question do you feel safe in the neighbourhood where you live, capital cities, 2015</a:t>
            </a:r>
            <a:r>
              <a:rPr lang="en-US" cap="none" sz="1000" b="0" u="none" baseline="0">
                <a:solidFill>
                  <a:srgbClr val="000000"/>
                </a:solidFill>
                <a:latin typeface="Arial"/>
                <a:ea typeface="Arial"/>
                <a:cs typeface="Arial"/>
              </a:rPr>
              <a:t>
(% share of total)</a:t>
            </a:r>
          </a:p>
        </c:rich>
      </c:tx>
      <c:layout>
        <c:manualLayout>
          <c:xMode val="edge"/>
          <c:yMode val="edge"/>
          <c:x val="0.00525"/>
          <c:y val="0.00775"/>
        </c:manualLayout>
      </c:layout>
      <c:overlay val="0"/>
      <c:spPr>
        <a:noFill/>
        <a:ln>
          <a:noFill/>
        </a:ln>
      </c:spPr>
    </c:title>
    <c:plotArea>
      <c:layout>
        <c:manualLayout>
          <c:layoutTarget val="inner"/>
          <c:xMode val="edge"/>
          <c:yMode val="edge"/>
          <c:x val="0.03975"/>
          <c:y val="0.1045"/>
          <c:w val="0.94575"/>
          <c:h val="0.43375"/>
        </c:manualLayout>
      </c:layout>
      <c:barChart>
        <c:barDir val="col"/>
        <c:grouping val="stacked"/>
        <c:varyColors val="0"/>
        <c:ser>
          <c:idx val="2"/>
          <c:order val="0"/>
          <c:tx>
            <c:strRef>
              <c:f>'Figure 7'!$D$10</c:f>
              <c:strCache>
                <c:ptCount val="1"/>
                <c:pt idx="0">
                  <c:v>Strongly agree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Pt>
            <c:idx val="13"/>
            <c:invertIfNegative val="0"/>
            <c:spPr>
              <a:solidFill>
                <a:schemeClr val="accent1"/>
              </a:solidFill>
              <a:ln>
                <a:noFill/>
              </a:ln>
            </c:spPr>
          </c:dPt>
          <c:dPt>
            <c:idx val="14"/>
            <c:invertIfNegative val="0"/>
            <c:spPr>
              <a:solidFill>
                <a:schemeClr val="accent1"/>
              </a:solidFill>
              <a:ln>
                <a:noFill/>
              </a:ln>
            </c:spPr>
          </c:dPt>
          <c:dPt>
            <c:idx val="15"/>
            <c:invertIfNegative val="0"/>
            <c:spPr>
              <a:solidFill>
                <a:schemeClr val="accent1"/>
              </a:solidFill>
              <a:ln>
                <a:noFill/>
              </a:ln>
            </c:spPr>
          </c:dPt>
          <c:dPt>
            <c:idx val="16"/>
            <c:invertIfNegative val="0"/>
            <c:spPr>
              <a:solidFill>
                <a:schemeClr val="accent1"/>
              </a:solidFill>
              <a:ln>
                <a:noFill/>
              </a:ln>
            </c:spPr>
          </c:dPt>
          <c:dPt>
            <c:idx val="17"/>
            <c:invertIfNegative val="0"/>
            <c:spPr>
              <a:solidFill>
                <a:schemeClr val="accent1"/>
              </a:solidFill>
              <a:ln>
                <a:noFill/>
              </a:ln>
            </c:spPr>
          </c:dPt>
          <c:dPt>
            <c:idx val="18"/>
            <c:invertIfNegative val="0"/>
            <c:spPr>
              <a:solidFill>
                <a:schemeClr val="accent1"/>
              </a:solidFill>
              <a:ln>
                <a:noFill/>
              </a:ln>
            </c:spPr>
          </c:dPt>
          <c:dPt>
            <c:idx val="19"/>
            <c:invertIfNegative val="0"/>
            <c:spPr>
              <a:solidFill>
                <a:schemeClr val="accent1"/>
              </a:solidFill>
              <a:ln>
                <a:noFill/>
              </a:ln>
            </c:spPr>
          </c:dPt>
          <c:dPt>
            <c:idx val="20"/>
            <c:invertIfNegative val="0"/>
            <c:spPr>
              <a:solidFill>
                <a:schemeClr val="accent1"/>
              </a:solidFill>
              <a:ln>
                <a:noFill/>
              </a:ln>
            </c:spPr>
          </c:dPt>
          <c:dPt>
            <c:idx val="21"/>
            <c:invertIfNegative val="0"/>
            <c:spPr>
              <a:solidFill>
                <a:schemeClr val="accent1"/>
              </a:solidFill>
              <a:ln>
                <a:noFill/>
              </a:ln>
            </c:spPr>
          </c:dPt>
          <c:dPt>
            <c:idx val="22"/>
            <c:invertIfNegative val="0"/>
            <c:spPr>
              <a:solidFill>
                <a:schemeClr val="accent1"/>
              </a:solidFill>
              <a:ln>
                <a:noFill/>
              </a:ln>
            </c:spPr>
          </c:dPt>
          <c:dPt>
            <c:idx val="23"/>
            <c:invertIfNegative val="0"/>
            <c:spPr>
              <a:solidFill>
                <a:schemeClr val="accent1"/>
              </a:solidFill>
              <a:ln>
                <a:noFill/>
              </a:ln>
            </c:spPr>
          </c:dPt>
          <c:dPt>
            <c:idx val="24"/>
            <c:invertIfNegative val="0"/>
            <c:spPr>
              <a:solidFill>
                <a:schemeClr val="accent1"/>
              </a:solidFill>
              <a:ln>
                <a:noFill/>
              </a:ln>
            </c:spPr>
          </c:dPt>
          <c:dPt>
            <c:idx val="25"/>
            <c:invertIfNegative val="0"/>
            <c:spPr>
              <a:solidFill>
                <a:schemeClr val="accent1"/>
              </a:solidFill>
              <a:ln>
                <a:noFill/>
              </a:ln>
            </c:spPr>
          </c:dPt>
          <c:dPt>
            <c:idx val="26"/>
            <c:invertIfNegative val="0"/>
            <c:spPr>
              <a:solidFill>
                <a:schemeClr val="accent1"/>
              </a:solidFill>
              <a:ln>
                <a:noFill/>
              </a:ln>
            </c:spPr>
          </c:dPt>
          <c:dPt>
            <c:idx val="27"/>
            <c:invertIfNegative val="0"/>
            <c:spPr>
              <a:solidFill>
                <a:schemeClr val="accent1"/>
              </a:solidFill>
              <a:ln>
                <a:noFill/>
              </a:ln>
            </c:spPr>
          </c:dPt>
          <c:dPt>
            <c:idx val="28"/>
            <c:invertIfNegative val="0"/>
            <c:spPr>
              <a:solidFill>
                <a:schemeClr val="accent1"/>
              </a:solidFill>
              <a:ln>
                <a:noFill/>
              </a:ln>
            </c:spPr>
          </c:dPt>
          <c:dPt>
            <c:idx val="29"/>
            <c:invertIfNegative val="0"/>
            <c:spPr>
              <a:solidFill>
                <a:schemeClr val="accent1"/>
              </a:solidFill>
              <a:ln>
                <a:noFill/>
              </a:ln>
            </c:spPr>
          </c:dPt>
          <c:dPt>
            <c:idx val="30"/>
            <c:invertIfNegative val="0"/>
            <c:spPr>
              <a:solidFill>
                <a:schemeClr val="accent1"/>
              </a:solidFill>
              <a:ln>
                <a:noFill/>
              </a:ln>
            </c:spPr>
          </c:dPt>
          <c:dPt>
            <c:idx val="31"/>
            <c:invertIfNegative val="0"/>
            <c:spPr>
              <a:solidFill>
                <a:schemeClr val="accent1"/>
              </a:solidFill>
              <a:ln>
                <a:noFill/>
              </a:ln>
            </c:spPr>
          </c:dPt>
          <c:dPt>
            <c:idx val="32"/>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7'!$C$11:$C$43</c:f>
              <c:strCache/>
            </c:strRef>
          </c:cat>
          <c:val>
            <c:numRef>
              <c:f>'Figure 7'!$D$11:$D$43</c:f>
              <c:numCache/>
            </c:numRef>
          </c:val>
        </c:ser>
        <c:ser>
          <c:idx val="1"/>
          <c:order val="1"/>
          <c:tx>
            <c:strRef>
              <c:f>'Figure 7'!$E$10</c:f>
              <c:strCache>
                <c:ptCount val="1"/>
                <c:pt idx="0">
                  <c:v>Somewhat agree</c:v>
                </c:pt>
              </c:strCache>
            </c:strRef>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7'!$C$11:$C$43</c:f>
              <c:strCache/>
            </c:strRef>
          </c:cat>
          <c:val>
            <c:numRef>
              <c:f>'Figure 7'!$E$11:$E$43</c:f>
              <c:numCache/>
            </c:numRef>
          </c:val>
        </c:ser>
        <c:ser>
          <c:idx val="0"/>
          <c:order val="2"/>
          <c:tx>
            <c:strRef>
              <c:f>'Figure 7'!$F$10</c:f>
              <c:strCache>
                <c:ptCount val="1"/>
                <c:pt idx="0">
                  <c:v>Somewhat disagree</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7'!$C$11:$C$43</c:f>
              <c:strCache/>
            </c:strRef>
          </c:cat>
          <c:val>
            <c:numRef>
              <c:f>'Figure 7'!$F$11:$F$43</c:f>
              <c:numCache/>
            </c:numRef>
          </c:val>
        </c:ser>
        <c:ser>
          <c:idx val="40"/>
          <c:order val="3"/>
          <c:tx>
            <c:strRef>
              <c:f>'Figure 7'!$G$10</c:f>
              <c:strCache>
                <c:ptCount val="1"/>
                <c:pt idx="0">
                  <c:v>Strongly disagree</c:v>
                </c:pt>
              </c:strCache>
            </c:strRef>
          </c:tx>
          <c:spPr>
            <a:solidFill>
              <a:schemeClr val="accent2"/>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7'!$C$11:$C$43</c:f>
              <c:strCache/>
            </c:strRef>
          </c:cat>
          <c:val>
            <c:numRef>
              <c:f>'Figure 7'!$G$11:$G$43</c:f>
              <c:numCache/>
            </c:numRef>
          </c:val>
        </c:ser>
        <c:ser>
          <c:idx val="3"/>
          <c:order val="4"/>
          <c:tx>
            <c:strRef>
              <c:f>'Figure 7'!$H$10</c:f>
              <c:strCache>
                <c:ptCount val="1"/>
                <c:pt idx="0">
                  <c:v>Don't know/no answer</c:v>
                </c:pt>
              </c:strCache>
            </c:strRef>
          </c:tx>
          <c:spPr>
            <a:solidFill>
              <a:schemeClr val="accent4"/>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7'!$C$11:$C$43</c:f>
              <c:strCache/>
            </c:strRef>
          </c:cat>
          <c:val>
            <c:numRef>
              <c:f>'Figure 7'!$H$11:$H$43</c:f>
              <c:numCache/>
            </c:numRef>
          </c:val>
        </c:ser>
        <c:overlap val="100"/>
        <c:axId val="65695801"/>
        <c:axId val="54391298"/>
      </c:barChart>
      <c:catAx>
        <c:axId val="65695801"/>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54391298"/>
        <c:crosses val="autoZero"/>
        <c:auto val="1"/>
        <c:lblOffset val="100"/>
        <c:noMultiLvlLbl val="0"/>
      </c:catAx>
      <c:valAx>
        <c:axId val="54391298"/>
        <c:scaling>
          <c:orientation val="minMax"/>
          <c:max val="100"/>
        </c:scaling>
        <c:axPos val="l"/>
        <c:majorGridlines>
          <c:spPr>
            <a:ln w="3175">
              <a:solidFill>
                <a:srgbClr val="C0C0C0"/>
              </a:solidFill>
              <a:prstDash val="sysDash"/>
            </a:ln>
          </c:spPr>
        </c:majorGridlines>
        <c:delete val="0"/>
        <c:numFmt formatCode="General" sourceLinked="0"/>
        <c:majorTickMark val="out"/>
        <c:minorTickMark val="none"/>
        <c:tickLblPos val="nextTo"/>
        <c:spPr>
          <a:noFill/>
          <a:ln w="9525">
            <a:noFill/>
            <a:prstDash val="solid"/>
            <a:round/>
          </a:ln>
        </c:spPr>
        <c:crossAx val="65695801"/>
        <c:crosses val="autoZero"/>
        <c:crossBetween val="between"/>
        <c:dispUnits/>
      </c:valAx>
    </c:plotArea>
    <c:legend>
      <c:legendPos val="r"/>
      <c:layout>
        <c:manualLayout>
          <c:xMode val="edge"/>
          <c:yMode val="edge"/>
          <c:x val="0.4315"/>
          <c:y val="0.83175"/>
          <c:w val="0.14575"/>
          <c:h val="0.1682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1'!$C$10</c:f>
        </c:strRef>
      </c:tx>
      <c:layout>
        <c:manualLayout>
          <c:xMode val="edge"/>
          <c:yMode val="edge"/>
          <c:x val="0.3555"/>
          <c:y val="0.0215"/>
        </c:manualLayout>
      </c:layout>
      <c:overlay val="1"/>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1735"/>
          <c:y val="0.13075"/>
          <c:w val="0.73675"/>
          <c:h val="0.70075"/>
        </c:manualLayout>
      </c:layout>
      <c:barChart>
        <c:barDir val="bar"/>
        <c:grouping val="stacked"/>
        <c:varyColors val="0"/>
        <c:ser>
          <c:idx val="0"/>
          <c:order val="0"/>
          <c:tx>
            <c:strRef>
              <c:f>'Figure 1'!$D$10</c:f>
              <c:strCache>
                <c:ptCount val="1"/>
                <c:pt idx="0">
                  <c:v>Male city</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1'!$C$11:$C$19</c:f>
              <c:strCache/>
            </c:strRef>
          </c:cat>
          <c:val>
            <c:numRef>
              <c:f>'Figure 1'!$D$11:$D$19</c:f>
              <c:numCache/>
            </c:numRef>
          </c:val>
        </c:ser>
        <c:ser>
          <c:idx val="2"/>
          <c:order val="1"/>
          <c:tx>
            <c:strRef>
              <c:f>'Figure 1'!$F$10</c:f>
              <c:strCache>
                <c:ptCount val="1"/>
                <c:pt idx="0">
                  <c:v>Male FUA</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1'!$C$11:$C$19</c:f>
              <c:strCache/>
            </c:strRef>
          </c:cat>
          <c:val>
            <c:numRef>
              <c:f>'Figure 1'!$F$11:$F$19</c:f>
              <c:numCache/>
            </c:numRef>
          </c:val>
        </c:ser>
        <c:ser>
          <c:idx val="1"/>
          <c:order val="2"/>
          <c:tx>
            <c:strRef>
              <c:f>'Figure 1'!$E$10</c:f>
              <c:strCache>
                <c:ptCount val="1"/>
                <c:pt idx="0">
                  <c:v>Female city</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1'!$C$11:$C$19</c:f>
              <c:strCache/>
            </c:strRef>
          </c:cat>
          <c:val>
            <c:numRef>
              <c:f>'Figure 1'!$E$11:$E$19</c:f>
              <c:numCache/>
            </c:numRef>
          </c:val>
        </c:ser>
        <c:ser>
          <c:idx val="3"/>
          <c:order val="3"/>
          <c:tx>
            <c:strRef>
              <c:f>'Figure 1'!$G$10</c:f>
              <c:strCache>
                <c:ptCount val="1"/>
                <c:pt idx="0">
                  <c:v>Female FUA</c:v>
                </c:pt>
              </c:strCache>
            </c:strRef>
          </c:tx>
          <c:spPr>
            <a:solidFill>
              <a:schemeClr val="accent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1'!$C$11:$C$19</c:f>
              <c:strCache/>
            </c:strRef>
          </c:cat>
          <c:val>
            <c:numRef>
              <c:f>'Figure 1'!$G$11:$G$19</c:f>
              <c:numCache/>
            </c:numRef>
          </c:val>
        </c:ser>
        <c:overlap val="100"/>
        <c:gapWidth val="0"/>
        <c:axId val="38361237"/>
        <c:axId val="9706814"/>
      </c:barChart>
      <c:catAx>
        <c:axId val="38361237"/>
        <c:scaling>
          <c:orientation val="minMax"/>
        </c:scaling>
        <c:axPos val="l"/>
        <c:title>
          <c:tx>
            <c:rich>
              <a:bodyPr vert="horz" rot="-5400000" anchor="ctr"/>
              <a:lstStyle/>
              <a:p>
                <a:pPr algn="ctr">
                  <a:defRPr/>
                </a:pPr>
                <a:r>
                  <a:rPr lang="en-US" cap="none" u="none" baseline="0">
                    <a:latin typeface="Arial"/>
                    <a:ea typeface="Arial"/>
                    <a:cs typeface="Arial"/>
                  </a:rPr>
                  <a:t>(years)</a:t>
                </a:r>
              </a:p>
            </c:rich>
          </c:tx>
          <c:layout>
            <c:manualLayout>
              <c:xMode val="edge"/>
              <c:yMode val="edge"/>
              <c:x val="0.00975"/>
              <c:y val="0.426"/>
            </c:manualLayout>
          </c:layout>
          <c:overlay val="0"/>
          <c:spPr>
            <a:noFill/>
            <a:ln>
              <a:noFill/>
            </a:ln>
          </c:spPr>
        </c:title>
        <c:delete val="0"/>
        <c:numFmt formatCode="General" sourceLinked="0"/>
        <c:majorTickMark val="out"/>
        <c:minorTickMark val="none"/>
        <c:tickLblPos val="low"/>
        <c:spPr>
          <a:ln>
            <a:solidFill>
              <a:srgbClr val="000000"/>
            </a:solidFill>
            <a:prstDash val="solid"/>
          </a:ln>
        </c:spPr>
        <c:crossAx val="9706814"/>
        <c:crosses val="autoZero"/>
        <c:auto val="1"/>
        <c:lblOffset val="100"/>
        <c:noMultiLvlLbl val="0"/>
      </c:catAx>
      <c:valAx>
        <c:axId val="9706814"/>
        <c:scaling>
          <c:orientation val="minMax"/>
        </c:scaling>
        <c:axPos val="b"/>
        <c:majorGridlines>
          <c:spPr>
            <a:ln w="3175">
              <a:solidFill>
                <a:srgbClr val="C0C0C0"/>
              </a:solidFill>
              <a:prstDash val="sysDash"/>
            </a:ln>
          </c:spPr>
        </c:majorGridlines>
        <c:delete val="0"/>
        <c:numFmt formatCode="#,##0.0;[Black]#,##0.0" sourceLinked="0"/>
        <c:majorTickMark val="out"/>
        <c:minorTickMark val="none"/>
        <c:tickLblPos val="nextTo"/>
        <c:spPr>
          <a:noFill/>
          <a:ln w="9525" cap="flat" cmpd="sng">
            <a:solidFill>
              <a:schemeClr val="tx1"/>
            </a:solidFill>
            <a:prstDash val="solid"/>
            <a:round/>
          </a:ln>
        </c:spPr>
        <c:crossAx val="38361237"/>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1'!$C$21</c:f>
        </c:strRef>
      </c:tx>
      <c:layout>
        <c:manualLayout>
          <c:xMode val="edge"/>
          <c:yMode val="edge"/>
          <c:x val="0.463"/>
          <c:y val="0.0215"/>
        </c:manualLayout>
      </c:layout>
      <c:overlay val="1"/>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17625"/>
          <c:y val="0.13075"/>
          <c:w val="0.734"/>
          <c:h val="0.70075"/>
        </c:manualLayout>
      </c:layout>
      <c:barChart>
        <c:barDir val="bar"/>
        <c:grouping val="stacked"/>
        <c:varyColors val="0"/>
        <c:ser>
          <c:idx val="0"/>
          <c:order val="0"/>
          <c:tx>
            <c:strRef>
              <c:f>'Figure 1'!$D$10</c:f>
              <c:strCache>
                <c:ptCount val="1"/>
                <c:pt idx="0">
                  <c:v>Male city</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1'!$C$22:$C$30</c:f>
              <c:strCache/>
            </c:strRef>
          </c:cat>
          <c:val>
            <c:numRef>
              <c:f>'Figure 1'!$D$22:$D$30</c:f>
              <c:numCache/>
            </c:numRef>
          </c:val>
        </c:ser>
        <c:ser>
          <c:idx val="2"/>
          <c:order val="1"/>
          <c:tx>
            <c:strRef>
              <c:f>'Figure 1'!$F$10</c:f>
              <c:strCache>
                <c:ptCount val="1"/>
                <c:pt idx="0">
                  <c:v>Male FUA</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1'!$C$22:$C$30</c:f>
              <c:strCache/>
            </c:strRef>
          </c:cat>
          <c:val>
            <c:numRef>
              <c:f>'Figure 1'!$F$22:$F$30</c:f>
              <c:numCache/>
            </c:numRef>
          </c:val>
        </c:ser>
        <c:ser>
          <c:idx val="1"/>
          <c:order val="2"/>
          <c:tx>
            <c:strRef>
              <c:f>'Figure 1'!$E$10</c:f>
              <c:strCache>
                <c:ptCount val="1"/>
                <c:pt idx="0">
                  <c:v>Female city</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1'!$C$22:$C$30</c:f>
              <c:strCache/>
            </c:strRef>
          </c:cat>
          <c:val>
            <c:numRef>
              <c:f>'Figure 1'!$E$22:$E$30</c:f>
              <c:numCache/>
            </c:numRef>
          </c:val>
        </c:ser>
        <c:ser>
          <c:idx val="3"/>
          <c:order val="3"/>
          <c:tx>
            <c:strRef>
              <c:f>'Figure 1'!$G$10</c:f>
              <c:strCache>
                <c:ptCount val="1"/>
                <c:pt idx="0">
                  <c:v>Female FUA</c:v>
                </c:pt>
              </c:strCache>
            </c:strRef>
          </c:tx>
          <c:spPr>
            <a:solidFill>
              <a:schemeClr val="accent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1'!$C$22:$C$30</c:f>
              <c:strCache/>
            </c:strRef>
          </c:cat>
          <c:val>
            <c:numRef>
              <c:f>'Figure 1'!$G$22:$G$30</c:f>
              <c:numCache/>
            </c:numRef>
          </c:val>
        </c:ser>
        <c:overlap val="100"/>
        <c:gapWidth val="0"/>
        <c:axId val="20252463"/>
        <c:axId val="48054440"/>
      </c:barChart>
      <c:catAx>
        <c:axId val="20252463"/>
        <c:scaling>
          <c:orientation val="minMax"/>
        </c:scaling>
        <c:axPos val="l"/>
        <c:title>
          <c:tx>
            <c:rich>
              <a:bodyPr vert="horz" rot="-5400000" anchor="ctr"/>
              <a:lstStyle/>
              <a:p>
                <a:pPr algn="ctr">
                  <a:defRPr/>
                </a:pPr>
                <a:r>
                  <a:rPr lang="en-US" cap="none" u="none" baseline="0">
                    <a:latin typeface="Arial"/>
                    <a:ea typeface="Arial"/>
                    <a:cs typeface="Arial"/>
                  </a:rPr>
                  <a:t>(years)</a:t>
                </a:r>
              </a:p>
            </c:rich>
          </c:tx>
          <c:layout>
            <c:manualLayout>
              <c:xMode val="edge"/>
              <c:yMode val="edge"/>
              <c:x val="0.01525"/>
              <c:y val="0.41525"/>
            </c:manualLayout>
          </c:layout>
          <c:overlay val="0"/>
          <c:spPr>
            <a:noFill/>
            <a:ln>
              <a:noFill/>
            </a:ln>
          </c:spPr>
        </c:title>
        <c:delete val="0"/>
        <c:numFmt formatCode="General" sourceLinked="0"/>
        <c:majorTickMark val="out"/>
        <c:minorTickMark val="none"/>
        <c:tickLblPos val="low"/>
        <c:spPr>
          <a:ln>
            <a:solidFill>
              <a:srgbClr val="000000"/>
            </a:solidFill>
            <a:prstDash val="solid"/>
          </a:ln>
        </c:spPr>
        <c:crossAx val="48054440"/>
        <c:crosses val="autoZero"/>
        <c:auto val="1"/>
        <c:lblOffset val="100"/>
        <c:noMultiLvlLbl val="0"/>
      </c:catAx>
      <c:valAx>
        <c:axId val="48054440"/>
        <c:scaling>
          <c:orientation val="minMax"/>
          <c:min val="-10"/>
        </c:scaling>
        <c:axPos val="b"/>
        <c:majorGridlines>
          <c:spPr>
            <a:ln w="3175">
              <a:solidFill>
                <a:srgbClr val="C0C0C0"/>
              </a:solidFill>
              <a:prstDash val="sysDash"/>
            </a:ln>
          </c:spPr>
        </c:majorGridlines>
        <c:delete val="0"/>
        <c:numFmt formatCode="#,##0.0;[Black]#,##0.0" sourceLinked="0"/>
        <c:majorTickMark val="out"/>
        <c:minorTickMark val="none"/>
        <c:tickLblPos val="nextTo"/>
        <c:spPr>
          <a:noFill/>
          <a:ln w="9525" cap="flat" cmpd="sng">
            <a:solidFill>
              <a:schemeClr val="tx1"/>
            </a:solidFill>
            <a:prstDash val="solid"/>
            <a:round/>
          </a:ln>
        </c:spPr>
        <c:crossAx val="20252463"/>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1'!$C$32</c:f>
        </c:strRef>
      </c:tx>
      <c:layout>
        <c:manualLayout>
          <c:xMode val="edge"/>
          <c:yMode val="edge"/>
          <c:x val="0.4095"/>
          <c:y val="0.0215"/>
        </c:manualLayout>
      </c:layout>
      <c:overlay val="1"/>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1735"/>
          <c:y val="0.13075"/>
          <c:w val="0.73675"/>
          <c:h val="0.70075"/>
        </c:manualLayout>
      </c:layout>
      <c:barChart>
        <c:barDir val="bar"/>
        <c:grouping val="stacked"/>
        <c:varyColors val="0"/>
        <c:ser>
          <c:idx val="0"/>
          <c:order val="0"/>
          <c:tx>
            <c:strRef>
              <c:f>'Figure 1'!$D$10</c:f>
              <c:strCache>
                <c:ptCount val="1"/>
                <c:pt idx="0">
                  <c:v>Male city</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1'!$C$33:$C$41</c:f>
              <c:strCache/>
            </c:strRef>
          </c:cat>
          <c:val>
            <c:numRef>
              <c:f>'Figure 1'!$D$33:$D$41</c:f>
              <c:numCache/>
            </c:numRef>
          </c:val>
        </c:ser>
        <c:ser>
          <c:idx val="2"/>
          <c:order val="1"/>
          <c:tx>
            <c:strRef>
              <c:f>'Figure 1'!$F$10</c:f>
              <c:strCache>
                <c:ptCount val="1"/>
                <c:pt idx="0">
                  <c:v>Male FUA</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1'!$C$33:$C$41</c:f>
              <c:strCache/>
            </c:strRef>
          </c:cat>
          <c:val>
            <c:numRef>
              <c:f>'Figure 1'!$F$33:$F$41</c:f>
              <c:numCache/>
            </c:numRef>
          </c:val>
        </c:ser>
        <c:ser>
          <c:idx val="1"/>
          <c:order val="2"/>
          <c:tx>
            <c:strRef>
              <c:f>'Figure 1'!$E$10</c:f>
              <c:strCache>
                <c:ptCount val="1"/>
                <c:pt idx="0">
                  <c:v>Female city</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1'!$C$33:$C$41</c:f>
              <c:strCache/>
            </c:strRef>
          </c:cat>
          <c:val>
            <c:numRef>
              <c:f>'Figure 1'!$E$33:$E$41</c:f>
              <c:numCache/>
            </c:numRef>
          </c:val>
        </c:ser>
        <c:ser>
          <c:idx val="3"/>
          <c:order val="3"/>
          <c:tx>
            <c:strRef>
              <c:f>'Figure 1'!$G$10</c:f>
              <c:strCache>
                <c:ptCount val="1"/>
                <c:pt idx="0">
                  <c:v>Female FUA</c:v>
                </c:pt>
              </c:strCache>
            </c:strRef>
          </c:tx>
          <c:spPr>
            <a:solidFill>
              <a:schemeClr val="accent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1'!$C$33:$C$41</c:f>
              <c:strCache/>
            </c:strRef>
          </c:cat>
          <c:val>
            <c:numRef>
              <c:f>'Figure 1'!$G$33:$G$41</c:f>
              <c:numCache/>
            </c:numRef>
          </c:val>
        </c:ser>
        <c:overlap val="100"/>
        <c:gapWidth val="0"/>
        <c:axId val="29836777"/>
        <c:axId val="95538"/>
      </c:barChart>
      <c:catAx>
        <c:axId val="29836777"/>
        <c:scaling>
          <c:orientation val="minMax"/>
        </c:scaling>
        <c:axPos val="l"/>
        <c:title>
          <c:tx>
            <c:rich>
              <a:bodyPr vert="horz" rot="-5400000" anchor="ctr"/>
              <a:lstStyle/>
              <a:p>
                <a:pPr algn="ctr">
                  <a:defRPr/>
                </a:pPr>
                <a:r>
                  <a:rPr lang="en-US" cap="none" u="none" baseline="0">
                    <a:latin typeface="Arial"/>
                    <a:ea typeface="Arial"/>
                    <a:cs typeface="Arial"/>
                  </a:rPr>
                  <a:t>(years)</a:t>
                </a:r>
              </a:p>
            </c:rich>
          </c:tx>
          <c:layout>
            <c:manualLayout>
              <c:xMode val="edge"/>
              <c:yMode val="edge"/>
              <c:x val="0.00975"/>
              <c:y val="0.426"/>
            </c:manualLayout>
          </c:layout>
          <c:overlay val="0"/>
          <c:spPr>
            <a:noFill/>
            <a:ln>
              <a:noFill/>
            </a:ln>
          </c:spPr>
        </c:title>
        <c:delete val="0"/>
        <c:numFmt formatCode="General" sourceLinked="0"/>
        <c:majorTickMark val="out"/>
        <c:minorTickMark val="none"/>
        <c:tickLblPos val="low"/>
        <c:spPr>
          <a:ln>
            <a:solidFill>
              <a:srgbClr val="000000"/>
            </a:solidFill>
            <a:prstDash val="solid"/>
          </a:ln>
        </c:spPr>
        <c:crossAx val="95538"/>
        <c:crosses val="autoZero"/>
        <c:auto val="1"/>
        <c:lblOffset val="100"/>
        <c:noMultiLvlLbl val="0"/>
      </c:catAx>
      <c:valAx>
        <c:axId val="95538"/>
        <c:scaling>
          <c:orientation val="minMax"/>
          <c:max val="10"/>
          <c:min val="-10"/>
        </c:scaling>
        <c:axPos val="b"/>
        <c:majorGridlines>
          <c:spPr>
            <a:ln w="3175">
              <a:solidFill>
                <a:srgbClr val="C0C0C0"/>
              </a:solidFill>
              <a:prstDash val="sysDash"/>
            </a:ln>
          </c:spPr>
        </c:majorGridlines>
        <c:delete val="0"/>
        <c:numFmt formatCode="#,##0.0;[Black]#,##0.0" sourceLinked="0"/>
        <c:majorTickMark val="out"/>
        <c:minorTickMark val="none"/>
        <c:tickLblPos val="nextTo"/>
        <c:spPr>
          <a:noFill/>
          <a:ln w="9525" cap="flat" cmpd="sng">
            <a:solidFill>
              <a:schemeClr val="tx1"/>
            </a:solidFill>
            <a:prstDash val="solid"/>
            <a:round/>
          </a:ln>
        </c:spPr>
        <c:crossAx val="29836777"/>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1'!$C$43</c:f>
        </c:strRef>
      </c:tx>
      <c:layout>
        <c:manualLayout>
          <c:xMode val="edge"/>
          <c:yMode val="edge"/>
          <c:x val="0.36575"/>
          <c:y val="0.0215"/>
        </c:manualLayout>
      </c:layout>
      <c:overlay val="1"/>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17625"/>
          <c:y val="0.13075"/>
          <c:w val="0.734"/>
          <c:h val="0.70075"/>
        </c:manualLayout>
      </c:layout>
      <c:barChart>
        <c:barDir val="bar"/>
        <c:grouping val="stacked"/>
        <c:varyColors val="0"/>
        <c:ser>
          <c:idx val="0"/>
          <c:order val="0"/>
          <c:tx>
            <c:strRef>
              <c:f>'Figure 1'!$D$10</c:f>
              <c:strCache>
                <c:ptCount val="1"/>
                <c:pt idx="0">
                  <c:v>Male city</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1'!$C$44:$C$52</c:f>
              <c:strCache/>
            </c:strRef>
          </c:cat>
          <c:val>
            <c:numRef>
              <c:f>'Figure 1'!$D$44:$D$52</c:f>
              <c:numCache/>
            </c:numRef>
          </c:val>
        </c:ser>
        <c:ser>
          <c:idx val="2"/>
          <c:order val="1"/>
          <c:tx>
            <c:strRef>
              <c:f>'Figure 1'!$F$10</c:f>
              <c:strCache>
                <c:ptCount val="1"/>
                <c:pt idx="0">
                  <c:v>Male FUA</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1'!$C$44:$C$52</c:f>
              <c:strCache/>
            </c:strRef>
          </c:cat>
          <c:val>
            <c:numRef>
              <c:f>'Figure 1'!$F$44:$F$52</c:f>
              <c:numCache/>
            </c:numRef>
          </c:val>
        </c:ser>
        <c:ser>
          <c:idx val="1"/>
          <c:order val="2"/>
          <c:tx>
            <c:strRef>
              <c:f>'Figure 1'!$E$10</c:f>
              <c:strCache>
                <c:ptCount val="1"/>
                <c:pt idx="0">
                  <c:v>Female city</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1'!$C$44:$C$52</c:f>
              <c:strCache/>
            </c:strRef>
          </c:cat>
          <c:val>
            <c:numRef>
              <c:f>'Figure 1'!$E$44:$E$52</c:f>
              <c:numCache/>
            </c:numRef>
          </c:val>
        </c:ser>
        <c:ser>
          <c:idx val="3"/>
          <c:order val="3"/>
          <c:tx>
            <c:strRef>
              <c:f>'Figure 1'!$G$10</c:f>
              <c:strCache>
                <c:ptCount val="1"/>
                <c:pt idx="0">
                  <c:v>Female FUA</c:v>
                </c:pt>
              </c:strCache>
            </c:strRef>
          </c:tx>
          <c:spPr>
            <a:solidFill>
              <a:schemeClr val="accent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1'!$C$44:$C$52</c:f>
              <c:strCache/>
            </c:strRef>
          </c:cat>
          <c:val>
            <c:numRef>
              <c:f>'Figure 1'!$G$44:$G$52</c:f>
              <c:numCache/>
            </c:numRef>
          </c:val>
        </c:ser>
        <c:overlap val="100"/>
        <c:gapWidth val="0"/>
        <c:axId val="859843"/>
        <c:axId val="7738588"/>
      </c:barChart>
      <c:catAx>
        <c:axId val="859843"/>
        <c:scaling>
          <c:orientation val="minMax"/>
        </c:scaling>
        <c:axPos val="l"/>
        <c:title>
          <c:tx>
            <c:rich>
              <a:bodyPr vert="horz" rot="-5400000" anchor="ctr"/>
              <a:lstStyle/>
              <a:p>
                <a:pPr algn="ctr">
                  <a:defRPr/>
                </a:pPr>
                <a:r>
                  <a:rPr lang="en-US" cap="none" u="none" baseline="0">
                    <a:latin typeface="Arial"/>
                    <a:ea typeface="Arial"/>
                    <a:cs typeface="Arial"/>
                  </a:rPr>
                  <a:t>(years)</a:t>
                </a:r>
              </a:p>
            </c:rich>
          </c:tx>
          <c:layout>
            <c:manualLayout>
              <c:xMode val="edge"/>
              <c:yMode val="edge"/>
              <c:x val="0.01525"/>
              <c:y val="0.41525"/>
            </c:manualLayout>
          </c:layout>
          <c:overlay val="0"/>
          <c:spPr>
            <a:noFill/>
            <a:ln>
              <a:noFill/>
            </a:ln>
          </c:spPr>
        </c:title>
        <c:delete val="0"/>
        <c:numFmt formatCode="General" sourceLinked="0"/>
        <c:majorTickMark val="out"/>
        <c:minorTickMark val="none"/>
        <c:tickLblPos val="low"/>
        <c:spPr>
          <a:ln>
            <a:solidFill>
              <a:srgbClr val="000000"/>
            </a:solidFill>
            <a:prstDash val="solid"/>
          </a:ln>
        </c:spPr>
        <c:crossAx val="7738588"/>
        <c:crosses val="autoZero"/>
        <c:auto val="1"/>
        <c:lblOffset val="100"/>
        <c:noMultiLvlLbl val="0"/>
      </c:catAx>
      <c:valAx>
        <c:axId val="7738588"/>
        <c:scaling>
          <c:orientation val="minMax"/>
        </c:scaling>
        <c:axPos val="b"/>
        <c:majorGridlines>
          <c:spPr>
            <a:ln w="3175">
              <a:solidFill>
                <a:srgbClr val="C0C0C0"/>
              </a:solidFill>
              <a:prstDash val="sysDash"/>
            </a:ln>
          </c:spPr>
        </c:majorGridlines>
        <c:delete val="0"/>
        <c:numFmt formatCode="#,##0.0;[Black]#,##0.0" sourceLinked="0"/>
        <c:majorTickMark val="out"/>
        <c:minorTickMark val="none"/>
        <c:tickLblPos val="nextTo"/>
        <c:spPr>
          <a:noFill/>
          <a:ln w="9525" cap="flat" cmpd="sng">
            <a:solidFill>
              <a:schemeClr val="tx1"/>
            </a:solidFill>
            <a:prstDash val="solid"/>
            <a:round/>
          </a:ln>
        </c:spPr>
        <c:crossAx val="859843"/>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475"/>
          <c:y val="0.4345"/>
          <c:w val="0.97075"/>
          <c:h val="0.18925"/>
        </c:manualLayout>
      </c:layout>
      <c:barChart>
        <c:barDir val="col"/>
        <c:grouping val="clustered"/>
        <c:varyColors val="0"/>
        <c:ser>
          <c:idx val="0"/>
          <c:order val="0"/>
          <c:tx>
            <c:strRef>
              <c:f>'Figure 1'!$M$11</c:f>
              <c:strCache>
                <c:ptCount val="1"/>
                <c:pt idx="0">
                  <c:v>Men living in commuting zone</c:v>
                </c:pt>
              </c:strCache>
            </c:strRef>
          </c:tx>
          <c:spPr>
            <a:solidFill>
              <a:schemeClr val="accent1">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1'!$N$11</c:f>
              <c:numCache/>
            </c:numRef>
          </c:val>
        </c:ser>
        <c:ser>
          <c:idx val="1"/>
          <c:order val="1"/>
          <c:tx>
            <c:strRef>
              <c:f>'Figure 1'!$M$12</c:f>
              <c:strCache>
                <c:ptCount val="1"/>
                <c:pt idx="0">
                  <c:v>Men living in city</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1'!$N$12</c:f>
              <c:numCache/>
            </c:numRef>
          </c:val>
        </c:ser>
        <c:ser>
          <c:idx val="2"/>
          <c:order val="2"/>
          <c:tx>
            <c:strRef>
              <c:f>'Figure 1'!$M$13</c:f>
              <c:strCache>
                <c:ptCount val="1"/>
                <c:pt idx="0">
                  <c:v>Women living in city</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1'!$N$13</c:f>
              <c:numCache/>
            </c:numRef>
          </c:val>
        </c:ser>
        <c:ser>
          <c:idx val="3"/>
          <c:order val="3"/>
          <c:tx>
            <c:strRef>
              <c:f>'Figure 1'!$M$14</c:f>
              <c:strCache>
                <c:ptCount val="1"/>
                <c:pt idx="0">
                  <c:v>Women living in commuting zone</c:v>
                </c:pt>
              </c:strCache>
            </c:strRef>
          </c:tx>
          <c:spPr>
            <a:solidFill>
              <a:schemeClr val="accent2">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1'!$N$14</c:f>
              <c:numCache/>
            </c:numRef>
          </c:val>
        </c:ser>
        <c:axId val="2538429"/>
        <c:axId val="22845862"/>
      </c:barChart>
      <c:catAx>
        <c:axId val="2538429"/>
        <c:scaling>
          <c:orientation val="minMax"/>
        </c:scaling>
        <c:axPos val="b"/>
        <c:delete val="0"/>
        <c:numFmt formatCode="General" sourceLinked="1"/>
        <c:majorTickMark val="out"/>
        <c:minorTickMark val="none"/>
        <c:tickLblPos val="nextTo"/>
        <c:spPr>
          <a:ln>
            <a:noFill/>
            <a:prstDash val="solid"/>
          </a:ln>
        </c:spPr>
        <c:txPr>
          <a:bodyPr/>
          <a:lstStyle/>
          <a:p>
            <a:pPr>
              <a:defRPr lang="en-US" cap="none" sz="900" u="none" baseline="0">
                <a:solidFill>
                  <a:schemeClr val="bg1"/>
                </a:solidFill>
                <a:latin typeface="Arial"/>
                <a:ea typeface="Arial"/>
                <a:cs typeface="Arial"/>
              </a:defRPr>
            </a:pPr>
          </a:p>
        </c:txPr>
        <c:crossAx val="22845862"/>
        <c:crosses val="autoZero"/>
        <c:auto val="1"/>
        <c:lblOffset val="100"/>
        <c:noMultiLvlLbl val="0"/>
      </c:catAx>
      <c:valAx>
        <c:axId val="22845862"/>
        <c:scaling>
          <c:orientation val="minMax"/>
        </c:scaling>
        <c:axPos val="l"/>
        <c:delete val="1"/>
        <c:majorTickMark val="out"/>
        <c:minorTickMark val="none"/>
        <c:tickLblPos val="nextTo"/>
        <c:crossAx val="2538429"/>
        <c:crosses val="autoZero"/>
        <c:crossBetween val="between"/>
        <c:dispUnits/>
      </c:valAx>
      <c:spPr>
        <a:noFill/>
        <a:ln w="25400">
          <a:noFill/>
        </a:ln>
      </c:spPr>
    </c:plotArea>
    <c:legend>
      <c:legendPos val="b"/>
      <c:layout>
        <c:manualLayout>
          <c:xMode val="edge"/>
          <c:yMode val="edge"/>
          <c:x val="0.04625"/>
          <c:y val="0.244"/>
          <c:w val="0.948"/>
          <c:h val="0.736"/>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Cities and functional urban areas in the EU with the highest shares of EU and non-EU foreign citizens, 2016</a:t>
            </a:r>
            <a:r>
              <a:rPr lang="en-US" cap="none" sz="1000" b="0" u="none" baseline="0">
                <a:solidFill>
                  <a:srgbClr val="000000"/>
                </a:solidFill>
                <a:latin typeface="Arial"/>
                <a:ea typeface="Arial"/>
                <a:cs typeface="Arial"/>
              </a:rPr>
              <a:t>
(% share of population)</a:t>
            </a:r>
          </a:p>
        </c:rich>
      </c:tx>
      <c:layout>
        <c:manualLayout>
          <c:xMode val="edge"/>
          <c:yMode val="edge"/>
          <c:x val="0.00525"/>
          <c:y val="0.00775"/>
        </c:manualLayout>
      </c:layout>
      <c:overlay val="0"/>
      <c:spPr>
        <a:noFill/>
        <a:ln>
          <a:noFill/>
        </a:ln>
      </c:spPr>
    </c:title>
    <c:plotArea>
      <c:layout>
        <c:manualLayout>
          <c:layoutTarget val="inner"/>
          <c:xMode val="edge"/>
          <c:yMode val="edge"/>
          <c:x val="0.0365"/>
          <c:y val="0.121"/>
          <c:w val="0.94625"/>
          <c:h val="0.4645"/>
        </c:manualLayout>
      </c:layout>
      <c:barChart>
        <c:barDir val="col"/>
        <c:grouping val="clustered"/>
        <c:varyColors val="0"/>
        <c:ser>
          <c:idx val="0"/>
          <c:order val="0"/>
          <c:tx>
            <c:strRef>
              <c:f>'Figure 2'!$D$10</c:f>
              <c:strCache>
                <c:ptCount val="1"/>
                <c:pt idx="0">
                  <c:v>City</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round/>
              </a:ln>
            </c:spPr>
          </c:dPt>
          <c:dPt>
            <c:idx val="1"/>
            <c:invertIfNegative val="0"/>
            <c:spPr>
              <a:solidFill>
                <a:schemeClr val="accent1"/>
              </a:solidFill>
              <a:ln>
                <a:noFill/>
                <a:round/>
              </a:ln>
            </c:spPr>
          </c:dPt>
          <c:dPt>
            <c:idx val="2"/>
            <c:invertIfNegative val="0"/>
            <c:spPr>
              <a:solidFill>
                <a:schemeClr val="accent1"/>
              </a:solidFill>
              <a:ln>
                <a:noFill/>
                <a:round/>
              </a:ln>
            </c:spPr>
          </c:dPt>
          <c:dPt>
            <c:idx val="3"/>
            <c:invertIfNegative val="0"/>
            <c:spPr>
              <a:solidFill>
                <a:schemeClr val="accent1"/>
              </a:solidFill>
              <a:ln>
                <a:noFill/>
                <a:round/>
              </a:ln>
            </c:spPr>
          </c:dPt>
          <c:dPt>
            <c:idx val="4"/>
            <c:invertIfNegative val="0"/>
            <c:spPr>
              <a:solidFill>
                <a:schemeClr val="accent1"/>
              </a:solidFill>
              <a:ln>
                <a:noFill/>
                <a:round/>
              </a:ln>
            </c:spPr>
          </c:dPt>
          <c:dPt>
            <c:idx val="5"/>
            <c:invertIfNegative val="0"/>
            <c:spPr>
              <a:solidFill>
                <a:schemeClr val="accent1"/>
              </a:solidFill>
              <a:ln>
                <a:noFill/>
                <a:round/>
              </a:ln>
            </c:spPr>
          </c:dPt>
          <c:dPt>
            <c:idx val="6"/>
            <c:invertIfNegative val="0"/>
            <c:spPr>
              <a:solidFill>
                <a:schemeClr val="accent1"/>
              </a:solidFill>
              <a:ln>
                <a:noFill/>
                <a:round/>
              </a:ln>
            </c:spPr>
          </c:dPt>
          <c:dPt>
            <c:idx val="7"/>
            <c:invertIfNegative val="0"/>
            <c:spPr>
              <a:solidFill>
                <a:schemeClr val="accent1"/>
              </a:solidFill>
              <a:ln>
                <a:noFill/>
                <a:round/>
              </a:ln>
            </c:spPr>
          </c:dPt>
          <c:dPt>
            <c:idx val="8"/>
            <c:invertIfNegative val="0"/>
            <c:spPr>
              <a:solidFill>
                <a:schemeClr val="accent1"/>
              </a:solidFill>
              <a:ln>
                <a:noFill/>
                <a:round/>
              </a:ln>
            </c:spPr>
          </c:dPt>
          <c:dPt>
            <c:idx val="9"/>
            <c:invertIfNegative val="0"/>
            <c:spPr>
              <a:solidFill>
                <a:schemeClr val="accent1"/>
              </a:solidFill>
              <a:ln>
                <a:noFill/>
                <a:round/>
              </a:ln>
            </c:spPr>
          </c:dPt>
          <c:dPt>
            <c:idx val="10"/>
            <c:invertIfNegative val="0"/>
            <c:spPr>
              <a:solidFill>
                <a:schemeClr val="accent1"/>
              </a:solidFill>
              <a:ln>
                <a:noFill/>
                <a:round/>
              </a:ln>
            </c:spPr>
          </c:dPt>
          <c:dPt>
            <c:idx val="11"/>
            <c:invertIfNegative val="0"/>
            <c:spPr>
              <a:solidFill>
                <a:schemeClr val="accent1"/>
              </a:solidFill>
              <a:ln>
                <a:noFill/>
                <a:round/>
              </a:ln>
            </c:spPr>
          </c:dPt>
          <c:dPt>
            <c:idx val="12"/>
            <c:invertIfNegative val="0"/>
            <c:spPr>
              <a:solidFill>
                <a:schemeClr val="accent1"/>
              </a:solidFill>
              <a:ln>
                <a:noFill/>
                <a:round/>
              </a:ln>
            </c:spPr>
          </c:dPt>
          <c:dPt>
            <c:idx val="13"/>
            <c:invertIfNegative val="0"/>
            <c:spPr>
              <a:solidFill>
                <a:schemeClr val="accent1"/>
              </a:solidFill>
              <a:ln>
                <a:noFill/>
                <a:round/>
              </a:ln>
            </c:spPr>
          </c:dPt>
          <c:dPt>
            <c:idx val="14"/>
            <c:invertIfNegative val="0"/>
            <c:spPr>
              <a:solidFill>
                <a:schemeClr val="accent1"/>
              </a:solidFill>
              <a:ln>
                <a:noFill/>
                <a:round/>
              </a:ln>
            </c:spPr>
          </c:dPt>
          <c:dPt>
            <c:idx val="15"/>
            <c:invertIfNegative val="0"/>
            <c:spPr>
              <a:solidFill>
                <a:schemeClr val="accent1"/>
              </a:solidFill>
              <a:ln>
                <a:noFill/>
                <a:round/>
              </a:ln>
            </c:spPr>
          </c:dPt>
          <c:dPt>
            <c:idx val="16"/>
            <c:invertIfNegative val="0"/>
            <c:spPr>
              <a:solidFill>
                <a:schemeClr val="accent1"/>
              </a:solidFill>
              <a:ln>
                <a:noFill/>
                <a:round/>
              </a:ln>
            </c:spPr>
          </c:dPt>
          <c:dPt>
            <c:idx val="17"/>
            <c:invertIfNegative val="0"/>
            <c:spPr>
              <a:solidFill>
                <a:schemeClr val="accent1"/>
              </a:solidFill>
              <a:ln>
                <a:noFill/>
                <a:round/>
              </a:ln>
            </c:spPr>
          </c:dPt>
          <c:dPt>
            <c:idx val="18"/>
            <c:invertIfNegative val="0"/>
            <c:spPr>
              <a:solidFill>
                <a:schemeClr val="accent1"/>
              </a:solidFill>
              <a:ln>
                <a:noFill/>
                <a:round/>
              </a:ln>
            </c:spPr>
          </c:dPt>
          <c:dPt>
            <c:idx val="19"/>
            <c:invertIfNegative val="0"/>
            <c:spPr>
              <a:solidFill>
                <a:schemeClr val="accent1"/>
              </a:solidFill>
              <a:ln>
                <a:noFill/>
                <a:round/>
              </a:ln>
            </c:spPr>
          </c:dPt>
          <c:dPt>
            <c:idx val="20"/>
            <c:invertIfNegative val="0"/>
            <c:spPr>
              <a:solidFill>
                <a:schemeClr val="accent1"/>
              </a:solidFill>
              <a:ln>
                <a:noFill/>
                <a:round/>
              </a:ln>
            </c:spPr>
          </c:dPt>
          <c:dPt>
            <c:idx val="21"/>
            <c:invertIfNegative val="0"/>
            <c:spPr>
              <a:solidFill>
                <a:schemeClr val="accent1"/>
              </a:solidFill>
              <a:ln>
                <a:noFill/>
                <a:round/>
              </a:ln>
            </c:spPr>
          </c:dPt>
          <c:dPt>
            <c:idx val="22"/>
            <c:invertIfNegative val="0"/>
            <c:spPr>
              <a:solidFill>
                <a:schemeClr val="accent1"/>
              </a:solidFill>
              <a:ln>
                <a:noFill/>
                <a:round/>
              </a:ln>
            </c:spPr>
          </c:dPt>
          <c:dPt>
            <c:idx val="24"/>
            <c:invertIfNegative val="0"/>
            <c:spPr>
              <a:solidFill>
                <a:schemeClr val="accent1"/>
              </a:solidFill>
              <a:ln>
                <a:noFill/>
                <a:round/>
              </a:ln>
            </c:spPr>
          </c:dPt>
          <c:dPt>
            <c:idx val="25"/>
            <c:invertIfNegative val="0"/>
            <c:spPr>
              <a:solidFill>
                <a:schemeClr val="accent1"/>
              </a:solidFill>
              <a:ln>
                <a:noFill/>
                <a:round/>
              </a:ln>
            </c:spPr>
          </c:dPt>
          <c:dPt>
            <c:idx val="26"/>
            <c:invertIfNegative val="0"/>
            <c:spPr>
              <a:solidFill>
                <a:schemeClr val="accent1"/>
              </a:solidFill>
              <a:ln>
                <a:noFill/>
                <a:round/>
              </a:ln>
            </c:spPr>
          </c:dPt>
          <c:dLbls>
            <c:numFmt formatCode="General" sourceLinked="1"/>
            <c:showLegendKey val="0"/>
            <c:showVal val="0"/>
            <c:showBubbleSize val="0"/>
            <c:showCatName val="0"/>
            <c:showSerName val="0"/>
            <c:showPercent val="0"/>
          </c:dLbls>
          <c:cat>
            <c:strRef>
              <c:f>'Figure 2'!$C$11:$C$33</c:f>
              <c:strCache/>
            </c:strRef>
          </c:cat>
          <c:val>
            <c:numRef>
              <c:f>'Figure 2'!$D$11:$D$33</c:f>
              <c:numCache/>
            </c:numRef>
          </c:val>
        </c:ser>
        <c:ser>
          <c:idx val="1"/>
          <c:order val="1"/>
          <c:tx>
            <c:strRef>
              <c:f>'Figure 2'!$E$10</c:f>
              <c:strCache>
                <c:ptCount val="1"/>
                <c:pt idx="0">
                  <c:v>Functional urban area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2'!$C$11:$C$33</c:f>
              <c:strCache/>
            </c:strRef>
          </c:cat>
          <c:val>
            <c:numRef>
              <c:f>'Figure 2'!$E$11:$E$33</c:f>
              <c:numCache/>
            </c:numRef>
          </c:val>
        </c:ser>
        <c:axId val="4286167"/>
        <c:axId val="38575504"/>
      </c:barChart>
      <c:catAx>
        <c:axId val="4286167"/>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38575504"/>
        <c:crosses val="autoZero"/>
        <c:auto val="1"/>
        <c:lblOffset val="100"/>
        <c:noMultiLvlLbl val="0"/>
      </c:catAx>
      <c:valAx>
        <c:axId val="3857550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286167"/>
        <c:crosses val="autoZero"/>
        <c:crossBetween val="between"/>
        <c:dispUnits/>
      </c:valAx>
    </c:plotArea>
    <c:legend>
      <c:legendPos val="b"/>
      <c:layout>
        <c:manualLayout>
          <c:xMode val="edge"/>
          <c:yMode val="edge"/>
          <c:x val="0.39675"/>
          <c:y val="0.958"/>
          <c:w val="0.2065"/>
          <c:h val="0.0355"/>
        </c:manualLayout>
      </c:layout>
      <c:overlay val="0"/>
      <c:spPr>
        <a:noFill/>
        <a:ln>
          <a:noFill/>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Transition of unemployed persons moving from unemployment to employment, by degree of urbanisation, 2016</a:t>
            </a:r>
            <a:r>
              <a:rPr lang="en-US" cap="none" sz="1000" b="0" u="none" baseline="0">
                <a:solidFill>
                  <a:srgbClr val="000000"/>
                </a:solidFill>
                <a:latin typeface="Arial"/>
                <a:ea typeface="Arial"/>
                <a:cs typeface="Arial"/>
              </a:rPr>
              <a:t>
(% share of unemployed persons aged 15-74)</a:t>
            </a:r>
          </a:p>
        </c:rich>
      </c:tx>
      <c:layout>
        <c:manualLayout>
          <c:xMode val="edge"/>
          <c:yMode val="edge"/>
          <c:x val="0.00525"/>
          <c:y val="0.00775"/>
        </c:manualLayout>
      </c:layout>
      <c:overlay val="0"/>
      <c:spPr>
        <a:noFill/>
        <a:ln>
          <a:noFill/>
        </a:ln>
      </c:spPr>
    </c:title>
    <c:plotArea>
      <c:layout>
        <c:manualLayout>
          <c:layoutTarget val="inner"/>
          <c:xMode val="edge"/>
          <c:yMode val="edge"/>
          <c:x val="0.03975"/>
          <c:y val="0.1"/>
          <c:w val="0.94575"/>
          <c:h val="0.62625"/>
        </c:manualLayout>
      </c:layout>
      <c:barChart>
        <c:barDir val="col"/>
        <c:grouping val="stacked"/>
        <c:varyColors val="0"/>
        <c:ser>
          <c:idx val="40"/>
          <c:order val="0"/>
          <c:tx>
            <c:strRef>
              <c:f>'Figure 3'!$G$10</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3'!$C$11:$C$36</c:f>
              <c:strCache/>
            </c:strRef>
          </c:cat>
          <c:val>
            <c:numRef>
              <c:f>'Figure 3'!$G$11:$G$36</c:f>
              <c:numCache/>
            </c:numRef>
          </c:val>
        </c:ser>
        <c:ser>
          <c:idx val="41"/>
          <c:order val="1"/>
          <c:tx>
            <c:strRef>
              <c:f>'Figure 3'!$H$10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3'!$C$11:$C$36</c:f>
              <c:strCache/>
            </c:strRef>
          </c:cat>
          <c:val>
            <c:numRef>
              <c:f>'Figure 3'!$H$11:$H$36</c:f>
              <c:numCache/>
            </c:numRef>
          </c:val>
        </c:ser>
        <c:ser>
          <c:idx val="42"/>
          <c:order val="2"/>
          <c:tx>
            <c:strRef>
              <c:f>'Figure 3'!$I$10</c:f>
              <c:strCache>
                <c:ptCount val="1"/>
                <c:pt idx="0">
                  <c:v>max</c:v>
                </c:pt>
              </c:strCache>
            </c:strRef>
          </c:tx>
          <c:spPr>
            <a:solidFill>
              <a:schemeClr val="bg1">
                <a:lumMod val="85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3'!$C$11:$C$36</c:f>
              <c:strCache/>
            </c:strRef>
          </c:cat>
          <c:val>
            <c:numRef>
              <c:f>'Figure 3'!$I$11:$I$36</c:f>
              <c:numCache/>
            </c:numRef>
          </c:val>
        </c:ser>
        <c:overlap val="100"/>
        <c:axId val="11635217"/>
        <c:axId val="37608090"/>
      </c:barChart>
      <c:lineChart>
        <c:grouping val="standard"/>
        <c:varyColors val="0"/>
        <c:ser>
          <c:idx val="2"/>
          <c:order val="3"/>
          <c:tx>
            <c:strRef>
              <c:f>'Figure 3'!$F$10</c:f>
              <c:strCache>
                <c:ptCount val="1"/>
                <c:pt idx="0">
                  <c:v>Rural areas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chemeClr val="accent3"/>
              </a:solidFill>
              <a:ln>
                <a:noFill/>
              </a:ln>
            </c:spPr>
          </c:marker>
          <c:dPt>
            <c:idx val="0"/>
            <c:spPr>
              <a:ln>
                <a:noFill/>
              </a:ln>
            </c:spPr>
            <c:marker>
              <c:size val="10"/>
              <c:spPr>
                <a:solidFill>
                  <a:schemeClr val="accent3"/>
                </a:solidFill>
                <a:ln>
                  <a:noFill/>
                </a:ln>
              </c:spPr>
            </c:marker>
          </c:dPt>
          <c:dPt>
            <c:idx val="1"/>
            <c:spPr>
              <a:ln>
                <a:noFill/>
              </a:ln>
            </c:spPr>
            <c:marker>
              <c:size val="10"/>
              <c:spPr>
                <a:solidFill>
                  <a:schemeClr val="accent3"/>
                </a:solidFill>
                <a:ln>
                  <a:noFill/>
                </a:ln>
              </c:spPr>
            </c:marker>
          </c:dPt>
          <c:dPt>
            <c:idx val="2"/>
            <c:spPr>
              <a:ln>
                <a:noFill/>
              </a:ln>
            </c:spPr>
            <c:marker>
              <c:size val="10"/>
              <c:spPr>
                <a:solidFill>
                  <a:schemeClr val="accent3"/>
                </a:solidFill>
                <a:ln>
                  <a:noFill/>
                </a:ln>
              </c:spPr>
            </c:marker>
          </c:dPt>
          <c:dPt>
            <c:idx val="3"/>
            <c:spPr>
              <a:ln>
                <a:noFill/>
              </a:ln>
            </c:spPr>
            <c:marker>
              <c:size val="10"/>
              <c:spPr>
                <a:solidFill>
                  <a:schemeClr val="accent3"/>
                </a:solidFill>
                <a:ln>
                  <a:noFill/>
                </a:ln>
              </c:spPr>
            </c:marker>
          </c:dPt>
          <c:dPt>
            <c:idx val="4"/>
            <c:spPr>
              <a:ln>
                <a:noFill/>
              </a:ln>
            </c:spPr>
            <c:marker>
              <c:size val="10"/>
              <c:spPr>
                <a:solidFill>
                  <a:schemeClr val="accent3"/>
                </a:solidFill>
                <a:ln>
                  <a:noFill/>
                </a:ln>
              </c:spPr>
            </c:marker>
          </c:dPt>
          <c:dPt>
            <c:idx val="5"/>
            <c:spPr>
              <a:ln>
                <a:noFill/>
              </a:ln>
            </c:spPr>
            <c:marker>
              <c:size val="10"/>
              <c:spPr>
                <a:solidFill>
                  <a:schemeClr val="accent3"/>
                </a:solidFill>
                <a:ln>
                  <a:noFill/>
                </a:ln>
              </c:spPr>
            </c:marker>
          </c:dPt>
          <c:dPt>
            <c:idx val="6"/>
            <c:spPr>
              <a:ln>
                <a:noFill/>
              </a:ln>
            </c:spPr>
            <c:marker>
              <c:size val="10"/>
              <c:spPr>
                <a:solidFill>
                  <a:schemeClr val="accent3"/>
                </a:solidFill>
                <a:ln>
                  <a:noFill/>
                </a:ln>
              </c:spPr>
            </c:marker>
          </c:dPt>
          <c:dPt>
            <c:idx val="7"/>
            <c:spPr>
              <a:ln>
                <a:noFill/>
              </a:ln>
            </c:spPr>
            <c:marker>
              <c:size val="10"/>
              <c:spPr>
                <a:solidFill>
                  <a:schemeClr val="accent3"/>
                </a:solidFill>
                <a:ln>
                  <a:noFill/>
                </a:ln>
              </c:spPr>
            </c:marker>
          </c:dPt>
          <c:dPt>
            <c:idx val="8"/>
            <c:spPr>
              <a:ln>
                <a:noFill/>
              </a:ln>
            </c:spPr>
            <c:marker>
              <c:size val="10"/>
              <c:spPr>
                <a:solidFill>
                  <a:schemeClr val="accent3"/>
                </a:solidFill>
                <a:ln>
                  <a:noFill/>
                </a:ln>
              </c:spPr>
            </c:marker>
          </c:dPt>
          <c:dPt>
            <c:idx val="9"/>
            <c:spPr>
              <a:ln>
                <a:noFill/>
              </a:ln>
            </c:spPr>
            <c:marker>
              <c:size val="10"/>
              <c:spPr>
                <a:solidFill>
                  <a:schemeClr val="accent3"/>
                </a:solidFill>
                <a:ln>
                  <a:noFill/>
                </a:ln>
              </c:spPr>
            </c:marker>
          </c:dPt>
          <c:dPt>
            <c:idx val="10"/>
            <c:spPr>
              <a:ln>
                <a:noFill/>
              </a:ln>
            </c:spPr>
            <c:marker>
              <c:size val="10"/>
              <c:spPr>
                <a:solidFill>
                  <a:schemeClr val="accent3"/>
                </a:solidFill>
                <a:ln>
                  <a:noFill/>
                </a:ln>
              </c:spPr>
            </c:marker>
          </c:dPt>
          <c:dPt>
            <c:idx val="11"/>
            <c:spPr>
              <a:ln>
                <a:noFill/>
              </a:ln>
            </c:spPr>
            <c:marker>
              <c:size val="10"/>
              <c:spPr>
                <a:solidFill>
                  <a:schemeClr val="accent3"/>
                </a:solidFill>
                <a:ln>
                  <a:noFill/>
                </a:ln>
              </c:spPr>
            </c:marker>
          </c:dPt>
          <c:dPt>
            <c:idx val="12"/>
            <c:spPr>
              <a:ln>
                <a:noFill/>
              </a:ln>
            </c:spPr>
            <c:marker>
              <c:size val="10"/>
              <c:spPr>
                <a:solidFill>
                  <a:schemeClr val="accent3"/>
                </a:solidFill>
                <a:ln>
                  <a:noFill/>
                </a:ln>
              </c:spPr>
            </c:marker>
          </c:dPt>
          <c:dPt>
            <c:idx val="13"/>
            <c:spPr>
              <a:ln>
                <a:noFill/>
              </a:ln>
            </c:spPr>
            <c:marker>
              <c:size val="10"/>
              <c:spPr>
                <a:solidFill>
                  <a:schemeClr val="accent3"/>
                </a:solidFill>
                <a:ln>
                  <a:noFill/>
                </a:ln>
              </c:spPr>
            </c:marker>
          </c:dPt>
          <c:dPt>
            <c:idx val="14"/>
            <c:spPr>
              <a:ln>
                <a:noFill/>
              </a:ln>
            </c:spPr>
            <c:marker>
              <c:size val="10"/>
              <c:spPr>
                <a:solidFill>
                  <a:schemeClr val="accent3"/>
                </a:solidFill>
                <a:ln>
                  <a:noFill/>
                </a:ln>
              </c:spPr>
            </c:marker>
          </c:dPt>
          <c:dPt>
            <c:idx val="15"/>
            <c:spPr>
              <a:ln>
                <a:noFill/>
              </a:ln>
            </c:spPr>
            <c:marker>
              <c:size val="10"/>
              <c:spPr>
                <a:solidFill>
                  <a:schemeClr val="accent3"/>
                </a:solidFill>
                <a:ln>
                  <a:noFill/>
                </a:ln>
              </c:spPr>
            </c:marker>
          </c:dPt>
          <c:dPt>
            <c:idx val="16"/>
            <c:spPr>
              <a:ln>
                <a:noFill/>
              </a:ln>
            </c:spPr>
            <c:marker>
              <c:size val="10"/>
              <c:spPr>
                <a:solidFill>
                  <a:schemeClr val="accent3"/>
                </a:solidFill>
                <a:ln>
                  <a:noFill/>
                </a:ln>
              </c:spPr>
            </c:marker>
          </c:dPt>
          <c:dPt>
            <c:idx val="17"/>
            <c:spPr>
              <a:ln>
                <a:noFill/>
              </a:ln>
            </c:spPr>
            <c:marker>
              <c:size val="10"/>
              <c:spPr>
                <a:solidFill>
                  <a:schemeClr val="accent3"/>
                </a:solidFill>
                <a:ln>
                  <a:noFill/>
                </a:ln>
              </c:spPr>
            </c:marker>
          </c:dPt>
          <c:dPt>
            <c:idx val="18"/>
            <c:spPr>
              <a:ln>
                <a:noFill/>
              </a:ln>
            </c:spPr>
            <c:marker>
              <c:size val="10"/>
              <c:spPr>
                <a:solidFill>
                  <a:schemeClr val="accent3"/>
                </a:solidFill>
                <a:ln>
                  <a:noFill/>
                </a:ln>
              </c:spPr>
            </c:marker>
          </c:dPt>
          <c:dPt>
            <c:idx val="19"/>
            <c:spPr>
              <a:ln>
                <a:noFill/>
              </a:ln>
            </c:spPr>
            <c:marker>
              <c:size val="10"/>
              <c:spPr>
                <a:solidFill>
                  <a:schemeClr val="accent3"/>
                </a:solidFill>
                <a:ln>
                  <a:noFill/>
                </a:ln>
              </c:spPr>
            </c:marker>
          </c:dPt>
          <c:dPt>
            <c:idx val="20"/>
            <c:spPr>
              <a:ln>
                <a:noFill/>
              </a:ln>
            </c:spPr>
            <c:marker>
              <c:size val="10"/>
              <c:spPr>
                <a:solidFill>
                  <a:schemeClr val="accent3"/>
                </a:solidFill>
                <a:ln>
                  <a:noFill/>
                </a:ln>
              </c:spPr>
            </c:marker>
          </c:dPt>
          <c:dPt>
            <c:idx val="21"/>
            <c:spPr>
              <a:ln>
                <a:noFill/>
              </a:ln>
            </c:spPr>
            <c:marker>
              <c:size val="10"/>
              <c:spPr>
                <a:solidFill>
                  <a:schemeClr val="accent3"/>
                </a:solidFill>
                <a:ln>
                  <a:noFill/>
                </a:ln>
              </c:spPr>
            </c:marker>
          </c:dPt>
          <c:dPt>
            <c:idx val="22"/>
            <c:spPr>
              <a:ln>
                <a:noFill/>
              </a:ln>
            </c:spPr>
            <c:marker>
              <c:size val="10"/>
              <c:spPr>
                <a:solidFill>
                  <a:schemeClr val="accent3"/>
                </a:solidFill>
                <a:ln>
                  <a:noFill/>
                </a:ln>
              </c:spPr>
            </c:marker>
          </c:dPt>
          <c:dPt>
            <c:idx val="23"/>
            <c:spPr>
              <a:ln>
                <a:noFill/>
              </a:ln>
            </c:spPr>
            <c:marker>
              <c:size val="10"/>
              <c:spPr>
                <a:solidFill>
                  <a:schemeClr val="accent3"/>
                </a:solidFill>
                <a:ln>
                  <a:noFill/>
                </a:ln>
              </c:spPr>
            </c:marker>
          </c:dPt>
          <c:dPt>
            <c:idx val="24"/>
            <c:spPr>
              <a:ln>
                <a:noFill/>
              </a:ln>
            </c:spPr>
            <c:marker>
              <c:size val="10"/>
              <c:spPr>
                <a:solidFill>
                  <a:schemeClr val="accent3"/>
                </a:solidFill>
                <a:ln>
                  <a:noFill/>
                </a:ln>
              </c:spPr>
            </c:marker>
          </c:dPt>
          <c:dPt>
            <c:idx val="25"/>
            <c:spPr>
              <a:ln>
                <a:noFill/>
              </a:ln>
            </c:spPr>
            <c:marker>
              <c:size val="10"/>
              <c:spPr>
                <a:solidFill>
                  <a:schemeClr val="accent3"/>
                </a:solidFill>
                <a:ln>
                  <a:noFill/>
                </a:ln>
              </c:spPr>
            </c:marker>
          </c:dPt>
          <c:dLbls>
            <c:numFmt formatCode="General" sourceLinked="1"/>
            <c:showLegendKey val="0"/>
            <c:showVal val="0"/>
            <c:showBubbleSize val="0"/>
            <c:showCatName val="0"/>
            <c:showSerName val="0"/>
            <c:showLeaderLines val="1"/>
            <c:showPercent val="0"/>
          </c:dLbls>
          <c:cat>
            <c:strRef>
              <c:f>'Figure 3'!$C$11:$C$36</c:f>
              <c:strCache/>
            </c:strRef>
          </c:cat>
          <c:val>
            <c:numRef>
              <c:f>'Figure 3'!$F$11:$F$36</c:f>
              <c:numCache/>
            </c:numRef>
          </c:val>
          <c:smooth val="0"/>
        </c:ser>
        <c:ser>
          <c:idx val="1"/>
          <c:order val="4"/>
          <c:tx>
            <c:strRef>
              <c:f>'Figure 3'!$E$10</c:f>
              <c:strCache>
                <c:ptCount val="1"/>
                <c:pt idx="0">
                  <c:v>Towns and suburbs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chemeClr val="accent4"/>
              </a:solidFill>
              <a:ln>
                <a:noFill/>
              </a:ln>
            </c:spPr>
          </c:marker>
          <c:dLbls>
            <c:numFmt formatCode="General" sourceLinked="1"/>
            <c:showLegendKey val="0"/>
            <c:showVal val="0"/>
            <c:showBubbleSize val="0"/>
            <c:showCatName val="0"/>
            <c:showSerName val="0"/>
            <c:showLeaderLines val="1"/>
            <c:showPercent val="0"/>
          </c:dLbls>
          <c:cat>
            <c:strRef>
              <c:f>'Figure 3'!$C$11:$C$36</c:f>
              <c:strCache/>
            </c:strRef>
          </c:cat>
          <c:val>
            <c:numRef>
              <c:f>'Figure 3'!$E$11:$E$36</c:f>
              <c:numCache/>
            </c:numRef>
          </c:val>
          <c:smooth val="0"/>
        </c:ser>
        <c:ser>
          <c:idx val="0"/>
          <c:order val="5"/>
          <c:tx>
            <c:strRef>
              <c:f>'Figure 3'!$D$10</c:f>
              <c:strCache>
                <c:ptCount val="1"/>
                <c:pt idx="0">
                  <c:v>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chemeClr val="accent1"/>
              </a:solidFill>
              <a:ln w="12700">
                <a:noFill/>
              </a:ln>
            </c:spPr>
          </c:marker>
          <c:dLbls>
            <c:numFmt formatCode="General" sourceLinked="1"/>
            <c:showLegendKey val="0"/>
            <c:showVal val="0"/>
            <c:showBubbleSize val="0"/>
            <c:showCatName val="0"/>
            <c:showSerName val="0"/>
            <c:showLeaderLines val="1"/>
            <c:showPercent val="0"/>
          </c:dLbls>
          <c:cat>
            <c:strRef>
              <c:f>'Figure 3'!$C$11:$C$36</c:f>
              <c:strCache/>
            </c:strRef>
          </c:cat>
          <c:val>
            <c:numRef>
              <c:f>'Figure 3'!$D$11:$D$36</c:f>
              <c:numCache/>
            </c:numRef>
          </c:val>
          <c:smooth val="0"/>
        </c:ser>
        <c:marker val="1"/>
        <c:axId val="11635217"/>
        <c:axId val="37608090"/>
      </c:lineChart>
      <c:catAx>
        <c:axId val="11635217"/>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37608090"/>
        <c:crosses val="autoZero"/>
        <c:auto val="1"/>
        <c:lblOffset val="100"/>
        <c:noMultiLvlLbl val="0"/>
      </c:catAx>
      <c:valAx>
        <c:axId val="37608090"/>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1635217"/>
        <c:crosses val="autoZero"/>
        <c:crossBetween val="between"/>
        <c:dispUnits/>
      </c:valAx>
    </c:plotArea>
    <c:legend>
      <c:legendPos val="b"/>
      <c:legendEntry>
        <c:idx val="0"/>
        <c:delete val="1"/>
      </c:legendEntry>
      <c:legendEntry>
        <c:idx val="1"/>
        <c:delete val="1"/>
      </c:legendEntry>
      <c:legendEntry>
        <c:idx val="2"/>
        <c:delete val="1"/>
      </c:legendEntry>
      <c:layout>
        <c:manualLayout>
          <c:xMode val="edge"/>
          <c:yMode val="edge"/>
          <c:x val="0.38875"/>
          <c:y val="0.9045"/>
          <c:w val="0.22775"/>
          <c:h val="0.095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Analysis by country of birth of the unemployment rate in cities, 2016</a:t>
            </a:r>
            <a:r>
              <a:rPr lang="en-US" cap="none" sz="1000" b="0" u="none" baseline="0">
                <a:solidFill>
                  <a:srgbClr val="000000"/>
                </a:solidFill>
                <a:latin typeface="Arial"/>
                <a:ea typeface="Arial"/>
                <a:cs typeface="Arial"/>
              </a:rPr>
              <a:t>
(% share of labour force aged 15-74)</a:t>
            </a:r>
          </a:p>
        </c:rich>
      </c:tx>
      <c:layout>
        <c:manualLayout>
          <c:xMode val="edge"/>
          <c:yMode val="edge"/>
          <c:x val="0.00525"/>
          <c:y val="0.00775"/>
        </c:manualLayout>
      </c:layout>
      <c:overlay val="0"/>
      <c:spPr>
        <a:noFill/>
        <a:ln>
          <a:noFill/>
        </a:ln>
      </c:spPr>
    </c:title>
    <c:plotArea>
      <c:layout>
        <c:manualLayout>
          <c:layoutTarget val="inner"/>
          <c:xMode val="edge"/>
          <c:yMode val="edge"/>
          <c:x val="0.03975"/>
          <c:y val="0.1"/>
          <c:w val="0.94575"/>
          <c:h val="0.60875"/>
        </c:manualLayout>
      </c:layout>
      <c:barChart>
        <c:barDir val="col"/>
        <c:grouping val="stacked"/>
        <c:varyColors val="0"/>
        <c:ser>
          <c:idx val="40"/>
          <c:order val="0"/>
          <c:tx>
            <c:strRef>
              <c:f>'Figure 4'!$G$10</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4'!$C$11:$C$44</c:f>
              <c:strCache/>
            </c:strRef>
          </c:cat>
          <c:val>
            <c:numRef>
              <c:f>'Figure 4'!$G$11:$G$44</c:f>
              <c:numCache/>
            </c:numRef>
          </c:val>
        </c:ser>
        <c:ser>
          <c:idx val="41"/>
          <c:order val="1"/>
          <c:tx>
            <c:strRef>
              <c:f>'Figure 4'!$H$10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4'!$C$11:$C$44</c:f>
              <c:strCache/>
            </c:strRef>
          </c:cat>
          <c:val>
            <c:numRef>
              <c:f>'Figure 4'!$H$11:$H$44</c:f>
              <c:numCache/>
            </c:numRef>
          </c:val>
        </c:ser>
        <c:ser>
          <c:idx val="42"/>
          <c:order val="2"/>
          <c:tx>
            <c:strRef>
              <c:f>'Figure 4'!$I$10</c:f>
              <c:strCache>
                <c:ptCount val="1"/>
                <c:pt idx="0">
                  <c:v>max</c:v>
                </c:pt>
              </c:strCache>
            </c:strRef>
          </c:tx>
          <c:spPr>
            <a:solidFill>
              <a:schemeClr val="bg1">
                <a:lumMod val="85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4'!$C$11:$C$44</c:f>
              <c:strCache/>
            </c:strRef>
          </c:cat>
          <c:val>
            <c:numRef>
              <c:f>'Figure 4'!$I$11:$I$44</c:f>
              <c:numCache/>
            </c:numRef>
          </c:val>
        </c:ser>
        <c:overlap val="100"/>
        <c:axId val="2928491"/>
        <c:axId val="26356420"/>
      </c:barChart>
      <c:lineChart>
        <c:grouping val="standard"/>
        <c:varyColors val="0"/>
        <c:ser>
          <c:idx val="2"/>
          <c:order val="3"/>
          <c:tx>
            <c:strRef>
              <c:f>'Figure 4'!$F$10</c:f>
              <c:strCache>
                <c:ptCount val="1"/>
                <c:pt idx="0">
                  <c:v>Born outside the EU</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chemeClr val="accent3"/>
              </a:solidFill>
              <a:ln>
                <a:noFill/>
              </a:ln>
            </c:spPr>
          </c:marker>
          <c:dPt>
            <c:idx val="0"/>
            <c:spPr>
              <a:ln>
                <a:noFill/>
              </a:ln>
            </c:spPr>
            <c:marker>
              <c:size val="10"/>
              <c:spPr>
                <a:solidFill>
                  <a:schemeClr val="accent3"/>
                </a:solidFill>
                <a:ln>
                  <a:noFill/>
                </a:ln>
              </c:spPr>
            </c:marker>
          </c:dPt>
          <c:dPt>
            <c:idx val="1"/>
            <c:spPr>
              <a:ln>
                <a:noFill/>
              </a:ln>
            </c:spPr>
            <c:marker>
              <c:size val="10"/>
              <c:spPr>
                <a:solidFill>
                  <a:schemeClr val="accent3"/>
                </a:solidFill>
                <a:ln>
                  <a:noFill/>
                </a:ln>
              </c:spPr>
            </c:marker>
          </c:dPt>
          <c:dPt>
            <c:idx val="2"/>
            <c:spPr>
              <a:ln>
                <a:noFill/>
              </a:ln>
            </c:spPr>
            <c:marker>
              <c:size val="10"/>
              <c:spPr>
                <a:solidFill>
                  <a:schemeClr val="accent3"/>
                </a:solidFill>
                <a:ln>
                  <a:noFill/>
                </a:ln>
              </c:spPr>
            </c:marker>
          </c:dPt>
          <c:dPt>
            <c:idx val="3"/>
            <c:spPr>
              <a:ln>
                <a:noFill/>
              </a:ln>
            </c:spPr>
            <c:marker>
              <c:size val="10"/>
              <c:spPr>
                <a:solidFill>
                  <a:schemeClr val="accent3"/>
                </a:solidFill>
                <a:ln>
                  <a:noFill/>
                </a:ln>
              </c:spPr>
            </c:marker>
          </c:dPt>
          <c:dPt>
            <c:idx val="4"/>
            <c:spPr>
              <a:ln>
                <a:noFill/>
              </a:ln>
            </c:spPr>
            <c:marker>
              <c:size val="10"/>
              <c:spPr>
                <a:solidFill>
                  <a:schemeClr val="accent3"/>
                </a:solidFill>
                <a:ln>
                  <a:noFill/>
                </a:ln>
              </c:spPr>
            </c:marker>
          </c:dPt>
          <c:dPt>
            <c:idx val="5"/>
            <c:spPr>
              <a:ln>
                <a:noFill/>
              </a:ln>
            </c:spPr>
            <c:marker>
              <c:size val="10"/>
              <c:spPr>
                <a:solidFill>
                  <a:schemeClr val="accent3"/>
                </a:solidFill>
                <a:ln>
                  <a:noFill/>
                </a:ln>
              </c:spPr>
            </c:marker>
          </c:dPt>
          <c:dPt>
            <c:idx val="6"/>
            <c:spPr>
              <a:ln>
                <a:noFill/>
              </a:ln>
            </c:spPr>
            <c:marker>
              <c:size val="10"/>
              <c:spPr>
                <a:solidFill>
                  <a:schemeClr val="accent3"/>
                </a:solidFill>
                <a:ln>
                  <a:noFill/>
                </a:ln>
              </c:spPr>
            </c:marker>
          </c:dPt>
          <c:dPt>
            <c:idx val="7"/>
            <c:spPr>
              <a:ln>
                <a:noFill/>
              </a:ln>
            </c:spPr>
            <c:marker>
              <c:size val="10"/>
              <c:spPr>
                <a:solidFill>
                  <a:schemeClr val="accent3"/>
                </a:solidFill>
                <a:ln>
                  <a:noFill/>
                </a:ln>
              </c:spPr>
            </c:marker>
          </c:dPt>
          <c:dPt>
            <c:idx val="8"/>
            <c:spPr>
              <a:ln>
                <a:noFill/>
              </a:ln>
            </c:spPr>
            <c:marker>
              <c:size val="10"/>
              <c:spPr>
                <a:solidFill>
                  <a:schemeClr val="accent3"/>
                </a:solidFill>
                <a:ln>
                  <a:noFill/>
                </a:ln>
              </c:spPr>
            </c:marker>
          </c:dPt>
          <c:dPt>
            <c:idx val="9"/>
            <c:spPr>
              <a:ln>
                <a:noFill/>
              </a:ln>
            </c:spPr>
            <c:marker>
              <c:size val="10"/>
              <c:spPr>
                <a:solidFill>
                  <a:schemeClr val="accent3"/>
                </a:solidFill>
                <a:ln>
                  <a:noFill/>
                </a:ln>
              </c:spPr>
            </c:marker>
          </c:dPt>
          <c:dPt>
            <c:idx val="10"/>
            <c:spPr>
              <a:ln>
                <a:noFill/>
              </a:ln>
            </c:spPr>
            <c:marker>
              <c:size val="10"/>
              <c:spPr>
                <a:solidFill>
                  <a:schemeClr val="accent3"/>
                </a:solidFill>
                <a:ln>
                  <a:noFill/>
                </a:ln>
              </c:spPr>
            </c:marker>
          </c:dPt>
          <c:dPt>
            <c:idx val="11"/>
            <c:spPr>
              <a:ln>
                <a:noFill/>
              </a:ln>
            </c:spPr>
            <c:marker>
              <c:size val="10"/>
              <c:spPr>
                <a:solidFill>
                  <a:schemeClr val="accent3"/>
                </a:solidFill>
                <a:ln>
                  <a:noFill/>
                </a:ln>
              </c:spPr>
            </c:marker>
          </c:dPt>
          <c:dPt>
            <c:idx val="12"/>
            <c:spPr>
              <a:ln>
                <a:noFill/>
              </a:ln>
            </c:spPr>
            <c:marker>
              <c:size val="10"/>
              <c:spPr>
                <a:solidFill>
                  <a:schemeClr val="accent3"/>
                </a:solidFill>
                <a:ln>
                  <a:noFill/>
                </a:ln>
              </c:spPr>
            </c:marker>
          </c:dPt>
          <c:dPt>
            <c:idx val="13"/>
            <c:spPr>
              <a:ln>
                <a:noFill/>
              </a:ln>
            </c:spPr>
            <c:marker>
              <c:size val="10"/>
              <c:spPr>
                <a:solidFill>
                  <a:schemeClr val="accent3"/>
                </a:solidFill>
                <a:ln>
                  <a:noFill/>
                </a:ln>
              </c:spPr>
            </c:marker>
          </c:dPt>
          <c:dPt>
            <c:idx val="14"/>
            <c:spPr>
              <a:ln>
                <a:noFill/>
              </a:ln>
            </c:spPr>
            <c:marker>
              <c:size val="10"/>
              <c:spPr>
                <a:solidFill>
                  <a:schemeClr val="accent3"/>
                </a:solidFill>
                <a:ln>
                  <a:noFill/>
                </a:ln>
              </c:spPr>
            </c:marker>
          </c:dPt>
          <c:dPt>
            <c:idx val="15"/>
            <c:spPr>
              <a:ln>
                <a:noFill/>
              </a:ln>
            </c:spPr>
            <c:marker>
              <c:size val="10"/>
              <c:spPr>
                <a:solidFill>
                  <a:schemeClr val="accent3"/>
                </a:solidFill>
                <a:ln>
                  <a:noFill/>
                </a:ln>
              </c:spPr>
            </c:marker>
          </c:dPt>
          <c:dPt>
            <c:idx val="16"/>
            <c:spPr>
              <a:ln>
                <a:noFill/>
              </a:ln>
            </c:spPr>
            <c:marker>
              <c:size val="10"/>
              <c:spPr>
                <a:solidFill>
                  <a:schemeClr val="accent3"/>
                </a:solidFill>
                <a:ln>
                  <a:noFill/>
                </a:ln>
              </c:spPr>
            </c:marker>
          </c:dPt>
          <c:dPt>
            <c:idx val="17"/>
            <c:spPr>
              <a:ln>
                <a:noFill/>
              </a:ln>
            </c:spPr>
            <c:marker>
              <c:size val="10"/>
              <c:spPr>
                <a:solidFill>
                  <a:schemeClr val="accent3"/>
                </a:solidFill>
                <a:ln>
                  <a:noFill/>
                </a:ln>
              </c:spPr>
            </c:marker>
          </c:dPt>
          <c:dPt>
            <c:idx val="18"/>
            <c:spPr>
              <a:ln>
                <a:noFill/>
              </a:ln>
            </c:spPr>
            <c:marker>
              <c:size val="10"/>
              <c:spPr>
                <a:solidFill>
                  <a:schemeClr val="accent3"/>
                </a:solidFill>
                <a:ln>
                  <a:noFill/>
                </a:ln>
              </c:spPr>
            </c:marker>
          </c:dPt>
          <c:dPt>
            <c:idx val="19"/>
            <c:spPr>
              <a:ln>
                <a:noFill/>
              </a:ln>
            </c:spPr>
            <c:marker>
              <c:size val="10"/>
              <c:spPr>
                <a:solidFill>
                  <a:schemeClr val="accent3"/>
                </a:solidFill>
                <a:ln>
                  <a:noFill/>
                </a:ln>
              </c:spPr>
            </c:marker>
          </c:dPt>
          <c:dPt>
            <c:idx val="20"/>
            <c:spPr>
              <a:ln>
                <a:noFill/>
              </a:ln>
            </c:spPr>
            <c:marker>
              <c:size val="10"/>
              <c:spPr>
                <a:solidFill>
                  <a:schemeClr val="accent3"/>
                </a:solidFill>
                <a:ln>
                  <a:noFill/>
                </a:ln>
              </c:spPr>
            </c:marker>
          </c:dPt>
          <c:dPt>
            <c:idx val="21"/>
            <c:spPr>
              <a:ln>
                <a:noFill/>
              </a:ln>
            </c:spPr>
            <c:marker>
              <c:size val="10"/>
              <c:spPr>
                <a:solidFill>
                  <a:schemeClr val="accent3"/>
                </a:solidFill>
                <a:ln>
                  <a:noFill/>
                </a:ln>
              </c:spPr>
            </c:marker>
          </c:dPt>
          <c:dPt>
            <c:idx val="22"/>
            <c:spPr>
              <a:ln>
                <a:noFill/>
              </a:ln>
            </c:spPr>
            <c:marker>
              <c:size val="10"/>
              <c:spPr>
                <a:solidFill>
                  <a:schemeClr val="accent3"/>
                </a:solidFill>
                <a:ln>
                  <a:noFill/>
                </a:ln>
              </c:spPr>
            </c:marker>
          </c:dPt>
          <c:dPt>
            <c:idx val="23"/>
            <c:spPr>
              <a:ln>
                <a:noFill/>
              </a:ln>
            </c:spPr>
            <c:marker>
              <c:size val="10"/>
              <c:spPr>
                <a:solidFill>
                  <a:schemeClr val="accent3"/>
                </a:solidFill>
                <a:ln>
                  <a:noFill/>
                </a:ln>
              </c:spPr>
            </c:marker>
          </c:dPt>
          <c:dPt>
            <c:idx val="24"/>
            <c:spPr>
              <a:ln>
                <a:noFill/>
              </a:ln>
            </c:spPr>
            <c:marker>
              <c:size val="10"/>
              <c:spPr>
                <a:solidFill>
                  <a:schemeClr val="accent3"/>
                </a:solidFill>
                <a:ln>
                  <a:noFill/>
                </a:ln>
              </c:spPr>
            </c:marker>
          </c:dPt>
          <c:dPt>
            <c:idx val="25"/>
            <c:spPr>
              <a:ln>
                <a:noFill/>
              </a:ln>
            </c:spPr>
            <c:marker>
              <c:size val="10"/>
              <c:spPr>
                <a:solidFill>
                  <a:schemeClr val="accent3"/>
                </a:solidFill>
                <a:ln>
                  <a:noFill/>
                </a:ln>
              </c:spPr>
            </c:marker>
          </c:dPt>
          <c:dPt>
            <c:idx val="27"/>
            <c:spPr>
              <a:ln>
                <a:noFill/>
              </a:ln>
            </c:spPr>
            <c:marker>
              <c:size val="10"/>
              <c:spPr>
                <a:solidFill>
                  <a:schemeClr val="accent3"/>
                </a:solidFill>
                <a:ln>
                  <a:noFill/>
                </a:ln>
              </c:spPr>
            </c:marker>
          </c:dPt>
          <c:dPt>
            <c:idx val="28"/>
            <c:spPr>
              <a:ln>
                <a:noFill/>
              </a:ln>
            </c:spPr>
            <c:marker>
              <c:size val="10"/>
              <c:spPr>
                <a:solidFill>
                  <a:schemeClr val="accent3"/>
                </a:solidFill>
                <a:ln>
                  <a:noFill/>
                </a:ln>
              </c:spPr>
            </c:marker>
          </c:dPt>
          <c:dPt>
            <c:idx val="29"/>
            <c:spPr>
              <a:ln>
                <a:noFill/>
              </a:ln>
            </c:spPr>
            <c:marker>
              <c:size val="10"/>
              <c:spPr>
                <a:solidFill>
                  <a:schemeClr val="accent3"/>
                </a:solidFill>
                <a:ln>
                  <a:noFill/>
                </a:ln>
              </c:spPr>
            </c:marker>
          </c:dPt>
          <c:dPt>
            <c:idx val="30"/>
            <c:spPr>
              <a:ln>
                <a:noFill/>
              </a:ln>
            </c:spPr>
            <c:marker>
              <c:size val="10"/>
              <c:spPr>
                <a:solidFill>
                  <a:schemeClr val="accent3"/>
                </a:solidFill>
                <a:ln>
                  <a:noFill/>
                </a:ln>
              </c:spPr>
            </c:marker>
          </c:dPt>
          <c:dPt>
            <c:idx val="31"/>
            <c:spPr>
              <a:ln>
                <a:noFill/>
              </a:ln>
            </c:spPr>
            <c:marker>
              <c:size val="10"/>
              <c:spPr>
                <a:solidFill>
                  <a:schemeClr val="accent3"/>
                </a:solidFill>
                <a:ln>
                  <a:noFill/>
                </a:ln>
              </c:spPr>
            </c:marker>
          </c:dPt>
          <c:dPt>
            <c:idx val="32"/>
            <c:spPr>
              <a:ln>
                <a:noFill/>
              </a:ln>
            </c:spPr>
            <c:marker>
              <c:size val="10"/>
              <c:spPr>
                <a:solidFill>
                  <a:schemeClr val="accent3"/>
                </a:solidFill>
                <a:ln>
                  <a:noFill/>
                </a:ln>
              </c:spPr>
            </c:marker>
          </c:dPt>
          <c:dPt>
            <c:idx val="33"/>
            <c:spPr>
              <a:ln>
                <a:noFill/>
              </a:ln>
            </c:spPr>
            <c:marker>
              <c:size val="10"/>
              <c:spPr>
                <a:solidFill>
                  <a:schemeClr val="accent3"/>
                </a:solidFill>
                <a:ln>
                  <a:noFill/>
                </a:ln>
              </c:spPr>
            </c:marker>
          </c:dPt>
          <c:dLbls>
            <c:numFmt formatCode="General" sourceLinked="1"/>
            <c:showLegendKey val="0"/>
            <c:showVal val="0"/>
            <c:showBubbleSize val="0"/>
            <c:showCatName val="0"/>
            <c:showSerName val="0"/>
            <c:showLeaderLines val="1"/>
            <c:showPercent val="0"/>
          </c:dLbls>
          <c:cat>
            <c:strRef>
              <c:f>'Figure 4'!$C$11:$C$44</c:f>
              <c:strCache/>
            </c:strRef>
          </c:cat>
          <c:val>
            <c:numRef>
              <c:f>'Figure 4'!$F$11:$F$44</c:f>
              <c:numCache/>
            </c:numRef>
          </c:val>
          <c:smooth val="0"/>
        </c:ser>
        <c:ser>
          <c:idx val="1"/>
          <c:order val="4"/>
          <c:tx>
            <c:strRef>
              <c:f>'Figure 4'!$E$10</c:f>
              <c:strCache>
                <c:ptCount val="1"/>
                <c:pt idx="0">
                  <c:v>Born in another EU Member State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chemeClr val="accent4"/>
              </a:solidFill>
              <a:ln>
                <a:noFill/>
              </a:ln>
            </c:spPr>
          </c:marker>
          <c:dLbls>
            <c:numFmt formatCode="General" sourceLinked="1"/>
            <c:showLegendKey val="0"/>
            <c:showVal val="0"/>
            <c:showBubbleSize val="0"/>
            <c:showCatName val="0"/>
            <c:showSerName val="0"/>
            <c:showLeaderLines val="1"/>
            <c:showPercent val="0"/>
          </c:dLbls>
          <c:cat>
            <c:strRef>
              <c:f>'Figure 4'!$C$11:$C$44</c:f>
              <c:strCache/>
            </c:strRef>
          </c:cat>
          <c:val>
            <c:numRef>
              <c:f>'Figure 4'!$E$11:$E$44</c:f>
              <c:numCache/>
            </c:numRef>
          </c:val>
          <c:smooth val="0"/>
        </c:ser>
        <c:ser>
          <c:idx val="0"/>
          <c:order val="5"/>
          <c:tx>
            <c:strRef>
              <c:f>'Figure 4'!$D$10</c:f>
              <c:strCache>
                <c:ptCount val="1"/>
                <c:pt idx="0">
                  <c:v>Born in reporting country</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chemeClr val="accent1"/>
              </a:solidFill>
              <a:ln w="12700">
                <a:noFill/>
              </a:ln>
            </c:spPr>
          </c:marker>
          <c:dLbls>
            <c:numFmt formatCode="General" sourceLinked="1"/>
            <c:showLegendKey val="0"/>
            <c:showVal val="0"/>
            <c:showBubbleSize val="0"/>
            <c:showCatName val="0"/>
            <c:showSerName val="0"/>
            <c:showLeaderLines val="1"/>
            <c:showPercent val="0"/>
          </c:dLbls>
          <c:cat>
            <c:strRef>
              <c:f>'Figure 4'!$C$11:$C$44</c:f>
              <c:strCache/>
            </c:strRef>
          </c:cat>
          <c:val>
            <c:numRef>
              <c:f>'Figure 4'!$D$11:$D$44</c:f>
              <c:numCache/>
            </c:numRef>
          </c:val>
          <c:smooth val="0"/>
        </c:ser>
        <c:marker val="1"/>
        <c:axId val="2928491"/>
        <c:axId val="26356420"/>
      </c:lineChart>
      <c:catAx>
        <c:axId val="2928491"/>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26356420"/>
        <c:crosses val="autoZero"/>
        <c:auto val="1"/>
        <c:lblOffset val="100"/>
        <c:noMultiLvlLbl val="0"/>
      </c:catAx>
      <c:valAx>
        <c:axId val="26356420"/>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928491"/>
        <c:crosses val="autoZero"/>
        <c:crossBetween val="between"/>
        <c:dispUnits/>
      </c:valAx>
    </c:plotArea>
    <c:legend>
      <c:legendPos val="b"/>
      <c:legendEntry>
        <c:idx val="0"/>
        <c:delete val="1"/>
      </c:legendEntry>
      <c:legendEntry>
        <c:idx val="1"/>
        <c:delete val="1"/>
      </c:legendEntry>
      <c:legendEntry>
        <c:idx val="2"/>
        <c:delete val="1"/>
      </c:legendEntry>
      <c:layout>
        <c:manualLayout>
          <c:xMode val="edge"/>
          <c:yMode val="edge"/>
          <c:x val="0.3525"/>
          <c:y val="0.89575"/>
          <c:w val="0.32975"/>
          <c:h val="0.102"/>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67</xdr:row>
      <xdr:rowOff>38100</xdr:rowOff>
    </xdr:from>
    <xdr:to>
      <xdr:col>12</xdr:col>
      <xdr:colOff>438150</xdr:colOff>
      <xdr:row>121</xdr:row>
      <xdr:rowOff>57150</xdr:rowOff>
    </xdr:to>
    <xdr:grpSp>
      <xdr:nvGrpSpPr>
        <xdr:cNvPr id="10" name="Group 9"/>
        <xdr:cNvGrpSpPr/>
      </xdr:nvGrpSpPr>
      <xdr:grpSpPr>
        <a:xfrm>
          <a:off x="1104900" y="10144125"/>
          <a:ext cx="9344025" cy="8248650"/>
          <a:chOff x="1104900" y="10144126"/>
          <a:chExt cx="9344025" cy="8248649"/>
        </a:xfrm>
      </xdr:grpSpPr>
      <xdr:graphicFrame macro="">
        <xdr:nvGraphicFramePr>
          <xdr:cNvPr id="8" name="Chart 7"/>
          <xdr:cNvGraphicFramePr/>
        </xdr:nvGraphicFramePr>
        <xdr:xfrm>
          <a:off x="1123588" y="10144126"/>
          <a:ext cx="9019320" cy="934159"/>
        </xdr:xfrm>
        <a:graphic>
          <a:graphicData uri="http://schemas.openxmlformats.org/drawingml/2006/chart">
            <c:chart xmlns:c="http://schemas.openxmlformats.org/drawingml/2006/chart" r:id="rId1"/>
          </a:graphicData>
        </a:graphic>
      </xdr:graphicFrame>
      <xdr:grpSp>
        <xdr:nvGrpSpPr>
          <xdr:cNvPr id="9" name="Group 8"/>
          <xdr:cNvGrpSpPr/>
        </xdr:nvGrpSpPr>
        <xdr:grpSpPr>
          <a:xfrm>
            <a:off x="1104900" y="10601926"/>
            <a:ext cx="9344025" cy="7790849"/>
            <a:chOff x="1104900" y="10601325"/>
            <a:chExt cx="9344025" cy="7791450"/>
          </a:xfrm>
        </xdr:grpSpPr>
        <xdr:graphicFrame macro="">
          <xdr:nvGraphicFramePr>
            <xdr:cNvPr id="2" name="Chart 1"/>
            <xdr:cNvGraphicFramePr/>
          </xdr:nvGraphicFramePr>
          <xdr:xfrm>
            <a:off x="1104900" y="10601325"/>
            <a:ext cx="4695373" cy="3523683"/>
          </xdr:xfrm>
          <a:graphic>
            <a:graphicData uri="http://schemas.openxmlformats.org/drawingml/2006/chart">
              <c:chart xmlns:c="http://schemas.openxmlformats.org/drawingml/2006/chart" r:id="rId2"/>
            </a:graphicData>
          </a:graphic>
        </xdr:graphicFrame>
        <xdr:graphicFrame macro="">
          <xdr:nvGraphicFramePr>
            <xdr:cNvPr id="4" name="Chart 3"/>
            <xdr:cNvGraphicFramePr/>
          </xdr:nvGraphicFramePr>
          <xdr:xfrm>
            <a:off x="5725520" y="10601325"/>
            <a:ext cx="4704717" cy="3523683"/>
          </xdr:xfrm>
          <a:graphic>
            <a:graphicData uri="http://schemas.openxmlformats.org/drawingml/2006/chart">
              <c:chart xmlns:c="http://schemas.openxmlformats.org/drawingml/2006/chart" r:id="rId3"/>
            </a:graphicData>
          </a:graphic>
        </xdr:graphicFrame>
        <xdr:graphicFrame macro="">
          <xdr:nvGraphicFramePr>
            <xdr:cNvPr id="5" name="Chart 4"/>
            <xdr:cNvGraphicFramePr/>
          </xdr:nvGraphicFramePr>
          <xdr:xfrm>
            <a:off x="1123588" y="14506789"/>
            <a:ext cx="4695373" cy="3523683"/>
          </xdr:xfrm>
          <a:graphic>
            <a:graphicData uri="http://schemas.openxmlformats.org/drawingml/2006/chart">
              <c:chart xmlns:c="http://schemas.openxmlformats.org/drawingml/2006/chart" r:id="rId4"/>
            </a:graphicData>
          </a:graphic>
        </xdr:graphicFrame>
        <xdr:graphicFrame macro="">
          <xdr:nvGraphicFramePr>
            <xdr:cNvPr id="6" name="Chart 5"/>
            <xdr:cNvGraphicFramePr/>
          </xdr:nvGraphicFramePr>
          <xdr:xfrm>
            <a:off x="5744208" y="14506789"/>
            <a:ext cx="4704717" cy="3523683"/>
          </xdr:xfrm>
          <a:graphic>
            <a:graphicData uri="http://schemas.openxmlformats.org/drawingml/2006/chart">
              <c:chart xmlns:c="http://schemas.openxmlformats.org/drawingml/2006/chart" r:id="rId5"/>
            </a:graphicData>
          </a:graphic>
        </xdr:graphicFrame>
        <xdr:graphicFrame macro="">
          <xdr:nvGraphicFramePr>
            <xdr:cNvPr id="7" name="Chart 6"/>
            <xdr:cNvGraphicFramePr/>
          </xdr:nvGraphicFramePr>
          <xdr:xfrm>
            <a:off x="1532389" y="18116179"/>
            <a:ext cx="8524087" cy="276596"/>
          </xdr:xfrm>
          <a:graphic>
            <a:graphicData uri="http://schemas.openxmlformats.org/drawingml/2006/chart">
              <c:chart xmlns:c="http://schemas.openxmlformats.org/drawingml/2006/chart" r:id="rId6"/>
            </a:graphicData>
          </a:graphic>
        </xdr:graphicFrame>
      </xdr:grpSp>
    </xdr:grp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0.0445</cdr:x>
      <cdr:y>0.139</cdr:y>
    </cdr:from>
    <cdr:to>
      <cdr:x>0.23325</cdr:x>
      <cdr:y>0.22225</cdr:y>
    </cdr:to>
    <cdr:sp macro="" textlink="'Figure 2'!$B$11">
      <cdr:nvSpPr>
        <cdr:cNvPr id="2" name="Rectangular Callout 1"/>
        <cdr:cNvSpPr/>
      </cdr:nvSpPr>
      <cdr:spPr>
        <a:xfrm>
          <a:off x="419100" y="790575"/>
          <a:ext cx="1800225" cy="476250"/>
        </a:xfrm>
        <a:prstGeom prst="wedgeRectCallout">
          <a:avLst/>
        </a:prstGeom>
        <a:ln>
          <a:solidFill>
            <a:schemeClr val="accent1"/>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8B69FA75-40D4-4787-B2FC-9E031F3CEDF5}"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Five EU cities with highest shares 
of foreign citizens from other 
EU Member States</a:t>
          </a:fld>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0.53275</cdr:x>
      <cdr:y>0.28225</cdr:y>
    </cdr:from>
    <cdr:to>
      <cdr:x>0.7215</cdr:x>
      <cdr:y>0.3665</cdr:y>
    </cdr:to>
    <cdr:sp macro="" textlink="'Figure 2'!$B$23">
      <cdr:nvSpPr>
        <cdr:cNvPr id="3" name="Rectangular Callout 2"/>
        <cdr:cNvSpPr/>
      </cdr:nvSpPr>
      <cdr:spPr>
        <a:xfrm>
          <a:off x="5067300" y="1609725"/>
          <a:ext cx="1800225" cy="485775"/>
        </a:xfrm>
        <a:prstGeom prst="wedgeRectCallout">
          <a:avLst/>
        </a:prstGeom>
        <a:ln>
          <a:solidFill>
            <a:schemeClr val="accent2"/>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C27C8566-F5F4-4E47-943F-E884E34965E1}"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Five EU functional urban areas with highest shares of foreign citizens from other EU Member States</a:t>
          </a:fld>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0.292</cdr:x>
      <cdr:y>0.09075</cdr:y>
    </cdr:from>
    <cdr:to>
      <cdr:x>0.48075</cdr:x>
      <cdr:y>0.16775</cdr:y>
    </cdr:to>
    <cdr:sp macro="" textlink="'Figure 2'!$B$17">
      <cdr:nvSpPr>
        <cdr:cNvPr id="4" name="Rectangular Callout 3"/>
        <cdr:cNvSpPr/>
      </cdr:nvSpPr>
      <cdr:spPr>
        <a:xfrm>
          <a:off x="2781300" y="514350"/>
          <a:ext cx="1800225" cy="438150"/>
        </a:xfrm>
        <a:prstGeom prst="wedgeRectCallout">
          <a:avLst/>
        </a:prstGeom>
        <a:ln>
          <a:solidFill>
            <a:schemeClr val="accent1"/>
          </a:solidFill>
          <a:headEnd type="none"/>
          <a:tailEnd type="none"/>
        </a:ln>
      </cdr:spPr>
      <cdr:style>
        <a:lnRef idx="2">
          <a:schemeClr val="accent1"/>
        </a:lnRef>
        <a:fillRef idx="1">
          <a:schemeClr val="bg1"/>
        </a:fillRef>
        <a:effectRef idx="0">
          <a:schemeClr val="accent1"/>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78BAD48E-2EB4-43B6-9204-438D5F7C6DEE}"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Five EU cities with highest shares 
of foreign citizens from
outside the EU</a:t>
          </a:fld>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0.786</cdr:x>
      <cdr:y>0.31225</cdr:y>
    </cdr:from>
    <cdr:to>
      <cdr:x>0.97475</cdr:x>
      <cdr:y>0.391</cdr:y>
    </cdr:to>
    <cdr:sp macro="" textlink="'Figure 2'!$B$29">
      <cdr:nvSpPr>
        <cdr:cNvPr id="5" name="Rectangular Callout 4"/>
        <cdr:cNvSpPr/>
      </cdr:nvSpPr>
      <cdr:spPr>
        <a:xfrm>
          <a:off x="7486650" y="1781175"/>
          <a:ext cx="1800225" cy="447675"/>
        </a:xfrm>
        <a:prstGeom prst="wedgeRectCallout">
          <a:avLst/>
        </a:prstGeom>
        <a:ln>
          <a:solidFill>
            <a:schemeClr val="accent2"/>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74AA82AF-8AFF-4444-8BBB-DDD7A05D5265}"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Five EU functional urban areas with highest shares of foreign citizens from outside the EU</a:t>
          </a:fld>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609600</xdr:colOff>
      <xdr:row>46</xdr:row>
      <xdr:rowOff>85725</xdr:rowOff>
    </xdr:from>
    <xdr:to>
      <xdr:col>9</xdr:col>
      <xdr:colOff>466725</xdr:colOff>
      <xdr:row>84</xdr:row>
      <xdr:rowOff>66675</xdr:rowOff>
    </xdr:to>
    <xdr:graphicFrame macro="">
      <xdr:nvGraphicFramePr>
        <xdr:cNvPr id="2" name="Chart 1"/>
        <xdr:cNvGraphicFramePr/>
      </xdr:nvGraphicFramePr>
      <xdr:xfrm>
        <a:off x="1219200" y="7381875"/>
        <a:ext cx="9525000" cy="5724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28</xdr:row>
      <xdr:rowOff>133350</xdr:rowOff>
    </xdr:from>
    <xdr:ext cx="76200" cy="180975"/>
    <xdr:sp macro="" textlink="">
      <xdr:nvSpPr>
        <xdr:cNvPr id="2" name="Text Box 54"/>
        <xdr:cNvSpPr txBox="1">
          <a:spLocks noChangeArrowheads="1"/>
        </xdr:cNvSpPr>
      </xdr:nvSpPr>
      <xdr:spPr bwMode="auto">
        <a:xfrm>
          <a:off x="7458075" y="4400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400050</xdr:colOff>
      <xdr:row>47</xdr:row>
      <xdr:rowOff>104775</xdr:rowOff>
    </xdr:from>
    <xdr:to>
      <xdr:col>11</xdr:col>
      <xdr:colOff>533400</xdr:colOff>
      <xdr:row>87</xdr:row>
      <xdr:rowOff>114300</xdr:rowOff>
    </xdr:to>
    <xdr:graphicFrame macro="">
      <xdr:nvGraphicFramePr>
        <xdr:cNvPr id="3" name="Chart 2"/>
        <xdr:cNvGraphicFramePr/>
      </xdr:nvGraphicFramePr>
      <xdr:xfrm>
        <a:off x="828675" y="7172325"/>
        <a:ext cx="9525000" cy="5724525"/>
      </xdr:xfrm>
      <a:graphic>
        <a:graphicData uri="http://schemas.openxmlformats.org/drawingml/2006/chart">
          <c:chart xmlns:c="http://schemas.openxmlformats.org/drawingml/2006/chart" r:id="rId1"/>
        </a:graphicData>
      </a:graphic>
    </xdr:graphicFrame>
    <xdr:clientData/>
  </xdr:twoCellAnchor>
  <xdr:oneCellAnchor>
    <xdr:from>
      <xdr:col>8</xdr:col>
      <xdr:colOff>762000</xdr:colOff>
      <xdr:row>23</xdr:row>
      <xdr:rowOff>19050</xdr:rowOff>
    </xdr:from>
    <xdr:ext cx="76200" cy="180975"/>
    <xdr:sp macro="" textlink="">
      <xdr:nvSpPr>
        <xdr:cNvPr id="4" name="Text Box 54"/>
        <xdr:cNvSpPr txBox="1">
          <a:spLocks noChangeArrowheads="1"/>
        </xdr:cNvSpPr>
      </xdr:nvSpPr>
      <xdr:spPr bwMode="auto">
        <a:xfrm>
          <a:off x="8039100" y="3524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15</xdr:row>
      <xdr:rowOff>133350</xdr:rowOff>
    </xdr:from>
    <xdr:ext cx="76200" cy="180975"/>
    <xdr:sp macro="" textlink="">
      <xdr:nvSpPr>
        <xdr:cNvPr id="2" name="Text Box 54"/>
        <xdr:cNvSpPr txBox="1">
          <a:spLocks noChangeArrowheads="1"/>
        </xdr:cNvSpPr>
      </xdr:nvSpPr>
      <xdr:spPr bwMode="auto">
        <a:xfrm>
          <a:off x="7458075" y="27241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381000</xdr:colOff>
      <xdr:row>57</xdr:row>
      <xdr:rowOff>104775</xdr:rowOff>
    </xdr:from>
    <xdr:to>
      <xdr:col>11</xdr:col>
      <xdr:colOff>514350</xdr:colOff>
      <xdr:row>97</xdr:row>
      <xdr:rowOff>114300</xdr:rowOff>
    </xdr:to>
    <xdr:graphicFrame macro="">
      <xdr:nvGraphicFramePr>
        <xdr:cNvPr id="3" name="Chart 2"/>
        <xdr:cNvGraphicFramePr/>
      </xdr:nvGraphicFramePr>
      <xdr:xfrm>
        <a:off x="809625" y="8982075"/>
        <a:ext cx="9525000" cy="5724525"/>
      </xdr:xfrm>
      <a:graphic>
        <a:graphicData uri="http://schemas.openxmlformats.org/drawingml/2006/chart">
          <c:chart xmlns:c="http://schemas.openxmlformats.org/drawingml/2006/chart" r:id="rId1"/>
        </a:graphicData>
      </a:graphic>
    </xdr:graphicFrame>
    <xdr:clientData/>
  </xdr:twoCellAnchor>
  <xdr:oneCellAnchor>
    <xdr:from>
      <xdr:col>8</xdr:col>
      <xdr:colOff>762000</xdr:colOff>
      <xdr:row>17</xdr:row>
      <xdr:rowOff>19050</xdr:rowOff>
    </xdr:from>
    <xdr:ext cx="76200" cy="180975"/>
    <xdr:sp macro="" textlink="">
      <xdr:nvSpPr>
        <xdr:cNvPr id="4" name="Text Box 54"/>
        <xdr:cNvSpPr txBox="1">
          <a:spLocks noChangeArrowheads="1"/>
        </xdr:cNvSpPr>
      </xdr:nvSpPr>
      <xdr:spPr bwMode="auto">
        <a:xfrm>
          <a:off x="8039100" y="29146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14</xdr:row>
      <xdr:rowOff>133350</xdr:rowOff>
    </xdr:from>
    <xdr:ext cx="76200" cy="180975"/>
    <xdr:sp macro="" textlink="">
      <xdr:nvSpPr>
        <xdr:cNvPr id="2" name="Text Box 54"/>
        <xdr:cNvSpPr txBox="1">
          <a:spLocks noChangeArrowheads="1"/>
        </xdr:cNvSpPr>
      </xdr:nvSpPr>
      <xdr:spPr bwMode="auto">
        <a:xfrm>
          <a:off x="7458075" y="22669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95250</xdr:colOff>
      <xdr:row>61</xdr:row>
      <xdr:rowOff>28575</xdr:rowOff>
    </xdr:from>
    <xdr:to>
      <xdr:col>11</xdr:col>
      <xdr:colOff>657225</xdr:colOff>
      <xdr:row>101</xdr:row>
      <xdr:rowOff>38100</xdr:rowOff>
    </xdr:to>
    <xdr:graphicFrame macro="">
      <xdr:nvGraphicFramePr>
        <xdr:cNvPr id="3" name="Chart 2"/>
        <xdr:cNvGraphicFramePr/>
      </xdr:nvGraphicFramePr>
      <xdr:xfrm>
        <a:off x="952500" y="9353550"/>
        <a:ext cx="9525000" cy="5724525"/>
      </xdr:xfrm>
      <a:graphic>
        <a:graphicData uri="http://schemas.openxmlformats.org/drawingml/2006/chart">
          <c:chart xmlns:c="http://schemas.openxmlformats.org/drawingml/2006/chart" r:id="rId1"/>
        </a:graphicData>
      </a:graphic>
    </xdr:graphicFrame>
    <xdr:clientData/>
  </xdr:twoCellAnchor>
  <xdr:oneCellAnchor>
    <xdr:from>
      <xdr:col>8</xdr:col>
      <xdr:colOff>762000</xdr:colOff>
      <xdr:row>20</xdr:row>
      <xdr:rowOff>19050</xdr:rowOff>
    </xdr:from>
    <xdr:ext cx="76200" cy="180975"/>
    <xdr:sp macro="" textlink="">
      <xdr:nvSpPr>
        <xdr:cNvPr id="4" name="Text Box 54"/>
        <xdr:cNvSpPr txBox="1">
          <a:spLocks noChangeArrowheads="1"/>
        </xdr:cNvSpPr>
      </xdr:nvSpPr>
      <xdr:spPr bwMode="auto">
        <a:xfrm>
          <a:off x="8039100" y="30670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22</xdr:row>
      <xdr:rowOff>133350</xdr:rowOff>
    </xdr:from>
    <xdr:ext cx="76200" cy="180975"/>
    <xdr:sp macro="" textlink="">
      <xdr:nvSpPr>
        <xdr:cNvPr id="2" name="Text Box 54"/>
        <xdr:cNvSpPr txBox="1">
          <a:spLocks noChangeArrowheads="1"/>
        </xdr:cNvSpPr>
      </xdr:nvSpPr>
      <xdr:spPr bwMode="auto">
        <a:xfrm>
          <a:off x="7458075" y="34861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171450</xdr:colOff>
      <xdr:row>59</xdr:row>
      <xdr:rowOff>104775</xdr:rowOff>
    </xdr:from>
    <xdr:to>
      <xdr:col>11</xdr:col>
      <xdr:colOff>733425</xdr:colOff>
      <xdr:row>99</xdr:row>
      <xdr:rowOff>114300</xdr:rowOff>
    </xdr:to>
    <xdr:graphicFrame macro="">
      <xdr:nvGraphicFramePr>
        <xdr:cNvPr id="3" name="Chart 2"/>
        <xdr:cNvGraphicFramePr/>
      </xdr:nvGraphicFramePr>
      <xdr:xfrm>
        <a:off x="1028700" y="9144000"/>
        <a:ext cx="9525000" cy="5724525"/>
      </xdr:xfrm>
      <a:graphic>
        <a:graphicData uri="http://schemas.openxmlformats.org/drawingml/2006/chart">
          <c:chart xmlns:c="http://schemas.openxmlformats.org/drawingml/2006/chart" r:id="rId1"/>
        </a:graphicData>
      </a:graphic>
    </xdr:graphicFrame>
    <xdr:clientData/>
  </xdr:twoCellAnchor>
  <xdr:oneCellAnchor>
    <xdr:from>
      <xdr:col>8</xdr:col>
      <xdr:colOff>762000</xdr:colOff>
      <xdr:row>31</xdr:row>
      <xdr:rowOff>19050</xdr:rowOff>
    </xdr:from>
    <xdr:ext cx="76200" cy="180975"/>
    <xdr:sp macro="" textlink="">
      <xdr:nvSpPr>
        <xdr:cNvPr id="4" name="Text Box 54"/>
        <xdr:cNvSpPr txBox="1">
          <a:spLocks noChangeArrowheads="1"/>
        </xdr:cNvSpPr>
      </xdr:nvSpPr>
      <xdr:spPr bwMode="auto">
        <a:xfrm>
          <a:off x="8039100" y="47434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25</xdr:row>
      <xdr:rowOff>133350</xdr:rowOff>
    </xdr:from>
    <xdr:ext cx="76200" cy="180975"/>
    <xdr:sp macro="" textlink="">
      <xdr:nvSpPr>
        <xdr:cNvPr id="2" name="Text Box 54"/>
        <xdr:cNvSpPr txBox="1">
          <a:spLocks noChangeArrowheads="1"/>
        </xdr:cNvSpPr>
      </xdr:nvSpPr>
      <xdr:spPr bwMode="auto">
        <a:xfrm>
          <a:off x="7229475" y="39433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57150</xdr:colOff>
      <xdr:row>53</xdr:row>
      <xdr:rowOff>28575</xdr:rowOff>
    </xdr:from>
    <xdr:to>
      <xdr:col>8</xdr:col>
      <xdr:colOff>447675</xdr:colOff>
      <xdr:row>93</xdr:row>
      <xdr:rowOff>38100</xdr:rowOff>
    </xdr:to>
    <xdr:graphicFrame macro="">
      <xdr:nvGraphicFramePr>
        <xdr:cNvPr id="3" name="Chart 2"/>
        <xdr:cNvGraphicFramePr/>
      </xdr:nvGraphicFramePr>
      <xdr:xfrm>
        <a:off x="914400" y="8020050"/>
        <a:ext cx="9525000" cy="5724525"/>
      </xdr:xfrm>
      <a:graphic>
        <a:graphicData uri="http://schemas.openxmlformats.org/drawingml/2006/chart">
          <c:chart xmlns:c="http://schemas.openxmlformats.org/drawingml/2006/chart" r:id="rId1"/>
        </a:graphicData>
      </a:graphic>
    </xdr:graphicFrame>
    <xdr:clientData/>
  </xdr:twoCellAnchor>
  <xdr:oneCellAnchor>
    <xdr:from>
      <xdr:col>6</xdr:col>
      <xdr:colOff>0</xdr:colOff>
      <xdr:row>19</xdr:row>
      <xdr:rowOff>19050</xdr:rowOff>
    </xdr:from>
    <xdr:ext cx="76200" cy="180975"/>
    <xdr:sp macro="" textlink="">
      <xdr:nvSpPr>
        <xdr:cNvPr id="4" name="Text Box 54"/>
        <xdr:cNvSpPr txBox="1">
          <a:spLocks noChangeArrowheads="1"/>
        </xdr:cNvSpPr>
      </xdr:nvSpPr>
      <xdr:spPr bwMode="auto">
        <a:xfrm>
          <a:off x="7229475" y="29146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25</xdr:row>
      <xdr:rowOff>133350</xdr:rowOff>
    </xdr:from>
    <xdr:ext cx="76200" cy="180975"/>
    <xdr:sp macro="" textlink="">
      <xdr:nvSpPr>
        <xdr:cNvPr id="5" name="Text Box 54"/>
        <xdr:cNvSpPr txBox="1">
          <a:spLocks noChangeArrowheads="1"/>
        </xdr:cNvSpPr>
      </xdr:nvSpPr>
      <xdr:spPr bwMode="auto">
        <a:xfrm>
          <a:off x="8610600" y="39433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19</xdr:row>
      <xdr:rowOff>19050</xdr:rowOff>
    </xdr:from>
    <xdr:ext cx="76200" cy="180975"/>
    <xdr:sp macro="" textlink="">
      <xdr:nvSpPr>
        <xdr:cNvPr id="6" name="Text Box 54"/>
        <xdr:cNvSpPr txBox="1">
          <a:spLocks noChangeArrowheads="1"/>
        </xdr:cNvSpPr>
      </xdr:nvSpPr>
      <xdr:spPr bwMode="auto">
        <a:xfrm>
          <a:off x="8610600" y="29146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469"/>
  <sheetViews>
    <sheetView showGridLines="0" tabSelected="1" workbookViewId="0" topLeftCell="A1"/>
  </sheetViews>
  <sheetFormatPr defaultColWidth="8.8515625" defaultRowHeight="11.25" customHeight="1"/>
  <cols>
    <col min="1" max="1" width="8.7109375" style="85" customWidth="1"/>
    <col min="2" max="2" width="48.8515625" style="3" customWidth="1"/>
    <col min="3" max="3" width="15.421875" style="20" customWidth="1"/>
    <col min="4" max="4" width="5.7109375" style="54" customWidth="1"/>
    <col min="5" max="5" width="8.7109375" style="21" customWidth="1"/>
    <col min="6" max="6" width="10.8515625" style="55" customWidth="1"/>
    <col min="7" max="7" width="5.7109375" style="21" customWidth="1"/>
    <col min="8" max="8" width="8.7109375" style="21" customWidth="1"/>
    <col min="9" max="12" width="14.28125" style="21" customWidth="1"/>
    <col min="13" max="13" width="20.7109375" style="3" customWidth="1"/>
    <col min="14" max="15" width="15.7109375" style="3" customWidth="1"/>
    <col min="16" max="16" width="21.00390625" style="3" customWidth="1"/>
    <col min="17" max="20" width="15.7109375" style="3" customWidth="1"/>
    <col min="21" max="21" width="9.421875" style="3" bestFit="1" customWidth="1"/>
    <col min="22" max="16384" width="8.8515625" style="3" customWidth="1"/>
  </cols>
  <sheetData>
    <row r="1" spans="1:12" ht="24">
      <c r="A1" s="84" t="s">
        <v>1618</v>
      </c>
      <c r="B1" s="1" t="s">
        <v>1619</v>
      </c>
      <c r="C1" s="67" t="s">
        <v>1673</v>
      </c>
      <c r="D1" s="67" t="s">
        <v>11</v>
      </c>
      <c r="E1" s="67" t="s">
        <v>10</v>
      </c>
      <c r="F1" s="67" t="s">
        <v>43</v>
      </c>
      <c r="G1" s="67" t="s">
        <v>11</v>
      </c>
      <c r="H1" s="67" t="s">
        <v>10</v>
      </c>
      <c r="I1" s="67" t="s">
        <v>27</v>
      </c>
      <c r="J1" s="67" t="s">
        <v>28</v>
      </c>
      <c r="K1" s="2"/>
      <c r="L1" s="162"/>
    </row>
    <row r="2" spans="1:12" ht="12" customHeight="1">
      <c r="A2" s="180" t="s">
        <v>44</v>
      </c>
      <c r="B2" s="179" t="s">
        <v>1924</v>
      </c>
      <c r="C2" s="175">
        <v>40.2</v>
      </c>
      <c r="D2" s="101"/>
      <c r="E2" s="170">
        <v>2015</v>
      </c>
      <c r="F2" s="176">
        <v>1196831</v>
      </c>
      <c r="G2" s="101"/>
      <c r="H2" s="170">
        <v>2015</v>
      </c>
      <c r="I2" s="99">
        <v>4</v>
      </c>
      <c r="J2" s="99">
        <v>5</v>
      </c>
      <c r="K2" s="5"/>
      <c r="L2" s="5"/>
    </row>
    <row r="3" spans="1:13" ht="12" customHeight="1">
      <c r="A3" s="180" t="s">
        <v>45</v>
      </c>
      <c r="B3" s="179" t="s">
        <v>46</v>
      </c>
      <c r="C3" s="175">
        <v>40.9</v>
      </c>
      <c r="D3" s="101"/>
      <c r="E3" s="170">
        <v>2015</v>
      </c>
      <c r="F3" s="176">
        <v>515593</v>
      </c>
      <c r="G3" s="101"/>
      <c r="H3" s="170">
        <v>2015</v>
      </c>
      <c r="I3" s="99">
        <v>4</v>
      </c>
      <c r="J3" s="99">
        <v>4</v>
      </c>
      <c r="K3" s="5"/>
      <c r="L3" s="5"/>
      <c r="M3" s="28" t="s">
        <v>1669</v>
      </c>
    </row>
    <row r="4" spans="1:13" ht="12" customHeight="1">
      <c r="A4" s="180" t="s">
        <v>47</v>
      </c>
      <c r="B4" s="179" t="s">
        <v>48</v>
      </c>
      <c r="C4" s="175">
        <v>34.3</v>
      </c>
      <c r="D4" s="101"/>
      <c r="E4" s="170">
        <v>2015</v>
      </c>
      <c r="F4" s="176">
        <v>253914</v>
      </c>
      <c r="G4" s="101"/>
      <c r="H4" s="170">
        <v>2015</v>
      </c>
      <c r="I4" s="99">
        <v>2</v>
      </c>
      <c r="J4" s="99">
        <v>3</v>
      </c>
      <c r="K4" s="5"/>
      <c r="L4" s="5"/>
      <c r="M4" s="28" t="s">
        <v>1646</v>
      </c>
    </row>
    <row r="5" spans="1:25" s="6" customFormat="1" ht="12" customHeight="1">
      <c r="A5" s="180" t="s">
        <v>49</v>
      </c>
      <c r="B5" s="179" t="s">
        <v>50</v>
      </c>
      <c r="C5" s="175">
        <v>41.9</v>
      </c>
      <c r="D5" s="101"/>
      <c r="E5" s="170">
        <v>2015</v>
      </c>
      <c r="F5" s="176">
        <v>203228</v>
      </c>
      <c r="G5" s="101"/>
      <c r="H5" s="170">
        <v>2015</v>
      </c>
      <c r="I5" s="99">
        <v>4</v>
      </c>
      <c r="J5" s="99">
        <v>2</v>
      </c>
      <c r="K5" s="5"/>
      <c r="L5" s="5"/>
      <c r="M5" s="8"/>
      <c r="N5" s="3"/>
      <c r="O5" s="3"/>
      <c r="U5" s="3"/>
      <c r="V5" s="3"/>
      <c r="W5" s="3"/>
      <c r="X5" s="3"/>
      <c r="Y5" s="3"/>
    </row>
    <row r="6" spans="1:13" ht="15">
      <c r="A6" s="180" t="s">
        <v>51</v>
      </c>
      <c r="B6" s="179" t="s">
        <v>52</v>
      </c>
      <c r="C6" s="175">
        <v>37.3</v>
      </c>
      <c r="D6" s="101"/>
      <c r="E6" s="170">
        <v>2015</v>
      </c>
      <c r="F6" s="176">
        <v>382852</v>
      </c>
      <c r="G6" s="101"/>
      <c r="H6" s="170">
        <v>2015</v>
      </c>
      <c r="I6" s="99">
        <v>3</v>
      </c>
      <c r="J6" s="99">
        <v>3</v>
      </c>
      <c r="K6" s="5"/>
      <c r="L6" s="5"/>
      <c r="M6" s="58" t="s">
        <v>1739</v>
      </c>
    </row>
    <row r="7" spans="1:13" ht="12" customHeight="1">
      <c r="A7" s="180" t="s">
        <v>53</v>
      </c>
      <c r="B7" s="179" t="s">
        <v>54</v>
      </c>
      <c r="C7" s="175">
        <v>32.7</v>
      </c>
      <c r="D7" s="101"/>
      <c r="E7" s="170">
        <v>2015</v>
      </c>
      <c r="F7" s="176">
        <v>118335</v>
      </c>
      <c r="G7" s="101"/>
      <c r="H7" s="170">
        <v>2015</v>
      </c>
      <c r="I7" s="99">
        <v>2</v>
      </c>
      <c r="J7" s="99">
        <v>2</v>
      </c>
      <c r="K7" s="5"/>
      <c r="L7" s="5"/>
      <c r="M7" s="29" t="s">
        <v>25</v>
      </c>
    </row>
    <row r="8" spans="1:16" ht="12" customHeight="1">
      <c r="A8" s="180" t="s">
        <v>55</v>
      </c>
      <c r="B8" s="179" t="s">
        <v>56</v>
      </c>
      <c r="C8" s="175">
        <v>36.3</v>
      </c>
      <c r="D8" s="101"/>
      <c r="E8" s="170">
        <v>2015</v>
      </c>
      <c r="F8" s="176">
        <v>111312</v>
      </c>
      <c r="G8" s="101"/>
      <c r="H8" s="170">
        <v>2015</v>
      </c>
      <c r="I8" s="99">
        <v>3</v>
      </c>
      <c r="J8" s="99">
        <v>2</v>
      </c>
      <c r="K8" s="5"/>
      <c r="L8" s="5"/>
      <c r="M8" s="8"/>
      <c r="P8" s="30"/>
    </row>
    <row r="9" spans="1:16" ht="12" customHeight="1">
      <c r="A9" s="180" t="s">
        <v>57</v>
      </c>
      <c r="B9" s="179" t="s">
        <v>58</v>
      </c>
      <c r="C9" s="175">
        <v>29.6</v>
      </c>
      <c r="D9" s="101"/>
      <c r="E9" s="170">
        <v>2015</v>
      </c>
      <c r="F9" s="176">
        <v>98531</v>
      </c>
      <c r="G9" s="101"/>
      <c r="H9" s="170">
        <v>2015</v>
      </c>
      <c r="I9" s="99">
        <v>1</v>
      </c>
      <c r="J9" s="99">
        <v>1</v>
      </c>
      <c r="K9" s="5"/>
      <c r="L9" s="5"/>
      <c r="M9" s="30"/>
      <c r="P9" s="29"/>
    </row>
    <row r="10" spans="1:16" ht="12" customHeight="1">
      <c r="A10" s="180" t="s">
        <v>59</v>
      </c>
      <c r="B10" s="179" t="s">
        <v>60</v>
      </c>
      <c r="C10" s="175">
        <v>37</v>
      </c>
      <c r="D10" s="101"/>
      <c r="E10" s="170">
        <v>2015</v>
      </c>
      <c r="F10" s="176">
        <v>95469</v>
      </c>
      <c r="G10" s="101"/>
      <c r="H10" s="170">
        <v>2015</v>
      </c>
      <c r="I10" s="99">
        <v>3</v>
      </c>
      <c r="J10" s="99">
        <v>1</v>
      </c>
      <c r="K10" s="5"/>
      <c r="L10" s="5"/>
      <c r="M10" s="29"/>
      <c r="P10" s="31"/>
    </row>
    <row r="11" spans="1:16" ht="12" customHeight="1">
      <c r="A11" s="180" t="s">
        <v>61</v>
      </c>
      <c r="B11" s="179" t="s">
        <v>62</v>
      </c>
      <c r="C11" s="175">
        <v>37.3</v>
      </c>
      <c r="D11" s="101"/>
      <c r="E11" s="170">
        <v>2015</v>
      </c>
      <c r="F11" s="176">
        <v>75577</v>
      </c>
      <c r="G11" s="101"/>
      <c r="H11" s="170">
        <v>2015</v>
      </c>
      <c r="I11" s="99">
        <v>3</v>
      </c>
      <c r="J11" s="99">
        <v>1</v>
      </c>
      <c r="K11" s="5"/>
      <c r="L11" s="5"/>
      <c r="P11" s="30"/>
    </row>
    <row r="12" spans="1:16" ht="12" customHeight="1">
      <c r="A12" s="181" t="s">
        <v>63</v>
      </c>
      <c r="B12" s="179" t="s">
        <v>64</v>
      </c>
      <c r="C12" s="175">
        <v>30.7</v>
      </c>
      <c r="D12" s="101"/>
      <c r="E12" s="170">
        <v>2015</v>
      </c>
      <c r="F12" s="176">
        <v>70813</v>
      </c>
      <c r="G12" s="101"/>
      <c r="H12" s="170">
        <v>2015</v>
      </c>
      <c r="I12" s="99">
        <v>2</v>
      </c>
      <c r="J12" s="99">
        <v>1</v>
      </c>
      <c r="K12" s="5"/>
      <c r="L12" s="5"/>
      <c r="P12" s="29"/>
    </row>
    <row r="13" spans="1:16" ht="12" customHeight="1">
      <c r="A13" s="181" t="s">
        <v>65</v>
      </c>
      <c r="B13" s="179" t="s">
        <v>66</v>
      </c>
      <c r="C13" s="175">
        <v>27.3</v>
      </c>
      <c r="D13" s="101"/>
      <c r="E13" s="170"/>
      <c r="F13" s="176">
        <v>1231981</v>
      </c>
      <c r="G13" s="101"/>
      <c r="H13" s="170"/>
      <c r="I13" s="99">
        <v>1</v>
      </c>
      <c r="J13" s="99">
        <v>5</v>
      </c>
      <c r="K13" s="5"/>
      <c r="L13" s="5"/>
      <c r="P13" s="31"/>
    </row>
    <row r="14" spans="1:16" ht="12" customHeight="1">
      <c r="A14" s="181" t="s">
        <v>67</v>
      </c>
      <c r="B14" s="179" t="s">
        <v>68</v>
      </c>
      <c r="C14" s="175">
        <v>30.1</v>
      </c>
      <c r="D14" s="101"/>
      <c r="E14" s="170"/>
      <c r="F14" s="176">
        <v>341625</v>
      </c>
      <c r="G14" s="101"/>
      <c r="H14" s="170"/>
      <c r="I14" s="99">
        <v>2</v>
      </c>
      <c r="J14" s="99">
        <v>3</v>
      </c>
      <c r="K14" s="5"/>
      <c r="L14" s="5"/>
      <c r="P14" s="30"/>
    </row>
    <row r="15" spans="1:12" ht="12" customHeight="1">
      <c r="A15" s="181" t="s">
        <v>69</v>
      </c>
      <c r="B15" s="179" t="s">
        <v>70</v>
      </c>
      <c r="C15" s="175">
        <v>29</v>
      </c>
      <c r="D15" s="101"/>
      <c r="E15" s="170"/>
      <c r="F15" s="176">
        <v>334466</v>
      </c>
      <c r="G15" s="101"/>
      <c r="H15" s="170"/>
      <c r="I15" s="99">
        <v>1</v>
      </c>
      <c r="J15" s="99">
        <v>3</v>
      </c>
      <c r="K15" s="5"/>
      <c r="L15" s="5"/>
    </row>
    <row r="16" spans="1:16" ht="12">
      <c r="A16" s="181" t="s">
        <v>71</v>
      </c>
      <c r="B16" s="179" t="s">
        <v>72</v>
      </c>
      <c r="C16" s="175">
        <v>30.7</v>
      </c>
      <c r="D16" s="101"/>
      <c r="E16" s="170"/>
      <c r="F16" s="176">
        <v>203017</v>
      </c>
      <c r="G16" s="101"/>
      <c r="H16" s="170"/>
      <c r="I16" s="99">
        <v>2</v>
      </c>
      <c r="J16" s="99">
        <v>2</v>
      </c>
      <c r="K16" s="5"/>
      <c r="L16" s="5"/>
      <c r="M16" s="13" t="s">
        <v>1738</v>
      </c>
      <c r="N16" s="69"/>
      <c r="O16" s="69"/>
      <c r="P16" s="13"/>
    </row>
    <row r="17" spans="1:17" ht="24">
      <c r="A17" s="181" t="s">
        <v>73</v>
      </c>
      <c r="B17" s="191" t="s">
        <v>74</v>
      </c>
      <c r="C17" s="168">
        <v>27.7</v>
      </c>
      <c r="D17" s="98"/>
      <c r="E17" s="170"/>
      <c r="F17" s="176">
        <v>99628</v>
      </c>
      <c r="G17" s="98"/>
      <c r="H17" s="170"/>
      <c r="I17" s="99">
        <v>1</v>
      </c>
      <c r="J17" s="99">
        <v>1</v>
      </c>
      <c r="K17" s="5"/>
      <c r="L17" s="5"/>
      <c r="M17" s="82" t="s">
        <v>1671</v>
      </c>
      <c r="N17" s="232" t="s">
        <v>2159</v>
      </c>
      <c r="O17" s="70"/>
      <c r="P17" s="82" t="s">
        <v>1647</v>
      </c>
      <c r="Q17" s="71" t="s">
        <v>29</v>
      </c>
    </row>
    <row r="18" spans="1:22" ht="12" customHeight="1">
      <c r="A18" s="181" t="s">
        <v>75</v>
      </c>
      <c r="B18" s="179" t="s">
        <v>76</v>
      </c>
      <c r="C18" s="175">
        <v>26.8</v>
      </c>
      <c r="D18" s="101"/>
      <c r="E18" s="170"/>
      <c r="F18" s="176">
        <v>145765</v>
      </c>
      <c r="G18" s="101"/>
      <c r="H18" s="170"/>
      <c r="I18" s="99">
        <v>1</v>
      </c>
      <c r="J18" s="99">
        <v>2</v>
      </c>
      <c r="K18" s="5"/>
      <c r="L18" s="6" t="s">
        <v>9</v>
      </c>
      <c r="M18" s="91" t="s">
        <v>1662</v>
      </c>
      <c r="N18" s="72">
        <v>1</v>
      </c>
      <c r="O18" s="88" t="s">
        <v>2158</v>
      </c>
      <c r="P18" s="109" t="s">
        <v>1648</v>
      </c>
      <c r="Q18" s="73">
        <v>1</v>
      </c>
      <c r="R18" s="105">
        <f>PERCENTILE($C$2:$C$926,0)</f>
        <v>21.7</v>
      </c>
      <c r="S18" s="91" t="s">
        <v>1674</v>
      </c>
      <c r="U18" s="100"/>
      <c r="V18" s="91"/>
    </row>
    <row r="19" spans="1:22" ht="12" customHeight="1">
      <c r="A19" s="181" t="s">
        <v>77</v>
      </c>
      <c r="B19" s="179" t="s">
        <v>78</v>
      </c>
      <c r="C19" s="175">
        <v>30.2</v>
      </c>
      <c r="D19" s="101"/>
      <c r="E19" s="170"/>
      <c r="F19" s="176">
        <v>43595</v>
      </c>
      <c r="G19" s="101"/>
      <c r="H19" s="170"/>
      <c r="I19" s="99">
        <v>2</v>
      </c>
      <c r="J19" s="99">
        <v>1</v>
      </c>
      <c r="K19" s="5"/>
      <c r="L19" s="3"/>
      <c r="M19" s="91" t="s">
        <v>2014</v>
      </c>
      <c r="N19" s="74">
        <v>2</v>
      </c>
      <c r="O19" s="88" t="s">
        <v>2157</v>
      </c>
      <c r="P19" s="91" t="s">
        <v>1740</v>
      </c>
      <c r="Q19" s="73">
        <v>2</v>
      </c>
      <c r="R19" s="105">
        <f>PERCENTILE($C$2:$C$926,0.2)</f>
        <v>27.88</v>
      </c>
      <c r="S19" s="91"/>
      <c r="U19" s="100"/>
      <c r="V19" s="91"/>
    </row>
    <row r="20" spans="1:22" ht="12" customHeight="1">
      <c r="A20" s="181" t="s">
        <v>79</v>
      </c>
      <c r="B20" s="179" t="s">
        <v>80</v>
      </c>
      <c r="C20" s="175">
        <v>28.9</v>
      </c>
      <c r="D20" s="101"/>
      <c r="E20" s="170"/>
      <c r="F20" s="176">
        <v>136807</v>
      </c>
      <c r="G20" s="101"/>
      <c r="H20" s="170"/>
      <c r="I20" s="99">
        <v>1</v>
      </c>
      <c r="J20" s="99">
        <v>2</v>
      </c>
      <c r="K20" s="5"/>
      <c r="L20" s="3"/>
      <c r="M20" s="91" t="s">
        <v>1672</v>
      </c>
      <c r="N20" s="75">
        <v>3</v>
      </c>
      <c r="O20" s="88" t="s">
        <v>2156</v>
      </c>
      <c r="P20" s="91" t="s">
        <v>1741</v>
      </c>
      <c r="Q20" s="73">
        <v>3</v>
      </c>
      <c r="R20" s="105">
        <f>PERCENTILE($C$2:$C$926,0.4)</f>
        <v>30.860000000000003</v>
      </c>
      <c r="S20" s="91"/>
      <c r="U20" s="100"/>
      <c r="V20" s="91"/>
    </row>
    <row r="21" spans="1:22" ht="12" customHeight="1">
      <c r="A21" s="181" t="s">
        <v>81</v>
      </c>
      <c r="B21" s="179" t="s">
        <v>82</v>
      </c>
      <c r="C21" s="175">
        <v>35.2</v>
      </c>
      <c r="D21" s="101"/>
      <c r="E21" s="170"/>
      <c r="F21" s="176">
        <v>87895</v>
      </c>
      <c r="G21" s="101"/>
      <c r="H21" s="170"/>
      <c r="I21" s="99">
        <v>3</v>
      </c>
      <c r="J21" s="99">
        <v>1</v>
      </c>
      <c r="K21" s="5"/>
      <c r="L21" s="3"/>
      <c r="M21" s="91" t="s">
        <v>2015</v>
      </c>
      <c r="N21" s="76">
        <v>4</v>
      </c>
      <c r="O21" s="88" t="s">
        <v>1650</v>
      </c>
      <c r="P21" s="91" t="s">
        <v>1742</v>
      </c>
      <c r="Q21" s="73">
        <v>4</v>
      </c>
      <c r="R21" s="105">
        <f>PERCENTILE($C$2:$C$926,0.6)</f>
        <v>34.339999999999996</v>
      </c>
      <c r="S21" s="91"/>
      <c r="U21" s="100"/>
      <c r="V21" s="91"/>
    </row>
    <row r="22" spans="1:22" ht="12" customHeight="1">
      <c r="A22" s="181" t="s">
        <v>83</v>
      </c>
      <c r="B22" s="179" t="s">
        <v>84</v>
      </c>
      <c r="C22" s="175">
        <v>28.4</v>
      </c>
      <c r="D22" s="101"/>
      <c r="E22" s="170"/>
      <c r="F22" s="176">
        <v>86292</v>
      </c>
      <c r="G22" s="101"/>
      <c r="H22" s="170"/>
      <c r="I22" s="99">
        <v>1</v>
      </c>
      <c r="J22" s="99">
        <v>1</v>
      </c>
      <c r="K22" s="5"/>
      <c r="L22" s="3"/>
      <c r="M22" s="91" t="s">
        <v>2016</v>
      </c>
      <c r="N22" s="77">
        <v>5</v>
      </c>
      <c r="O22" s="88" t="s">
        <v>1651</v>
      </c>
      <c r="P22" s="91" t="s">
        <v>1743</v>
      </c>
      <c r="Q22" s="73">
        <v>5</v>
      </c>
      <c r="R22" s="105">
        <f>PERCENTILE($C$2:$C$926,0.8)</f>
        <v>40.4</v>
      </c>
      <c r="S22" s="91"/>
      <c r="U22" s="100"/>
      <c r="V22" s="91"/>
    </row>
    <row r="23" spans="1:22" ht="12" customHeight="1">
      <c r="A23" s="181" t="s">
        <v>85</v>
      </c>
      <c r="B23" s="179" t="s">
        <v>86</v>
      </c>
      <c r="C23" s="175">
        <v>27.8</v>
      </c>
      <c r="D23" s="101"/>
      <c r="E23" s="170"/>
      <c r="F23" s="176">
        <v>77709</v>
      </c>
      <c r="G23" s="101"/>
      <c r="H23" s="170"/>
      <c r="I23" s="99">
        <v>1</v>
      </c>
      <c r="J23" s="99">
        <v>1</v>
      </c>
      <c r="K23" s="3"/>
      <c r="L23" s="3"/>
      <c r="M23" s="3" t="s">
        <v>8</v>
      </c>
      <c r="N23" s="53" t="s">
        <v>1</v>
      </c>
      <c r="O23" s="86"/>
      <c r="P23" s="109" t="s">
        <v>1649</v>
      </c>
      <c r="Q23" s="73">
        <v>6</v>
      </c>
      <c r="R23" s="105">
        <f>PERCENTILE($C$2:$C$926,1)</f>
        <v>58.4</v>
      </c>
      <c r="S23" s="91" t="s">
        <v>1675</v>
      </c>
      <c r="U23" s="100"/>
      <c r="V23" s="91"/>
    </row>
    <row r="24" spans="1:20" ht="12" customHeight="1">
      <c r="A24" s="180" t="s">
        <v>87</v>
      </c>
      <c r="B24" s="179" t="s">
        <v>88</v>
      </c>
      <c r="C24" s="175">
        <v>27.2</v>
      </c>
      <c r="D24" s="101"/>
      <c r="E24" s="170"/>
      <c r="F24" s="176">
        <v>74824</v>
      </c>
      <c r="G24" s="101"/>
      <c r="H24" s="170"/>
      <c r="I24" s="99">
        <v>1</v>
      </c>
      <c r="J24" s="99">
        <v>1</v>
      </c>
      <c r="K24" s="3"/>
      <c r="L24" s="3"/>
      <c r="M24" s="78"/>
      <c r="N24" s="78"/>
      <c r="O24" s="87"/>
      <c r="P24" s="3" t="s">
        <v>8</v>
      </c>
      <c r="Q24" s="106" t="s">
        <v>1</v>
      </c>
      <c r="R24" s="100"/>
      <c r="S24" s="35"/>
      <c r="T24" s="36"/>
    </row>
    <row r="25" spans="1:20" ht="12" customHeight="1">
      <c r="A25" s="180" t="s">
        <v>89</v>
      </c>
      <c r="B25" s="179" t="s">
        <v>90</v>
      </c>
      <c r="C25" s="175">
        <v>32.2</v>
      </c>
      <c r="D25" s="101"/>
      <c r="E25" s="170"/>
      <c r="F25" s="176">
        <v>70224</v>
      </c>
      <c r="G25" s="101"/>
      <c r="H25" s="170"/>
      <c r="I25" s="99">
        <v>2</v>
      </c>
      <c r="J25" s="99">
        <v>1</v>
      </c>
      <c r="K25" s="3"/>
      <c r="L25" s="3"/>
      <c r="Q25" s="34"/>
      <c r="R25" s="33"/>
      <c r="S25" s="37"/>
      <c r="T25" s="33"/>
    </row>
    <row r="26" spans="1:20" ht="12" customHeight="1">
      <c r="A26" s="180" t="s">
        <v>91</v>
      </c>
      <c r="B26" s="179" t="s">
        <v>92</v>
      </c>
      <c r="C26" s="175">
        <v>31.4</v>
      </c>
      <c r="D26" s="101"/>
      <c r="E26" s="170"/>
      <c r="F26" s="176">
        <v>72336</v>
      </c>
      <c r="G26" s="101"/>
      <c r="H26" s="170"/>
      <c r="I26" s="99">
        <v>2</v>
      </c>
      <c r="J26" s="99">
        <v>1</v>
      </c>
      <c r="K26" s="3"/>
      <c r="L26" s="6" t="s">
        <v>12</v>
      </c>
      <c r="M26" s="122"/>
      <c r="Q26" s="34"/>
      <c r="R26" s="33"/>
      <c r="S26" s="37"/>
      <c r="T26" s="33"/>
    </row>
    <row r="27" spans="1:20" ht="12" customHeight="1">
      <c r="A27" s="180" t="s">
        <v>93</v>
      </c>
      <c r="B27" s="179" t="s">
        <v>94</v>
      </c>
      <c r="C27" s="175">
        <v>31.7</v>
      </c>
      <c r="D27" s="101"/>
      <c r="E27" s="170"/>
      <c r="F27" s="176">
        <v>69384</v>
      </c>
      <c r="H27" s="170"/>
      <c r="I27" s="99">
        <v>2</v>
      </c>
      <c r="J27" s="99">
        <v>1</v>
      </c>
      <c r="K27" s="26"/>
      <c r="L27" s="26"/>
      <c r="M27" s="91" t="s">
        <v>2151</v>
      </c>
      <c r="N27" s="4"/>
      <c r="O27" s="4"/>
      <c r="Q27" s="34"/>
      <c r="R27" s="33"/>
      <c r="S27" s="37"/>
      <c r="T27" s="33"/>
    </row>
    <row r="28" spans="1:20" ht="12" customHeight="1">
      <c r="A28" s="180" t="s">
        <v>95</v>
      </c>
      <c r="B28" s="179" t="s">
        <v>96</v>
      </c>
      <c r="C28" s="175">
        <v>26.2</v>
      </c>
      <c r="D28" s="101"/>
      <c r="E28" s="170"/>
      <c r="F28" s="176">
        <v>69610</v>
      </c>
      <c r="G28" s="101"/>
      <c r="H28" s="170"/>
      <c r="I28" s="99">
        <v>1</v>
      </c>
      <c r="J28" s="99">
        <v>1</v>
      </c>
      <c r="K28" s="5"/>
      <c r="L28" s="26"/>
      <c r="M28" s="164"/>
      <c r="N28" s="4"/>
      <c r="O28" s="4"/>
      <c r="Q28" s="34"/>
      <c r="R28" s="39"/>
      <c r="S28" s="33"/>
      <c r="T28" s="33"/>
    </row>
    <row r="29" spans="1:20" ht="12" customHeight="1">
      <c r="A29" s="180" t="s">
        <v>97</v>
      </c>
      <c r="B29" s="179" t="s">
        <v>98</v>
      </c>
      <c r="C29" s="175">
        <v>25</v>
      </c>
      <c r="D29" s="101"/>
      <c r="E29" s="170"/>
      <c r="F29" s="176">
        <v>68320</v>
      </c>
      <c r="G29" s="101"/>
      <c r="H29" s="170"/>
      <c r="I29" s="99">
        <v>1</v>
      </c>
      <c r="J29" s="99">
        <v>1</v>
      </c>
      <c r="K29" s="5"/>
      <c r="L29" s="5"/>
      <c r="Q29" s="34"/>
      <c r="R29" s="40"/>
      <c r="S29" s="33"/>
      <c r="T29" s="33"/>
    </row>
    <row r="30" spans="1:20" ht="12" customHeight="1">
      <c r="A30" s="180" t="s">
        <v>99</v>
      </c>
      <c r="B30" s="179" t="s">
        <v>100</v>
      </c>
      <c r="C30" s="175">
        <v>28.4</v>
      </c>
      <c r="D30" s="101"/>
      <c r="E30" s="170"/>
      <c r="F30" s="176">
        <v>54150</v>
      </c>
      <c r="G30" s="101"/>
      <c r="H30" s="170"/>
      <c r="I30" s="99">
        <v>1</v>
      </c>
      <c r="J30" s="99">
        <v>1</v>
      </c>
      <c r="K30" s="5"/>
      <c r="L30" s="32" t="s">
        <v>7</v>
      </c>
      <c r="Q30" s="33"/>
      <c r="R30" s="33"/>
      <c r="S30" s="33"/>
      <c r="T30" s="33"/>
    </row>
    <row r="31" spans="1:20" ht="12" customHeight="1">
      <c r="A31" s="180" t="s">
        <v>101</v>
      </c>
      <c r="B31" s="179" t="s">
        <v>14</v>
      </c>
      <c r="C31" s="175">
        <v>29.2</v>
      </c>
      <c r="D31" s="101"/>
      <c r="E31" s="170">
        <v>2015</v>
      </c>
      <c r="F31" s="176">
        <v>1267449</v>
      </c>
      <c r="G31" s="101"/>
      <c r="H31" s="170">
        <v>2015</v>
      </c>
      <c r="I31" s="99">
        <v>1</v>
      </c>
      <c r="J31" s="99">
        <v>5</v>
      </c>
      <c r="K31" s="5"/>
      <c r="L31" s="5"/>
      <c r="M31" s="17" t="s">
        <v>1681</v>
      </c>
      <c r="P31" s="4"/>
      <c r="Q31" s="33"/>
      <c r="R31" s="33"/>
      <c r="S31" s="33"/>
      <c r="T31" s="33"/>
    </row>
    <row r="32" spans="1:20" ht="12" customHeight="1">
      <c r="A32" s="180" t="s">
        <v>102</v>
      </c>
      <c r="B32" s="179" t="s">
        <v>103</v>
      </c>
      <c r="C32" s="175">
        <v>29.6</v>
      </c>
      <c r="D32" s="101"/>
      <c r="E32" s="170">
        <v>2015</v>
      </c>
      <c r="F32" s="176">
        <v>377028</v>
      </c>
      <c r="G32" s="101"/>
      <c r="H32" s="170">
        <v>2015</v>
      </c>
      <c r="I32" s="99">
        <v>1</v>
      </c>
      <c r="J32" s="99">
        <v>3</v>
      </c>
      <c r="K32" s="5"/>
      <c r="L32" s="5"/>
      <c r="M32" s="91"/>
      <c r="P32" s="12"/>
      <c r="Q32" s="33"/>
      <c r="R32" s="33"/>
      <c r="S32" s="33"/>
      <c r="T32" s="33"/>
    </row>
    <row r="33" spans="1:20" ht="12" customHeight="1">
      <c r="A33" s="180" t="s">
        <v>104</v>
      </c>
      <c r="B33" s="179" t="s">
        <v>105</v>
      </c>
      <c r="C33" s="175">
        <v>30.2</v>
      </c>
      <c r="D33" s="101"/>
      <c r="E33" s="170">
        <v>2015</v>
      </c>
      <c r="F33" s="176">
        <v>292681</v>
      </c>
      <c r="G33" s="101"/>
      <c r="H33" s="170">
        <v>2015</v>
      </c>
      <c r="I33" s="99">
        <v>2</v>
      </c>
      <c r="J33" s="99">
        <v>3</v>
      </c>
      <c r="K33" s="5"/>
      <c r="L33" s="32" t="s">
        <v>6</v>
      </c>
      <c r="P33" s="12"/>
      <c r="Q33" s="33"/>
      <c r="R33" s="33"/>
      <c r="S33" s="33"/>
      <c r="T33" s="33"/>
    </row>
    <row r="34" spans="1:20" ht="12" customHeight="1">
      <c r="A34" s="180" t="s">
        <v>106</v>
      </c>
      <c r="B34" s="179" t="s">
        <v>1925</v>
      </c>
      <c r="C34" s="175">
        <v>29.1</v>
      </c>
      <c r="D34" s="101"/>
      <c r="E34" s="170">
        <v>2015</v>
      </c>
      <c r="F34" s="176">
        <v>169858</v>
      </c>
      <c r="G34" s="101"/>
      <c r="H34" s="170">
        <v>2015</v>
      </c>
      <c r="I34" s="99">
        <v>1</v>
      </c>
      <c r="J34" s="99">
        <v>2</v>
      </c>
      <c r="K34" s="5"/>
      <c r="L34" s="5"/>
      <c r="M34" s="91" t="s">
        <v>1677</v>
      </c>
      <c r="N34" s="12"/>
      <c r="O34" s="12"/>
      <c r="P34" s="12"/>
      <c r="Q34" s="33"/>
      <c r="R34" s="33"/>
      <c r="S34" s="33"/>
      <c r="T34" s="33"/>
    </row>
    <row r="35" spans="1:20" ht="12" customHeight="1">
      <c r="A35" s="180" t="s">
        <v>107</v>
      </c>
      <c r="B35" s="179" t="s">
        <v>108</v>
      </c>
      <c r="C35" s="175">
        <v>34.2</v>
      </c>
      <c r="D35" s="101"/>
      <c r="E35" s="170">
        <v>2015</v>
      </c>
      <c r="F35" s="176">
        <v>93248</v>
      </c>
      <c r="G35" s="101"/>
      <c r="H35" s="170">
        <v>2015</v>
      </c>
      <c r="I35" s="99">
        <v>2</v>
      </c>
      <c r="J35" s="99">
        <v>1</v>
      </c>
      <c r="K35" s="5"/>
      <c r="L35" s="5"/>
      <c r="M35" s="91" t="s">
        <v>1682</v>
      </c>
      <c r="N35" s="12"/>
      <c r="O35" s="12"/>
      <c r="P35" s="12"/>
      <c r="Q35" s="33"/>
      <c r="R35" s="33"/>
      <c r="S35" s="33"/>
      <c r="T35" s="33"/>
    </row>
    <row r="36" spans="1:20" ht="12" customHeight="1">
      <c r="A36" s="180" t="s">
        <v>109</v>
      </c>
      <c r="B36" s="179" t="s">
        <v>110</v>
      </c>
      <c r="C36" s="175">
        <v>30.9</v>
      </c>
      <c r="D36" s="101"/>
      <c r="E36" s="170">
        <v>2015</v>
      </c>
      <c r="F36" s="176">
        <v>100154</v>
      </c>
      <c r="G36" s="101"/>
      <c r="H36" s="170">
        <v>2015</v>
      </c>
      <c r="I36" s="99">
        <v>2</v>
      </c>
      <c r="J36" s="99">
        <v>2</v>
      </c>
      <c r="K36" s="5"/>
      <c r="L36" s="5"/>
      <c r="M36" s="63" t="s">
        <v>1676</v>
      </c>
      <c r="N36" s="12"/>
      <c r="O36" s="12"/>
      <c r="P36" s="12"/>
      <c r="Q36" s="33"/>
      <c r="R36" s="33"/>
      <c r="S36" s="33"/>
      <c r="T36" s="33"/>
    </row>
    <row r="37" spans="1:20" ht="12" customHeight="1">
      <c r="A37" s="180" t="s">
        <v>111</v>
      </c>
      <c r="B37" s="179" t="s">
        <v>112</v>
      </c>
      <c r="C37" s="175">
        <v>33.3</v>
      </c>
      <c r="D37" s="101"/>
      <c r="E37" s="170">
        <v>2015</v>
      </c>
      <c r="F37" s="176">
        <v>103288</v>
      </c>
      <c r="G37" s="101"/>
      <c r="H37" s="170">
        <v>2015</v>
      </c>
      <c r="I37" s="99">
        <v>2</v>
      </c>
      <c r="J37" s="99">
        <v>2</v>
      </c>
      <c r="K37" s="5"/>
      <c r="L37" s="5"/>
      <c r="N37" s="12"/>
      <c r="O37" s="12"/>
      <c r="P37" s="12"/>
      <c r="Q37" s="33"/>
      <c r="R37" s="33"/>
      <c r="S37" s="33"/>
      <c r="T37" s="33"/>
    </row>
    <row r="38" spans="1:16" ht="12" customHeight="1">
      <c r="A38" s="180" t="s">
        <v>113</v>
      </c>
      <c r="B38" s="179" t="s">
        <v>1926</v>
      </c>
      <c r="C38" s="175">
        <v>30.8</v>
      </c>
      <c r="D38" s="101"/>
      <c r="E38" s="170">
        <v>2015</v>
      </c>
      <c r="F38" s="176">
        <v>93513</v>
      </c>
      <c r="G38" s="101"/>
      <c r="H38" s="170">
        <v>2015</v>
      </c>
      <c r="I38" s="99">
        <v>2</v>
      </c>
      <c r="J38" s="99">
        <v>1</v>
      </c>
      <c r="K38" s="5"/>
      <c r="L38" s="5"/>
      <c r="M38" s="172"/>
      <c r="N38" s="12"/>
      <c r="O38" s="12"/>
      <c r="P38" s="12"/>
    </row>
    <row r="39" spans="1:16" ht="12" customHeight="1">
      <c r="A39" s="180" t="s">
        <v>114</v>
      </c>
      <c r="B39" s="179" t="s">
        <v>115</v>
      </c>
      <c r="C39" s="175">
        <v>30.7</v>
      </c>
      <c r="D39" s="101"/>
      <c r="E39" s="170">
        <v>2015</v>
      </c>
      <c r="F39" s="176">
        <v>92891</v>
      </c>
      <c r="G39" s="101"/>
      <c r="H39" s="170">
        <v>2015</v>
      </c>
      <c r="I39" s="99">
        <v>2</v>
      </c>
      <c r="J39" s="99">
        <v>1</v>
      </c>
      <c r="K39" s="5"/>
      <c r="L39" s="5"/>
      <c r="M39" s="171"/>
      <c r="N39" s="12"/>
      <c r="O39" s="12"/>
      <c r="P39" s="12"/>
    </row>
    <row r="40" spans="1:16" ht="12" customHeight="1">
      <c r="A40" s="180" t="s">
        <v>116</v>
      </c>
      <c r="B40" s="179" t="s">
        <v>117</v>
      </c>
      <c r="C40" s="175">
        <v>30.3</v>
      </c>
      <c r="D40" s="101"/>
      <c r="E40" s="170">
        <v>2015</v>
      </c>
      <c r="F40" s="176">
        <v>89638</v>
      </c>
      <c r="G40" s="101"/>
      <c r="H40" s="170">
        <v>2015</v>
      </c>
      <c r="I40" s="99">
        <v>2</v>
      </c>
      <c r="J40" s="99">
        <v>1</v>
      </c>
      <c r="K40" s="5"/>
      <c r="L40" s="5"/>
      <c r="M40" s="172"/>
      <c r="N40" s="12"/>
      <c r="O40" s="12"/>
      <c r="P40" s="12"/>
    </row>
    <row r="41" spans="1:16" ht="12" customHeight="1">
      <c r="A41" s="180" t="s">
        <v>118</v>
      </c>
      <c r="B41" s="179" t="s">
        <v>119</v>
      </c>
      <c r="C41" s="175">
        <v>30.1</v>
      </c>
      <c r="D41" s="101"/>
      <c r="E41" s="170">
        <v>2015</v>
      </c>
      <c r="F41" s="176">
        <v>75171</v>
      </c>
      <c r="G41" s="101"/>
      <c r="H41" s="170">
        <v>2015</v>
      </c>
      <c r="I41" s="99">
        <v>2</v>
      </c>
      <c r="J41" s="99">
        <v>1</v>
      </c>
      <c r="K41" s="5"/>
      <c r="L41" s="5"/>
      <c r="M41" s="171"/>
      <c r="N41" s="12"/>
      <c r="O41" s="12"/>
      <c r="P41" s="12"/>
    </row>
    <row r="42" spans="1:16" ht="12" customHeight="1">
      <c r="A42" s="180" t="s">
        <v>120</v>
      </c>
      <c r="B42" s="179" t="s">
        <v>121</v>
      </c>
      <c r="C42" s="175">
        <v>31.7</v>
      </c>
      <c r="D42" s="101"/>
      <c r="E42" s="170">
        <v>2015</v>
      </c>
      <c r="F42" s="176">
        <v>68466</v>
      </c>
      <c r="G42" s="101"/>
      <c r="H42" s="170">
        <v>2015</v>
      </c>
      <c r="I42" s="99">
        <v>2</v>
      </c>
      <c r="J42" s="99">
        <v>1</v>
      </c>
      <c r="K42" s="5"/>
      <c r="L42" s="5"/>
      <c r="M42" s="163"/>
      <c r="N42" s="12"/>
      <c r="O42" s="12"/>
      <c r="P42" s="12"/>
    </row>
    <row r="43" spans="1:16" ht="12" customHeight="1">
      <c r="A43" s="180" t="s">
        <v>122</v>
      </c>
      <c r="B43" s="179" t="s">
        <v>123</v>
      </c>
      <c r="C43" s="175">
        <v>27.2</v>
      </c>
      <c r="D43" s="101"/>
      <c r="E43" s="170">
        <v>2015</v>
      </c>
      <c r="F43" s="176">
        <v>49326</v>
      </c>
      <c r="G43" s="101"/>
      <c r="H43" s="170">
        <v>2015</v>
      </c>
      <c r="I43" s="99">
        <v>1</v>
      </c>
      <c r="J43" s="99">
        <v>1</v>
      </c>
      <c r="K43" s="5"/>
      <c r="L43" s="5"/>
      <c r="M43" s="178"/>
      <c r="N43" s="12"/>
      <c r="O43" s="12"/>
      <c r="P43" s="12"/>
    </row>
    <row r="44" spans="1:16" ht="12" customHeight="1">
      <c r="A44" s="180" t="s">
        <v>124</v>
      </c>
      <c r="B44" s="179" t="s">
        <v>125</v>
      </c>
      <c r="C44" s="175">
        <v>31.9</v>
      </c>
      <c r="D44" s="101"/>
      <c r="E44" s="170">
        <v>2015</v>
      </c>
      <c r="F44" s="176">
        <v>50714</v>
      </c>
      <c r="G44" s="101"/>
      <c r="H44" s="170">
        <v>2015</v>
      </c>
      <c r="I44" s="99">
        <v>2</v>
      </c>
      <c r="J44" s="99">
        <v>1</v>
      </c>
      <c r="K44" s="5"/>
      <c r="L44" s="5"/>
      <c r="M44" s="15"/>
      <c r="N44" s="12"/>
      <c r="O44" s="12"/>
      <c r="P44" s="12"/>
    </row>
    <row r="45" spans="1:16" ht="12" customHeight="1">
      <c r="A45" s="180" t="s">
        <v>126</v>
      </c>
      <c r="B45" s="179" t="s">
        <v>1927</v>
      </c>
      <c r="C45" s="175">
        <v>29.5</v>
      </c>
      <c r="D45" s="101"/>
      <c r="E45" s="170">
        <v>2015</v>
      </c>
      <c r="F45" s="176">
        <v>74101</v>
      </c>
      <c r="G45" s="101"/>
      <c r="H45" s="170">
        <v>2015</v>
      </c>
      <c r="I45" s="99">
        <v>1</v>
      </c>
      <c r="J45" s="99">
        <v>1</v>
      </c>
      <c r="K45" s="5"/>
      <c r="L45" s="5"/>
      <c r="N45" s="12"/>
      <c r="O45" s="12"/>
      <c r="P45" s="12"/>
    </row>
    <row r="46" spans="1:16" ht="12" customHeight="1">
      <c r="A46" s="180" t="s">
        <v>127</v>
      </c>
      <c r="B46" s="179" t="s">
        <v>128</v>
      </c>
      <c r="C46" s="175">
        <v>31.4</v>
      </c>
      <c r="D46" s="101"/>
      <c r="E46" s="170">
        <v>2015</v>
      </c>
      <c r="F46" s="176">
        <v>67002</v>
      </c>
      <c r="G46" s="101"/>
      <c r="H46" s="170">
        <v>2015</v>
      </c>
      <c r="I46" s="99">
        <v>2</v>
      </c>
      <c r="J46" s="99">
        <v>1</v>
      </c>
      <c r="K46" s="5"/>
      <c r="L46" s="5"/>
      <c r="M46" s="16"/>
      <c r="N46" s="12"/>
      <c r="O46" s="12"/>
      <c r="P46" s="12"/>
    </row>
    <row r="47" spans="1:15" ht="12" customHeight="1">
      <c r="A47" s="180" t="s">
        <v>129</v>
      </c>
      <c r="B47" s="179" t="s">
        <v>130</v>
      </c>
      <c r="C47" s="175">
        <v>28.9</v>
      </c>
      <c r="D47" s="101"/>
      <c r="E47" s="170">
        <v>2015</v>
      </c>
      <c r="F47" s="176">
        <v>55163</v>
      </c>
      <c r="G47" s="101"/>
      <c r="H47" s="170">
        <v>2015</v>
      </c>
      <c r="I47" s="99">
        <v>1</v>
      </c>
      <c r="J47" s="99">
        <v>1</v>
      </c>
      <c r="K47" s="5"/>
      <c r="L47" s="5"/>
      <c r="M47" s="17"/>
      <c r="N47" s="12"/>
      <c r="O47" s="12"/>
    </row>
    <row r="48" spans="1:15" ht="12" customHeight="1">
      <c r="A48" s="180" t="s">
        <v>131</v>
      </c>
      <c r="B48" s="179" t="s">
        <v>132</v>
      </c>
      <c r="C48" s="175">
        <v>32.1</v>
      </c>
      <c r="D48" s="101"/>
      <c r="E48" s="170">
        <v>2015</v>
      </c>
      <c r="F48" s="176">
        <v>68545</v>
      </c>
      <c r="G48" s="101"/>
      <c r="H48" s="170">
        <v>2015</v>
      </c>
      <c r="I48" s="99">
        <v>2</v>
      </c>
      <c r="J48" s="99">
        <v>1</v>
      </c>
      <c r="K48" s="5"/>
      <c r="L48" s="5"/>
      <c r="M48" s="12"/>
      <c r="N48" s="12"/>
      <c r="O48" s="12"/>
    </row>
    <row r="49" spans="1:12" ht="12" customHeight="1">
      <c r="A49" s="94" t="s">
        <v>1656</v>
      </c>
      <c r="B49" s="179" t="s">
        <v>133</v>
      </c>
      <c r="C49" s="175">
        <v>27.7</v>
      </c>
      <c r="D49" s="101"/>
      <c r="E49" s="170">
        <v>2013</v>
      </c>
      <c r="F49" s="176">
        <v>559440</v>
      </c>
      <c r="G49" s="101"/>
      <c r="H49" s="170">
        <v>2013</v>
      </c>
      <c r="I49" s="99">
        <v>1</v>
      </c>
      <c r="J49" s="99">
        <v>4</v>
      </c>
      <c r="K49" s="5"/>
      <c r="L49" s="5"/>
    </row>
    <row r="50" spans="1:12" ht="12" customHeight="1">
      <c r="A50" s="180" t="s">
        <v>134</v>
      </c>
      <c r="B50" s="179" t="s">
        <v>135</v>
      </c>
      <c r="C50" s="175">
        <v>33.7</v>
      </c>
      <c r="D50" s="101"/>
      <c r="E50" s="170">
        <v>2013</v>
      </c>
      <c r="F50" s="176">
        <v>319094</v>
      </c>
      <c r="G50" s="101"/>
      <c r="H50" s="170">
        <v>2013</v>
      </c>
      <c r="I50" s="99">
        <v>2</v>
      </c>
      <c r="J50" s="99">
        <v>3</v>
      </c>
      <c r="K50" s="5"/>
      <c r="L50" s="5"/>
    </row>
    <row r="51" spans="1:12" ht="12" customHeight="1">
      <c r="A51" s="180" t="s">
        <v>136</v>
      </c>
      <c r="B51" s="179" t="s">
        <v>137</v>
      </c>
      <c r="C51" s="175">
        <v>37.2</v>
      </c>
      <c r="D51" s="101"/>
      <c r="E51" s="170">
        <v>2013</v>
      </c>
      <c r="F51" s="176">
        <v>193370</v>
      </c>
      <c r="G51" s="101"/>
      <c r="H51" s="170">
        <v>2013</v>
      </c>
      <c r="I51" s="99">
        <v>3</v>
      </c>
      <c r="J51" s="99">
        <v>2</v>
      </c>
      <c r="K51" s="5"/>
      <c r="L51" s="5"/>
    </row>
    <row r="52" spans="1:12" ht="12" customHeight="1">
      <c r="A52" s="180" t="s">
        <v>138</v>
      </c>
      <c r="B52" s="179" t="s">
        <v>139</v>
      </c>
      <c r="C52" s="175">
        <v>36</v>
      </c>
      <c r="D52" s="101"/>
      <c r="E52" s="170">
        <v>2013</v>
      </c>
      <c r="F52" s="176">
        <v>203448</v>
      </c>
      <c r="G52" s="101"/>
      <c r="H52" s="170">
        <v>2013</v>
      </c>
      <c r="I52" s="99">
        <v>3</v>
      </c>
      <c r="J52" s="99">
        <v>2</v>
      </c>
      <c r="K52" s="5"/>
      <c r="L52" s="5"/>
    </row>
    <row r="53" spans="1:12" ht="12" customHeight="1">
      <c r="A53" s="180" t="s">
        <v>140</v>
      </c>
      <c r="B53" s="179" t="s">
        <v>5</v>
      </c>
      <c r="C53" s="175">
        <v>27</v>
      </c>
      <c r="D53" s="101"/>
      <c r="E53" s="170">
        <v>2015</v>
      </c>
      <c r="F53" s="176">
        <v>3469849</v>
      </c>
      <c r="G53" s="101"/>
      <c r="H53" s="170">
        <v>2015</v>
      </c>
      <c r="I53" s="99">
        <v>1</v>
      </c>
      <c r="J53" s="99">
        <v>6</v>
      </c>
      <c r="K53" s="5"/>
      <c r="L53" s="5"/>
    </row>
    <row r="54" spans="1:12" ht="12" customHeight="1">
      <c r="A54" s="180" t="s">
        <v>141</v>
      </c>
      <c r="B54" s="179" t="s">
        <v>4</v>
      </c>
      <c r="C54" s="175">
        <v>28.2</v>
      </c>
      <c r="D54" s="101"/>
      <c r="E54" s="170">
        <v>2015</v>
      </c>
      <c r="F54" s="176">
        <v>1762791</v>
      </c>
      <c r="G54" s="101"/>
      <c r="H54" s="170">
        <v>2015</v>
      </c>
      <c r="I54" s="99">
        <v>1</v>
      </c>
      <c r="J54" s="99">
        <v>5</v>
      </c>
      <c r="K54" s="5"/>
      <c r="L54" s="5"/>
    </row>
    <row r="55" spans="1:12" ht="12" customHeight="1">
      <c r="A55" s="180" t="s">
        <v>142</v>
      </c>
      <c r="B55" s="179" t="s">
        <v>143</v>
      </c>
      <c r="C55" s="175">
        <v>25.5</v>
      </c>
      <c r="D55" s="101"/>
      <c r="E55" s="170">
        <v>2015</v>
      </c>
      <c r="F55" s="176">
        <v>1429584</v>
      </c>
      <c r="G55" s="101"/>
      <c r="H55" s="170">
        <v>2015</v>
      </c>
      <c r="I55" s="99">
        <v>1</v>
      </c>
      <c r="J55" s="99">
        <v>5</v>
      </c>
      <c r="K55" s="5"/>
      <c r="L55" s="5"/>
    </row>
    <row r="56" spans="1:12" ht="12" customHeight="1">
      <c r="A56" s="180" t="s">
        <v>144</v>
      </c>
      <c r="B56" s="179" t="s">
        <v>20</v>
      </c>
      <c r="C56" s="175">
        <v>27.1</v>
      </c>
      <c r="D56" s="101"/>
      <c r="E56" s="170">
        <v>2015</v>
      </c>
      <c r="F56" s="176">
        <v>1046680</v>
      </c>
      <c r="G56" s="101"/>
      <c r="H56" s="170">
        <v>2015</v>
      </c>
      <c r="I56" s="99">
        <v>1</v>
      </c>
      <c r="J56" s="99">
        <v>5</v>
      </c>
      <c r="K56" s="5"/>
      <c r="L56" s="5"/>
    </row>
    <row r="57" spans="1:12" ht="12" customHeight="1">
      <c r="A57" s="180" t="s">
        <v>145</v>
      </c>
      <c r="B57" s="179" t="s">
        <v>146</v>
      </c>
      <c r="C57" s="175">
        <v>27</v>
      </c>
      <c r="D57" s="101"/>
      <c r="E57" s="170">
        <v>2015</v>
      </c>
      <c r="F57" s="176">
        <v>717624</v>
      </c>
      <c r="G57" s="101"/>
      <c r="H57" s="170">
        <v>2015</v>
      </c>
      <c r="I57" s="99">
        <v>1</v>
      </c>
      <c r="J57" s="99">
        <v>4</v>
      </c>
      <c r="K57" s="5"/>
      <c r="L57" s="5"/>
    </row>
    <row r="58" spans="1:16" ht="12" customHeight="1">
      <c r="A58" s="180" t="s">
        <v>147</v>
      </c>
      <c r="B58" s="179" t="s">
        <v>148</v>
      </c>
      <c r="C58" s="175">
        <v>28.2</v>
      </c>
      <c r="D58" s="101"/>
      <c r="E58" s="170">
        <v>2015</v>
      </c>
      <c r="F58" s="176">
        <v>573784</v>
      </c>
      <c r="G58" s="101"/>
      <c r="H58" s="170">
        <v>2015</v>
      </c>
      <c r="I58" s="99">
        <v>1</v>
      </c>
      <c r="J58" s="99">
        <v>4</v>
      </c>
      <c r="K58" s="5"/>
      <c r="L58" s="5"/>
      <c r="P58" s="12"/>
    </row>
    <row r="59" spans="1:16" ht="12" customHeight="1">
      <c r="A59" s="180" t="s">
        <v>149</v>
      </c>
      <c r="B59" s="179" t="s">
        <v>15</v>
      </c>
      <c r="C59" s="175">
        <v>26.6</v>
      </c>
      <c r="D59" s="101"/>
      <c r="E59" s="170">
        <v>2015</v>
      </c>
      <c r="F59" s="176">
        <v>612441</v>
      </c>
      <c r="G59" s="101"/>
      <c r="H59" s="170">
        <v>2015</v>
      </c>
      <c r="I59" s="99">
        <v>1</v>
      </c>
      <c r="J59" s="99">
        <v>4</v>
      </c>
      <c r="K59" s="5"/>
      <c r="L59" s="5"/>
      <c r="P59" s="12"/>
    </row>
    <row r="60" spans="1:16" ht="12" customHeight="1">
      <c r="A60" s="180" t="s">
        <v>150</v>
      </c>
      <c r="B60" s="179" t="s">
        <v>40</v>
      </c>
      <c r="C60" s="175">
        <v>25.7</v>
      </c>
      <c r="D60" s="101"/>
      <c r="E60" s="170">
        <v>2015</v>
      </c>
      <c r="F60" s="176">
        <v>544479</v>
      </c>
      <c r="G60" s="101"/>
      <c r="H60" s="170">
        <v>2015</v>
      </c>
      <c r="I60" s="99">
        <v>1</v>
      </c>
      <c r="J60" s="99">
        <v>4</v>
      </c>
      <c r="K60" s="5"/>
      <c r="L60" s="5"/>
      <c r="M60" s="12"/>
      <c r="N60" s="12"/>
      <c r="O60" s="12"/>
      <c r="P60" s="12"/>
    </row>
    <row r="61" spans="1:16" ht="12" customHeight="1">
      <c r="A61" s="180" t="s">
        <v>151</v>
      </c>
      <c r="B61" s="179" t="s">
        <v>38</v>
      </c>
      <c r="C61" s="175">
        <v>27.9</v>
      </c>
      <c r="D61" s="101"/>
      <c r="E61" s="170">
        <v>2015</v>
      </c>
      <c r="F61" s="176">
        <v>536308</v>
      </c>
      <c r="G61" s="101"/>
      <c r="H61" s="170">
        <v>2015</v>
      </c>
      <c r="I61" s="99">
        <v>1</v>
      </c>
      <c r="J61" s="99">
        <v>4</v>
      </c>
      <c r="K61" s="5"/>
      <c r="L61" s="5"/>
      <c r="M61" s="12"/>
      <c r="N61" s="12"/>
      <c r="O61" s="12"/>
      <c r="P61" s="12"/>
    </row>
    <row r="62" spans="1:15" ht="12" customHeight="1">
      <c r="A62" s="180" t="s">
        <v>152</v>
      </c>
      <c r="B62" s="179" t="s">
        <v>153</v>
      </c>
      <c r="C62" s="175">
        <v>29</v>
      </c>
      <c r="D62" s="101"/>
      <c r="E62" s="170">
        <v>2015</v>
      </c>
      <c r="F62" s="176">
        <v>580511</v>
      </c>
      <c r="G62" s="101"/>
      <c r="H62" s="170">
        <v>2015</v>
      </c>
      <c r="I62" s="99">
        <v>1</v>
      </c>
      <c r="J62" s="99">
        <v>4</v>
      </c>
      <c r="K62" s="5"/>
      <c r="L62" s="5"/>
      <c r="M62" s="12"/>
      <c r="N62" s="12"/>
      <c r="O62" s="12"/>
    </row>
    <row r="63" spans="1:15" ht="12" customHeight="1">
      <c r="A63" s="182" t="s">
        <v>154</v>
      </c>
      <c r="B63" s="179" t="s">
        <v>19</v>
      </c>
      <c r="C63" s="175">
        <v>27</v>
      </c>
      <c r="D63" s="101"/>
      <c r="E63" s="170">
        <v>2015</v>
      </c>
      <c r="F63" s="176">
        <v>604527</v>
      </c>
      <c r="G63" s="101"/>
      <c r="H63" s="170">
        <v>2015</v>
      </c>
      <c r="I63" s="99">
        <v>1</v>
      </c>
      <c r="J63" s="99">
        <v>4</v>
      </c>
      <c r="K63" s="5"/>
      <c r="L63" s="5"/>
      <c r="M63" s="12"/>
      <c r="N63" s="12"/>
      <c r="O63" s="12"/>
    </row>
    <row r="64" spans="1:12" ht="12" customHeight="1">
      <c r="A64" s="180" t="s">
        <v>155</v>
      </c>
      <c r="B64" s="179" t="s">
        <v>18</v>
      </c>
      <c r="C64" s="175">
        <v>27.9</v>
      </c>
      <c r="D64" s="101"/>
      <c r="E64" s="170">
        <v>2015</v>
      </c>
      <c r="F64" s="176">
        <v>551767</v>
      </c>
      <c r="G64" s="101"/>
      <c r="H64" s="170">
        <v>2015</v>
      </c>
      <c r="I64" s="99">
        <v>1</v>
      </c>
      <c r="J64" s="99">
        <v>4</v>
      </c>
      <c r="K64" s="5"/>
      <c r="L64" s="5"/>
    </row>
    <row r="65" spans="1:12" ht="12" customHeight="1">
      <c r="A65" s="180" t="s">
        <v>156</v>
      </c>
      <c r="B65" s="179" t="s">
        <v>34</v>
      </c>
      <c r="C65" s="175">
        <v>27</v>
      </c>
      <c r="D65" s="101"/>
      <c r="E65" s="170">
        <v>2015</v>
      </c>
      <c r="F65" s="176">
        <v>523642</v>
      </c>
      <c r="G65" s="101"/>
      <c r="H65" s="170">
        <v>2015</v>
      </c>
      <c r="I65" s="99">
        <v>1</v>
      </c>
      <c r="J65" s="99">
        <v>4</v>
      </c>
      <c r="K65" s="5"/>
      <c r="L65" s="5"/>
    </row>
    <row r="66" spans="1:12" ht="12" customHeight="1">
      <c r="A66" s="180" t="s">
        <v>157</v>
      </c>
      <c r="B66" s="179" t="s">
        <v>158</v>
      </c>
      <c r="C66" s="175">
        <v>27.6</v>
      </c>
      <c r="D66" s="101"/>
      <c r="E66" s="170">
        <v>2015</v>
      </c>
      <c r="F66" s="176">
        <v>501072</v>
      </c>
      <c r="G66" s="101"/>
      <c r="H66" s="170">
        <v>2015</v>
      </c>
      <c r="I66" s="99">
        <v>1</v>
      </c>
      <c r="J66" s="99">
        <v>4</v>
      </c>
      <c r="K66" s="5"/>
      <c r="L66" s="5"/>
    </row>
    <row r="67" spans="1:12" ht="12" customHeight="1">
      <c r="A67" s="180" t="s">
        <v>159</v>
      </c>
      <c r="B67" s="179" t="s">
        <v>160</v>
      </c>
      <c r="C67" s="175">
        <v>26.2</v>
      </c>
      <c r="D67" s="101"/>
      <c r="E67" s="170">
        <v>2015</v>
      </c>
      <c r="F67" s="176">
        <v>361876</v>
      </c>
      <c r="G67" s="101"/>
      <c r="H67" s="170">
        <v>2015</v>
      </c>
      <c r="I67" s="99">
        <v>1</v>
      </c>
      <c r="J67" s="99">
        <v>3</v>
      </c>
      <c r="K67" s="5"/>
      <c r="L67" s="5"/>
    </row>
    <row r="68" spans="1:12" ht="12" customHeight="1">
      <c r="A68" s="180" t="s">
        <v>161</v>
      </c>
      <c r="B68" s="179" t="s">
        <v>162</v>
      </c>
      <c r="C68" s="175">
        <v>31.2</v>
      </c>
      <c r="D68" s="101"/>
      <c r="E68" s="170">
        <v>2015</v>
      </c>
      <c r="F68" s="176">
        <v>329782</v>
      </c>
      <c r="G68" s="101"/>
      <c r="H68" s="170">
        <v>2015</v>
      </c>
      <c r="I68" s="99">
        <v>2</v>
      </c>
      <c r="J68" s="99">
        <v>3</v>
      </c>
      <c r="K68" s="5"/>
      <c r="L68" s="5"/>
    </row>
    <row r="69" spans="1:12" ht="12" customHeight="1">
      <c r="A69" s="180" t="s">
        <v>163</v>
      </c>
      <c r="B69" s="179" t="s">
        <v>164</v>
      </c>
      <c r="C69" s="175">
        <v>25.9</v>
      </c>
      <c r="D69" s="101"/>
      <c r="E69" s="170">
        <v>2015</v>
      </c>
      <c r="F69" s="176">
        <v>232470</v>
      </c>
      <c r="G69" s="101"/>
      <c r="H69" s="170">
        <v>2015</v>
      </c>
      <c r="I69" s="99">
        <v>1</v>
      </c>
      <c r="J69" s="99">
        <v>2</v>
      </c>
      <c r="K69" s="5"/>
      <c r="L69" s="5"/>
    </row>
    <row r="70" spans="1:12" ht="12" customHeight="1">
      <c r="A70" s="180" t="s">
        <v>165</v>
      </c>
      <c r="B70" s="179" t="s">
        <v>166</v>
      </c>
      <c r="C70" s="175">
        <v>24.9</v>
      </c>
      <c r="D70" s="101"/>
      <c r="E70" s="170">
        <v>2015</v>
      </c>
      <c r="F70" s="176">
        <v>232306</v>
      </c>
      <c r="G70" s="101"/>
      <c r="H70" s="170">
        <v>2015</v>
      </c>
      <c r="I70" s="99">
        <v>1</v>
      </c>
      <c r="J70" s="99">
        <v>2</v>
      </c>
      <c r="K70" s="5"/>
      <c r="L70" s="5"/>
    </row>
    <row r="71" spans="1:12" ht="12" customHeight="1">
      <c r="A71" s="180" t="s">
        <v>167</v>
      </c>
      <c r="B71" s="179" t="s">
        <v>168</v>
      </c>
      <c r="C71" s="175">
        <v>31.6</v>
      </c>
      <c r="D71" s="101"/>
      <c r="E71" s="170">
        <v>2015</v>
      </c>
      <c r="F71" s="176">
        <v>275116</v>
      </c>
      <c r="G71" s="101"/>
      <c r="H71" s="170">
        <v>2015</v>
      </c>
      <c r="I71" s="99">
        <v>2</v>
      </c>
      <c r="J71" s="99">
        <v>3</v>
      </c>
      <c r="K71" s="5"/>
      <c r="L71" s="5"/>
    </row>
    <row r="72" spans="1:12" ht="12" customHeight="1">
      <c r="A72" s="180" t="s">
        <v>169</v>
      </c>
      <c r="B72" s="179" t="s">
        <v>170</v>
      </c>
      <c r="C72" s="175">
        <v>24.4</v>
      </c>
      <c r="D72" s="101"/>
      <c r="E72" s="170">
        <v>2014</v>
      </c>
      <c r="F72" s="176">
        <v>117665</v>
      </c>
      <c r="G72" s="101"/>
      <c r="H72" s="170">
        <v>2015</v>
      </c>
      <c r="I72" s="99">
        <v>1</v>
      </c>
      <c r="J72" s="99">
        <v>2</v>
      </c>
      <c r="K72" s="5"/>
      <c r="L72" s="5"/>
    </row>
    <row r="73" spans="1:12" ht="12" customHeight="1">
      <c r="A73" s="180" t="s">
        <v>171</v>
      </c>
      <c r="B73" s="179" t="s">
        <v>172</v>
      </c>
      <c r="C73" s="175">
        <v>28.9</v>
      </c>
      <c r="D73" s="101"/>
      <c r="E73" s="170">
        <v>2015</v>
      </c>
      <c r="F73" s="176">
        <v>167108</v>
      </c>
      <c r="G73" s="101"/>
      <c r="H73" s="170">
        <v>2015</v>
      </c>
      <c r="I73" s="99">
        <v>1</v>
      </c>
      <c r="J73" s="99">
        <v>2</v>
      </c>
      <c r="K73" s="5"/>
      <c r="L73" s="5"/>
    </row>
    <row r="74" spans="1:12" ht="12" customHeight="1">
      <c r="A74" s="180" t="s">
        <v>173</v>
      </c>
      <c r="B74" s="179" t="s">
        <v>174</v>
      </c>
      <c r="C74" s="175">
        <v>29.3</v>
      </c>
      <c r="D74" s="101"/>
      <c r="E74" s="170">
        <v>2014</v>
      </c>
      <c r="F74" s="176">
        <v>102923</v>
      </c>
      <c r="G74" s="101"/>
      <c r="H74" s="170">
        <v>2015</v>
      </c>
      <c r="I74" s="99">
        <v>1</v>
      </c>
      <c r="J74" s="99">
        <v>2</v>
      </c>
      <c r="K74" s="5"/>
      <c r="L74" s="5"/>
    </row>
    <row r="75" spans="1:12" ht="12" customHeight="1">
      <c r="A75" s="180" t="s">
        <v>175</v>
      </c>
      <c r="B75" s="179" t="s">
        <v>30</v>
      </c>
      <c r="C75" s="175">
        <v>27.5</v>
      </c>
      <c r="D75" s="101"/>
      <c r="E75" s="170">
        <v>2015</v>
      </c>
      <c r="F75" s="176">
        <v>151879</v>
      </c>
      <c r="G75" s="101"/>
      <c r="H75" s="170">
        <v>2015</v>
      </c>
      <c r="I75" s="99">
        <v>1</v>
      </c>
      <c r="J75" s="99">
        <v>2</v>
      </c>
      <c r="K75" s="5"/>
      <c r="L75" s="5"/>
    </row>
    <row r="76" spans="1:12" ht="12" customHeight="1">
      <c r="A76" s="180" t="s">
        <v>176</v>
      </c>
      <c r="B76" s="179" t="s">
        <v>37</v>
      </c>
      <c r="C76" s="175">
        <v>24.5</v>
      </c>
      <c r="D76" s="101"/>
      <c r="E76" s="170">
        <v>2015</v>
      </c>
      <c r="F76" s="176">
        <v>108472</v>
      </c>
      <c r="G76" s="101"/>
      <c r="H76" s="170">
        <v>2015</v>
      </c>
      <c r="I76" s="99">
        <v>1</v>
      </c>
      <c r="J76" s="99">
        <v>2</v>
      </c>
      <c r="K76" s="5"/>
      <c r="L76" s="5"/>
    </row>
    <row r="77" spans="1:12" ht="12" customHeight="1">
      <c r="A77" s="180" t="s">
        <v>177</v>
      </c>
      <c r="B77" s="179" t="s">
        <v>178</v>
      </c>
      <c r="C77" s="175">
        <v>27.3</v>
      </c>
      <c r="D77" s="101"/>
      <c r="E77" s="170">
        <v>2015</v>
      </c>
      <c r="F77" s="176">
        <v>222203</v>
      </c>
      <c r="G77" s="101"/>
      <c r="H77" s="170">
        <v>2015</v>
      </c>
      <c r="I77" s="99">
        <v>1</v>
      </c>
      <c r="J77" s="99">
        <v>2</v>
      </c>
      <c r="K77" s="5"/>
      <c r="L77" s="5"/>
    </row>
    <row r="78" spans="1:12" ht="12" customHeight="1">
      <c r="A78" s="180" t="s">
        <v>179</v>
      </c>
      <c r="B78" s="179" t="s">
        <v>180</v>
      </c>
      <c r="C78" s="175">
        <v>24.2</v>
      </c>
      <c r="D78" s="101"/>
      <c r="E78" s="170">
        <v>2015</v>
      </c>
      <c r="F78" s="176">
        <v>142292</v>
      </c>
      <c r="G78" s="101"/>
      <c r="H78" s="170">
        <v>2015</v>
      </c>
      <c r="I78" s="99">
        <v>1</v>
      </c>
      <c r="J78" s="99">
        <v>2</v>
      </c>
      <c r="K78" s="5"/>
      <c r="L78" s="5"/>
    </row>
    <row r="79" spans="1:12" ht="12" customHeight="1">
      <c r="A79" s="180" t="s">
        <v>181</v>
      </c>
      <c r="B79" s="179" t="s">
        <v>182</v>
      </c>
      <c r="C79" s="175">
        <v>23.9</v>
      </c>
      <c r="D79" s="101"/>
      <c r="E79" s="170">
        <v>2015</v>
      </c>
      <c r="F79" s="176">
        <v>57649</v>
      </c>
      <c r="G79" s="101"/>
      <c r="H79" s="170">
        <v>2015</v>
      </c>
      <c r="I79" s="99">
        <v>1</v>
      </c>
      <c r="J79" s="99">
        <v>1</v>
      </c>
      <c r="K79" s="5"/>
      <c r="L79" s="5"/>
    </row>
    <row r="80" spans="1:12" ht="12" customHeight="1">
      <c r="A80" s="180" t="s">
        <v>183</v>
      </c>
      <c r="B80" s="179" t="s">
        <v>184</v>
      </c>
      <c r="C80" s="175">
        <v>28.4</v>
      </c>
      <c r="D80" s="101"/>
      <c r="E80" s="170">
        <v>2015</v>
      </c>
      <c r="F80" s="176">
        <v>63477</v>
      </c>
      <c r="G80" s="101"/>
      <c r="H80" s="170">
        <v>2015</v>
      </c>
      <c r="I80" s="99">
        <v>1</v>
      </c>
      <c r="J80" s="99">
        <v>1</v>
      </c>
      <c r="K80" s="5"/>
      <c r="L80" s="5"/>
    </row>
    <row r="81" spans="1:12" ht="12" customHeight="1">
      <c r="A81" s="180" t="s">
        <v>185</v>
      </c>
      <c r="B81" s="179" t="s">
        <v>186</v>
      </c>
      <c r="C81" s="175">
        <v>26.3</v>
      </c>
      <c r="D81" s="101"/>
      <c r="E81" s="170">
        <v>2015</v>
      </c>
      <c r="F81" s="176">
        <v>92138</v>
      </c>
      <c r="G81" s="101"/>
      <c r="H81" s="170">
        <v>2015</v>
      </c>
      <c r="I81" s="99">
        <v>1</v>
      </c>
      <c r="J81" s="99">
        <v>1</v>
      </c>
      <c r="K81" s="5"/>
      <c r="L81" s="5"/>
    </row>
    <row r="82" spans="1:12" ht="12" customHeight="1">
      <c r="A82" s="180" t="s">
        <v>187</v>
      </c>
      <c r="B82" s="179" t="s">
        <v>188</v>
      </c>
      <c r="C82" s="175">
        <v>26.3</v>
      </c>
      <c r="D82" s="101"/>
      <c r="E82" s="170">
        <v>2015</v>
      </c>
      <c r="F82" s="176">
        <v>206219</v>
      </c>
      <c r="G82" s="101"/>
      <c r="H82" s="170">
        <v>2015</v>
      </c>
      <c r="I82" s="99">
        <v>1</v>
      </c>
      <c r="J82" s="99">
        <v>2</v>
      </c>
      <c r="K82" s="5"/>
      <c r="L82" s="5"/>
    </row>
    <row r="83" spans="1:12" ht="12" customHeight="1">
      <c r="A83" s="180" t="s">
        <v>189</v>
      </c>
      <c r="B83" s="179" t="s">
        <v>190</v>
      </c>
      <c r="C83" s="175">
        <v>27</v>
      </c>
      <c r="D83" s="101"/>
      <c r="E83" s="170">
        <v>2015</v>
      </c>
      <c r="F83" s="176">
        <v>281111</v>
      </c>
      <c r="G83" s="101"/>
      <c r="H83" s="170">
        <v>2015</v>
      </c>
      <c r="I83" s="99">
        <v>1</v>
      </c>
      <c r="J83" s="99">
        <v>3</v>
      </c>
      <c r="K83" s="5"/>
      <c r="L83" s="5"/>
    </row>
    <row r="84" spans="1:12" ht="12" customHeight="1">
      <c r="A84" s="180" t="s">
        <v>191</v>
      </c>
      <c r="B84" s="179" t="s">
        <v>192</v>
      </c>
      <c r="C84" s="175">
        <v>30.7</v>
      </c>
      <c r="D84" s="101"/>
      <c r="E84" s="170">
        <v>2015</v>
      </c>
      <c r="F84" s="176">
        <v>313958</v>
      </c>
      <c r="G84" s="101"/>
      <c r="H84" s="170">
        <v>2015</v>
      </c>
      <c r="I84" s="99">
        <v>2</v>
      </c>
      <c r="J84" s="99">
        <v>3</v>
      </c>
      <c r="K84" s="5"/>
      <c r="L84" s="5"/>
    </row>
    <row r="85" spans="1:12" ht="12" customHeight="1">
      <c r="A85" s="180" t="s">
        <v>193</v>
      </c>
      <c r="B85" s="179" t="s">
        <v>16</v>
      </c>
      <c r="C85" s="175">
        <v>25.6</v>
      </c>
      <c r="D85" s="101"/>
      <c r="E85" s="170">
        <v>2015</v>
      </c>
      <c r="F85" s="176">
        <v>300051</v>
      </c>
      <c r="G85" s="101"/>
      <c r="H85" s="170">
        <v>2015</v>
      </c>
      <c r="I85" s="99">
        <v>1</v>
      </c>
      <c r="J85" s="99">
        <v>3</v>
      </c>
      <c r="K85" s="5"/>
      <c r="L85" s="5"/>
    </row>
    <row r="86" spans="1:12" ht="12" customHeight="1">
      <c r="A86" s="180" t="s">
        <v>194</v>
      </c>
      <c r="B86" s="179" t="s">
        <v>195</v>
      </c>
      <c r="C86" s="175">
        <v>30</v>
      </c>
      <c r="D86" s="101"/>
      <c r="E86" s="170">
        <v>2015</v>
      </c>
      <c r="F86" s="176">
        <v>256853</v>
      </c>
      <c r="G86" s="101"/>
      <c r="H86" s="170">
        <v>2015</v>
      </c>
      <c r="I86" s="99">
        <v>2</v>
      </c>
      <c r="J86" s="99">
        <v>3</v>
      </c>
      <c r="K86" s="5"/>
      <c r="L86" s="5"/>
    </row>
    <row r="87" spans="1:12" ht="12" customHeight="1">
      <c r="A87" s="180" t="s">
        <v>196</v>
      </c>
      <c r="B87" s="179" t="s">
        <v>197</v>
      </c>
      <c r="C87" s="175">
        <v>25</v>
      </c>
      <c r="D87" s="101"/>
      <c r="E87" s="170">
        <v>2015</v>
      </c>
      <c r="F87" s="176">
        <v>206991</v>
      </c>
      <c r="G87" s="101"/>
      <c r="H87" s="170">
        <v>2015</v>
      </c>
      <c r="I87" s="99">
        <v>1</v>
      </c>
      <c r="J87" s="99">
        <v>2</v>
      </c>
      <c r="K87" s="5"/>
      <c r="L87" s="5"/>
    </row>
    <row r="88" spans="1:12" ht="12" customHeight="1">
      <c r="A88" s="180" t="s">
        <v>198</v>
      </c>
      <c r="B88" s="179" t="s">
        <v>199</v>
      </c>
      <c r="C88" s="175">
        <v>25.1</v>
      </c>
      <c r="D88" s="101"/>
      <c r="E88" s="170">
        <v>2015</v>
      </c>
      <c r="F88" s="176">
        <v>243148</v>
      </c>
      <c r="G88" s="101"/>
      <c r="H88" s="170">
        <v>2015</v>
      </c>
      <c r="I88" s="99">
        <v>1</v>
      </c>
      <c r="J88" s="99">
        <v>2</v>
      </c>
      <c r="K88" s="5"/>
      <c r="L88" s="5"/>
    </row>
    <row r="89" spans="1:12" ht="12" customHeight="1">
      <c r="A89" s="180" t="s">
        <v>200</v>
      </c>
      <c r="B89" s="179" t="s">
        <v>201</v>
      </c>
      <c r="C89" s="175">
        <v>25.6</v>
      </c>
      <c r="D89" s="101"/>
      <c r="E89" s="170">
        <v>2015</v>
      </c>
      <c r="F89" s="176">
        <v>176926</v>
      </c>
      <c r="G89" s="101"/>
      <c r="H89" s="170">
        <v>2015</v>
      </c>
      <c r="I89" s="99">
        <v>1</v>
      </c>
      <c r="J89" s="99">
        <v>2</v>
      </c>
      <c r="K89" s="5"/>
      <c r="L89" s="5"/>
    </row>
    <row r="90" spans="1:12" ht="12" customHeight="1">
      <c r="A90" s="180" t="s">
        <v>202</v>
      </c>
      <c r="B90" s="179" t="s">
        <v>203</v>
      </c>
      <c r="C90" s="175">
        <v>28.7</v>
      </c>
      <c r="D90" s="101"/>
      <c r="E90" s="170">
        <v>2015</v>
      </c>
      <c r="F90" s="176">
        <v>164042</v>
      </c>
      <c r="G90" s="101"/>
      <c r="H90" s="170">
        <v>2015</v>
      </c>
      <c r="I90" s="99">
        <v>1</v>
      </c>
      <c r="J90" s="99">
        <v>2</v>
      </c>
      <c r="K90" s="5"/>
      <c r="L90" s="5"/>
    </row>
    <row r="91" spans="1:12" ht="12" customHeight="1">
      <c r="A91" s="180" t="s">
        <v>204</v>
      </c>
      <c r="B91" s="179" t="s">
        <v>36</v>
      </c>
      <c r="C91" s="175">
        <v>26.3</v>
      </c>
      <c r="D91" s="101"/>
      <c r="E91" s="170">
        <v>2015</v>
      </c>
      <c r="F91" s="176">
        <v>111434</v>
      </c>
      <c r="G91" s="101"/>
      <c r="H91" s="170">
        <v>2015</v>
      </c>
      <c r="I91" s="99">
        <v>1</v>
      </c>
      <c r="J91" s="99">
        <v>2</v>
      </c>
      <c r="K91" s="5"/>
      <c r="L91" s="5"/>
    </row>
    <row r="92" spans="1:12" ht="12" customHeight="1">
      <c r="A92" s="180" t="s">
        <v>205</v>
      </c>
      <c r="B92" s="179" t="s">
        <v>206</v>
      </c>
      <c r="C92" s="175">
        <v>23.6</v>
      </c>
      <c r="D92" s="101"/>
      <c r="E92" s="170">
        <v>2015</v>
      </c>
      <c r="F92" s="176">
        <v>204167</v>
      </c>
      <c r="G92" s="101"/>
      <c r="H92" s="170">
        <v>2015</v>
      </c>
      <c r="I92" s="99">
        <v>1</v>
      </c>
      <c r="J92" s="99">
        <v>2</v>
      </c>
      <c r="K92" s="5"/>
      <c r="L92" s="5"/>
    </row>
    <row r="93" spans="1:12" ht="12" customHeight="1">
      <c r="A93" s="180" t="s">
        <v>207</v>
      </c>
      <c r="B93" s="179" t="s">
        <v>208</v>
      </c>
      <c r="C93" s="175">
        <v>26.2</v>
      </c>
      <c r="D93" s="101"/>
      <c r="E93" s="170">
        <v>2015</v>
      </c>
      <c r="F93" s="176">
        <v>97382</v>
      </c>
      <c r="G93" s="101"/>
      <c r="H93" s="170">
        <v>2015</v>
      </c>
      <c r="I93" s="99">
        <v>1</v>
      </c>
      <c r="J93" s="99">
        <v>1</v>
      </c>
      <c r="K93" s="5"/>
      <c r="L93" s="5"/>
    </row>
    <row r="94" spans="1:12" ht="12" customHeight="1">
      <c r="A94" s="180" t="s">
        <v>209</v>
      </c>
      <c r="B94" s="179" t="s">
        <v>210</v>
      </c>
      <c r="C94" s="175">
        <v>32.1</v>
      </c>
      <c r="D94" s="177" t="s">
        <v>1659</v>
      </c>
      <c r="E94" s="170">
        <v>2014</v>
      </c>
      <c r="F94" s="176">
        <v>92899</v>
      </c>
      <c r="G94" s="177" t="s">
        <v>1659</v>
      </c>
      <c r="H94" s="170">
        <v>2015</v>
      </c>
      <c r="I94" s="99">
        <v>2</v>
      </c>
      <c r="J94" s="99">
        <v>1</v>
      </c>
      <c r="K94" s="5"/>
      <c r="L94" s="5"/>
    </row>
    <row r="95" spans="1:12" ht="12" customHeight="1">
      <c r="A95" s="180" t="s">
        <v>211</v>
      </c>
      <c r="B95" s="179" t="s">
        <v>212</v>
      </c>
      <c r="C95" s="175">
        <v>31.2</v>
      </c>
      <c r="D95" s="177" t="s">
        <v>1659</v>
      </c>
      <c r="E95" s="170">
        <v>2014</v>
      </c>
      <c r="F95" s="176">
        <v>90378</v>
      </c>
      <c r="G95" s="177" t="s">
        <v>1659</v>
      </c>
      <c r="H95" s="170">
        <v>2015</v>
      </c>
      <c r="I95" s="99">
        <v>2</v>
      </c>
      <c r="J95" s="99">
        <v>1</v>
      </c>
      <c r="K95" s="5"/>
      <c r="L95" s="5"/>
    </row>
    <row r="96" spans="1:12" ht="12" customHeight="1">
      <c r="A96" s="180" t="s">
        <v>213</v>
      </c>
      <c r="B96" s="179" t="s">
        <v>214</v>
      </c>
      <c r="C96" s="175">
        <v>32.7</v>
      </c>
      <c r="D96" s="177" t="s">
        <v>1659</v>
      </c>
      <c r="E96" s="170">
        <v>2014</v>
      </c>
      <c r="F96" s="176">
        <v>90934</v>
      </c>
      <c r="G96" s="177" t="s">
        <v>1659</v>
      </c>
      <c r="H96" s="170">
        <v>2015</v>
      </c>
      <c r="I96" s="99">
        <v>2</v>
      </c>
      <c r="J96" s="99">
        <v>1</v>
      </c>
      <c r="K96" s="5"/>
      <c r="L96" s="5"/>
    </row>
    <row r="97" spans="1:12" ht="12" customHeight="1">
      <c r="A97" s="180" t="s">
        <v>215</v>
      </c>
      <c r="B97" s="179" t="s">
        <v>216</v>
      </c>
      <c r="C97" s="175">
        <v>27.3</v>
      </c>
      <c r="D97" s="177" t="s">
        <v>24</v>
      </c>
      <c r="E97" s="170">
        <v>2015</v>
      </c>
      <c r="F97" s="176">
        <v>75534</v>
      </c>
      <c r="G97" s="177" t="s">
        <v>24</v>
      </c>
      <c r="H97" s="170">
        <v>2015</v>
      </c>
      <c r="I97" s="99">
        <v>1</v>
      </c>
      <c r="J97" s="99">
        <v>1</v>
      </c>
      <c r="K97" s="5"/>
      <c r="L97" s="5"/>
    </row>
    <row r="98" spans="1:12" ht="12" customHeight="1">
      <c r="A98" s="180" t="s">
        <v>217</v>
      </c>
      <c r="B98" s="179" t="s">
        <v>218</v>
      </c>
      <c r="C98" s="175">
        <v>29.9</v>
      </c>
      <c r="D98" s="177" t="s">
        <v>1659</v>
      </c>
      <c r="E98" s="170">
        <v>2014</v>
      </c>
      <c r="F98" s="176">
        <v>91116</v>
      </c>
      <c r="G98" s="177" t="s">
        <v>1659</v>
      </c>
      <c r="H98" s="170">
        <v>2015</v>
      </c>
      <c r="I98" s="99">
        <v>1</v>
      </c>
      <c r="J98" s="99">
        <v>1</v>
      </c>
      <c r="K98" s="5"/>
      <c r="L98" s="5"/>
    </row>
    <row r="99" spans="1:12" ht="12" customHeight="1">
      <c r="A99" s="180" t="s">
        <v>219</v>
      </c>
      <c r="B99" s="179" t="s">
        <v>17</v>
      </c>
      <c r="C99" s="175">
        <v>25.3</v>
      </c>
      <c r="D99" s="177" t="s">
        <v>1659</v>
      </c>
      <c r="E99" s="170">
        <v>2014</v>
      </c>
      <c r="F99" s="176">
        <v>85871</v>
      </c>
      <c r="G99" s="177" t="s">
        <v>1659</v>
      </c>
      <c r="H99" s="170">
        <v>2015</v>
      </c>
      <c r="I99" s="99">
        <v>1</v>
      </c>
      <c r="J99" s="99">
        <v>1</v>
      </c>
      <c r="K99" s="5"/>
      <c r="L99" s="5"/>
    </row>
    <row r="100" spans="1:12" ht="12" customHeight="1">
      <c r="A100" s="180" t="s">
        <v>220</v>
      </c>
      <c r="B100" s="179" t="s">
        <v>221</v>
      </c>
      <c r="C100" s="175">
        <v>31.4</v>
      </c>
      <c r="D100" s="177" t="s">
        <v>1659</v>
      </c>
      <c r="E100" s="170">
        <v>2014</v>
      </c>
      <c r="F100" s="176">
        <v>81916</v>
      </c>
      <c r="G100" s="177" t="s">
        <v>1659</v>
      </c>
      <c r="H100" s="170">
        <v>2015</v>
      </c>
      <c r="I100" s="99">
        <v>2</v>
      </c>
      <c r="J100" s="99">
        <v>1</v>
      </c>
      <c r="K100" s="5"/>
      <c r="L100" s="5"/>
    </row>
    <row r="101" spans="1:12" ht="12" customHeight="1">
      <c r="A101" s="180" t="s">
        <v>222</v>
      </c>
      <c r="B101" s="179" t="s">
        <v>223</v>
      </c>
      <c r="C101" s="175">
        <v>27.7</v>
      </c>
      <c r="D101" s="177" t="s">
        <v>24</v>
      </c>
      <c r="E101" s="170">
        <v>2015</v>
      </c>
      <c r="F101" s="176">
        <v>84694</v>
      </c>
      <c r="G101" s="177" t="s">
        <v>24</v>
      </c>
      <c r="H101" s="170">
        <v>2015</v>
      </c>
      <c r="I101" s="99">
        <v>1</v>
      </c>
      <c r="J101" s="99">
        <v>1</v>
      </c>
      <c r="K101" s="5"/>
      <c r="L101" s="5"/>
    </row>
    <row r="102" spans="1:12" ht="12" customHeight="1">
      <c r="A102" s="180" t="s">
        <v>224</v>
      </c>
      <c r="B102" s="179" t="s">
        <v>225</v>
      </c>
      <c r="C102" s="175">
        <v>24</v>
      </c>
      <c r="D102" s="177" t="s">
        <v>1659</v>
      </c>
      <c r="E102" s="170">
        <v>2014</v>
      </c>
      <c r="F102" s="176">
        <v>73147</v>
      </c>
      <c r="G102" s="177" t="s">
        <v>1659</v>
      </c>
      <c r="H102" s="170">
        <v>2015</v>
      </c>
      <c r="I102" s="99">
        <v>1</v>
      </c>
      <c r="J102" s="99">
        <v>1</v>
      </c>
      <c r="K102" s="5"/>
      <c r="L102" s="5"/>
    </row>
    <row r="103" spans="1:12" ht="12" customHeight="1">
      <c r="A103" s="180" t="s">
        <v>226</v>
      </c>
      <c r="B103" s="179" t="s">
        <v>227</v>
      </c>
      <c r="C103" s="175">
        <v>26.9</v>
      </c>
      <c r="D103" s="177" t="s">
        <v>1659</v>
      </c>
      <c r="E103" s="170">
        <v>2014</v>
      </c>
      <c r="F103" s="176">
        <v>81692</v>
      </c>
      <c r="G103" s="177" t="s">
        <v>1659</v>
      </c>
      <c r="H103" s="170">
        <v>2015</v>
      </c>
      <c r="I103" s="99">
        <v>1</v>
      </c>
      <c r="J103" s="99">
        <v>1</v>
      </c>
      <c r="K103" s="5"/>
      <c r="L103" s="5"/>
    </row>
    <row r="104" spans="1:12" ht="12" customHeight="1">
      <c r="A104" s="180" t="s">
        <v>228</v>
      </c>
      <c r="B104" s="179" t="s">
        <v>229</v>
      </c>
      <c r="C104" s="175">
        <v>32.1</v>
      </c>
      <c r="D104" s="177" t="s">
        <v>24</v>
      </c>
      <c r="E104" s="170">
        <v>2015</v>
      </c>
      <c r="F104" s="176">
        <v>77588</v>
      </c>
      <c r="G104" s="177" t="s">
        <v>24</v>
      </c>
      <c r="H104" s="170">
        <v>2015</v>
      </c>
      <c r="I104" s="99">
        <v>2</v>
      </c>
      <c r="J104" s="99">
        <v>1</v>
      </c>
      <c r="K104" s="5"/>
      <c r="L104" s="5"/>
    </row>
    <row r="105" spans="1:12" ht="12" customHeight="1">
      <c r="A105" s="180" t="s">
        <v>230</v>
      </c>
      <c r="B105" s="179" t="s">
        <v>231</v>
      </c>
      <c r="C105" s="175">
        <v>23.7</v>
      </c>
      <c r="D105" s="177" t="s">
        <v>24</v>
      </c>
      <c r="E105" s="170">
        <v>2015</v>
      </c>
      <c r="F105" s="176">
        <v>71032</v>
      </c>
      <c r="G105" s="177" t="s">
        <v>24</v>
      </c>
      <c r="H105" s="170">
        <v>2015</v>
      </c>
      <c r="I105" s="99">
        <v>1</v>
      </c>
      <c r="J105" s="99">
        <v>1</v>
      </c>
      <c r="K105" s="5"/>
      <c r="L105" s="5"/>
    </row>
    <row r="106" spans="1:12" ht="12" customHeight="1">
      <c r="A106" s="180" t="s">
        <v>232</v>
      </c>
      <c r="B106" s="179" t="s">
        <v>31</v>
      </c>
      <c r="C106" s="175">
        <v>24.4</v>
      </c>
      <c r="D106" s="177" t="s">
        <v>1659</v>
      </c>
      <c r="E106" s="170">
        <v>2014</v>
      </c>
      <c r="F106" s="176">
        <v>83280</v>
      </c>
      <c r="G106" s="177" t="s">
        <v>1659</v>
      </c>
      <c r="H106" s="170">
        <v>2015</v>
      </c>
      <c r="I106" s="99">
        <v>1</v>
      </c>
      <c r="J106" s="99">
        <v>1</v>
      </c>
      <c r="K106" s="5"/>
      <c r="L106" s="5"/>
    </row>
    <row r="107" spans="1:12" ht="12" customHeight="1">
      <c r="A107" s="180" t="s">
        <v>233</v>
      </c>
      <c r="B107" s="179" t="s">
        <v>35</v>
      </c>
      <c r="C107" s="175">
        <v>29.2</v>
      </c>
      <c r="D107" s="177" t="s">
        <v>1659</v>
      </c>
      <c r="E107" s="170">
        <v>2014</v>
      </c>
      <c r="F107" s="176">
        <v>72546</v>
      </c>
      <c r="G107" s="177" t="s">
        <v>1659</v>
      </c>
      <c r="H107" s="170">
        <v>2015</v>
      </c>
      <c r="I107" s="99">
        <v>1</v>
      </c>
      <c r="J107" s="99">
        <v>1</v>
      </c>
      <c r="K107" s="5"/>
      <c r="L107" s="5"/>
    </row>
    <row r="108" spans="1:12" ht="12" customHeight="1">
      <c r="A108" s="180" t="s">
        <v>234</v>
      </c>
      <c r="B108" s="179" t="s">
        <v>235</v>
      </c>
      <c r="C108" s="175">
        <v>24.5</v>
      </c>
      <c r="D108" s="177" t="s">
        <v>24</v>
      </c>
      <c r="E108" s="170">
        <v>2015</v>
      </c>
      <c r="F108" s="176">
        <v>71601</v>
      </c>
      <c r="G108" s="177" t="s">
        <v>24</v>
      </c>
      <c r="H108" s="170">
        <v>2015</v>
      </c>
      <c r="I108" s="99">
        <v>1</v>
      </c>
      <c r="J108" s="99">
        <v>1</v>
      </c>
      <c r="K108" s="5"/>
      <c r="L108" s="5"/>
    </row>
    <row r="109" spans="1:12" ht="12" customHeight="1">
      <c r="A109" s="180" t="s">
        <v>236</v>
      </c>
      <c r="B109" s="179" t="s">
        <v>237</v>
      </c>
      <c r="C109" s="175">
        <v>31.3</v>
      </c>
      <c r="D109" s="177" t="s">
        <v>1659</v>
      </c>
      <c r="E109" s="170">
        <v>2014</v>
      </c>
      <c r="F109" s="176">
        <v>68721</v>
      </c>
      <c r="G109" s="177" t="s">
        <v>1659</v>
      </c>
      <c r="H109" s="170">
        <v>2015</v>
      </c>
      <c r="I109" s="99">
        <v>2</v>
      </c>
      <c r="J109" s="99">
        <v>1</v>
      </c>
      <c r="K109" s="5"/>
      <c r="L109" s="5"/>
    </row>
    <row r="110" spans="1:12" ht="12" customHeight="1">
      <c r="A110" s="180" t="s">
        <v>238</v>
      </c>
      <c r="B110" s="179" t="s">
        <v>239</v>
      </c>
      <c r="C110" s="175">
        <v>28.2</v>
      </c>
      <c r="D110" s="177" t="s">
        <v>24</v>
      </c>
      <c r="E110" s="170">
        <v>2015</v>
      </c>
      <c r="F110" s="176">
        <v>68167</v>
      </c>
      <c r="G110" s="177" t="s">
        <v>24</v>
      </c>
      <c r="H110" s="170">
        <v>2015</v>
      </c>
      <c r="I110" s="99">
        <v>1</v>
      </c>
      <c r="J110" s="99">
        <v>1</v>
      </c>
      <c r="K110" s="5"/>
      <c r="L110" s="5"/>
    </row>
    <row r="111" spans="1:12" ht="12" customHeight="1">
      <c r="A111" s="180" t="s">
        <v>240</v>
      </c>
      <c r="B111" s="179" t="s">
        <v>241</v>
      </c>
      <c r="C111" s="175">
        <v>24.9</v>
      </c>
      <c r="D111" s="177" t="s">
        <v>24</v>
      </c>
      <c r="E111" s="170">
        <v>2015</v>
      </c>
      <c r="F111" s="176">
        <v>71952</v>
      </c>
      <c r="G111" s="177" t="s">
        <v>24</v>
      </c>
      <c r="H111" s="170">
        <v>2015</v>
      </c>
      <c r="I111" s="99">
        <v>1</v>
      </c>
      <c r="J111" s="99">
        <v>1</v>
      </c>
      <c r="K111" s="5"/>
      <c r="L111" s="5"/>
    </row>
    <row r="112" spans="1:12" ht="12" customHeight="1">
      <c r="A112" s="180" t="s">
        <v>242</v>
      </c>
      <c r="B112" s="179" t="s">
        <v>243</v>
      </c>
      <c r="C112" s="175">
        <v>25.2</v>
      </c>
      <c r="D112" s="177" t="s">
        <v>1659</v>
      </c>
      <c r="E112" s="170">
        <v>2014</v>
      </c>
      <c r="F112" s="176">
        <v>64077</v>
      </c>
      <c r="G112" s="177" t="s">
        <v>1659</v>
      </c>
      <c r="H112" s="170">
        <v>2015</v>
      </c>
      <c r="I112" s="99">
        <v>1</v>
      </c>
      <c r="J112" s="99">
        <v>1</v>
      </c>
      <c r="K112" s="5"/>
      <c r="L112" s="5"/>
    </row>
    <row r="113" spans="1:12" ht="12" customHeight="1">
      <c r="A113" s="180" t="s">
        <v>244</v>
      </c>
      <c r="B113" s="179" t="s">
        <v>245</v>
      </c>
      <c r="C113" s="175">
        <v>23.6</v>
      </c>
      <c r="D113" s="177" t="s">
        <v>1659</v>
      </c>
      <c r="E113" s="170">
        <v>2014</v>
      </c>
      <c r="F113" s="176">
        <v>63311</v>
      </c>
      <c r="G113" s="177" t="s">
        <v>1659</v>
      </c>
      <c r="H113" s="170">
        <v>2015</v>
      </c>
      <c r="I113" s="99">
        <v>1</v>
      </c>
      <c r="J113" s="99">
        <v>1</v>
      </c>
      <c r="K113" s="5"/>
      <c r="L113" s="5"/>
    </row>
    <row r="114" spans="1:12" ht="12" customHeight="1">
      <c r="A114" s="180" t="s">
        <v>246</v>
      </c>
      <c r="B114" s="179" t="s">
        <v>247</v>
      </c>
      <c r="C114" s="175">
        <v>31.7</v>
      </c>
      <c r="D114" s="177" t="s">
        <v>1659</v>
      </c>
      <c r="E114" s="170">
        <v>2014</v>
      </c>
      <c r="F114" s="176">
        <v>65540</v>
      </c>
      <c r="G114" s="177" t="s">
        <v>1659</v>
      </c>
      <c r="H114" s="170">
        <v>2015</v>
      </c>
      <c r="I114" s="99">
        <v>2</v>
      </c>
      <c r="J114" s="99">
        <v>1</v>
      </c>
      <c r="K114" s="5"/>
      <c r="L114" s="5"/>
    </row>
    <row r="115" spans="1:12" ht="12" customHeight="1">
      <c r="A115" s="180" t="s">
        <v>248</v>
      </c>
      <c r="B115" s="179" t="s">
        <v>249</v>
      </c>
      <c r="C115" s="175">
        <v>29</v>
      </c>
      <c r="D115" s="177" t="s">
        <v>24</v>
      </c>
      <c r="E115" s="170">
        <v>2015</v>
      </c>
      <c r="F115" s="176">
        <v>65624</v>
      </c>
      <c r="G115" s="177" t="s">
        <v>24</v>
      </c>
      <c r="H115" s="170">
        <v>2015</v>
      </c>
      <c r="I115" s="99">
        <v>1</v>
      </c>
      <c r="J115" s="99">
        <v>1</v>
      </c>
      <c r="K115" s="5"/>
      <c r="L115" s="5"/>
    </row>
    <row r="116" spans="1:12" ht="12" customHeight="1">
      <c r="A116" s="180" t="s">
        <v>250</v>
      </c>
      <c r="B116" s="179" t="s">
        <v>251</v>
      </c>
      <c r="C116" s="175">
        <v>27.4</v>
      </c>
      <c r="D116" s="177" t="s">
        <v>24</v>
      </c>
      <c r="E116" s="170">
        <v>2015</v>
      </c>
      <c r="F116" s="176">
        <v>67509</v>
      </c>
      <c r="G116" s="177" t="s">
        <v>24</v>
      </c>
      <c r="H116" s="170">
        <v>2015</v>
      </c>
      <c r="I116" s="99">
        <v>1</v>
      </c>
      <c r="J116" s="99">
        <v>1</v>
      </c>
      <c r="K116" s="5"/>
      <c r="L116" s="5"/>
    </row>
    <row r="117" spans="1:12" ht="12" customHeight="1">
      <c r="A117" s="180" t="s">
        <v>252</v>
      </c>
      <c r="B117" s="179" t="s">
        <v>253</v>
      </c>
      <c r="C117" s="175">
        <v>32.9</v>
      </c>
      <c r="D117" s="177" t="s">
        <v>1659</v>
      </c>
      <c r="E117" s="170">
        <v>2014</v>
      </c>
      <c r="F117" s="176">
        <v>62215</v>
      </c>
      <c r="G117" s="177" t="s">
        <v>1659</v>
      </c>
      <c r="H117" s="170">
        <v>2015</v>
      </c>
      <c r="I117" s="99">
        <v>2</v>
      </c>
      <c r="J117" s="99">
        <v>1</v>
      </c>
      <c r="K117" s="5"/>
      <c r="L117" s="5"/>
    </row>
    <row r="118" spans="1:12" ht="12" customHeight="1">
      <c r="A118" s="180" t="s">
        <v>254</v>
      </c>
      <c r="B118" s="179" t="s">
        <v>255</v>
      </c>
      <c r="C118" s="175">
        <v>29.8</v>
      </c>
      <c r="D118" s="177" t="s">
        <v>24</v>
      </c>
      <c r="E118" s="170">
        <v>2015</v>
      </c>
      <c r="F118" s="176">
        <v>60889</v>
      </c>
      <c r="G118" s="177" t="s">
        <v>24</v>
      </c>
      <c r="H118" s="170">
        <v>2015</v>
      </c>
      <c r="I118" s="99">
        <v>1</v>
      </c>
      <c r="J118" s="99">
        <v>1</v>
      </c>
      <c r="K118" s="5"/>
      <c r="L118" s="5"/>
    </row>
    <row r="119" spans="1:12" ht="12" customHeight="1">
      <c r="A119" s="180" t="s">
        <v>256</v>
      </c>
      <c r="B119" s="179" t="s">
        <v>257</v>
      </c>
      <c r="C119" s="175">
        <v>30.7</v>
      </c>
      <c r="D119" s="177" t="s">
        <v>24</v>
      </c>
      <c r="E119" s="170">
        <v>2015</v>
      </c>
      <c r="F119" s="176">
        <v>47724</v>
      </c>
      <c r="G119" s="177" t="s">
        <v>24</v>
      </c>
      <c r="H119" s="170">
        <v>2015</v>
      </c>
      <c r="I119" s="99">
        <v>2</v>
      </c>
      <c r="J119" s="99">
        <v>1</v>
      </c>
      <c r="K119" s="5"/>
      <c r="L119" s="5"/>
    </row>
    <row r="120" spans="1:12" ht="12" customHeight="1">
      <c r="A120" s="180" t="s">
        <v>258</v>
      </c>
      <c r="B120" s="179" t="s">
        <v>259</v>
      </c>
      <c r="C120" s="175">
        <v>24.6</v>
      </c>
      <c r="D120" s="177" t="s">
        <v>1659</v>
      </c>
      <c r="E120" s="170">
        <v>2014</v>
      </c>
      <c r="F120" s="176">
        <v>57525</v>
      </c>
      <c r="G120" s="177" t="s">
        <v>1659</v>
      </c>
      <c r="H120" s="170">
        <v>2015</v>
      </c>
      <c r="I120" s="99">
        <v>1</v>
      </c>
      <c r="J120" s="99">
        <v>1</v>
      </c>
      <c r="K120" s="5"/>
      <c r="L120" s="5"/>
    </row>
    <row r="121" spans="1:12" ht="12" customHeight="1">
      <c r="A121" s="180" t="s">
        <v>260</v>
      </c>
      <c r="B121" s="179" t="s">
        <v>261</v>
      </c>
      <c r="C121" s="175">
        <v>31.2</v>
      </c>
      <c r="D121" s="177" t="s">
        <v>24</v>
      </c>
      <c r="E121" s="170">
        <v>2014</v>
      </c>
      <c r="F121" s="176">
        <v>58350</v>
      </c>
      <c r="G121" s="177" t="s">
        <v>24</v>
      </c>
      <c r="H121" s="170">
        <v>2015</v>
      </c>
      <c r="I121" s="99">
        <v>2</v>
      </c>
      <c r="J121" s="99">
        <v>1</v>
      </c>
      <c r="K121" s="5"/>
      <c r="L121" s="5"/>
    </row>
    <row r="122" spans="1:12" ht="12" customHeight="1">
      <c r="A122" s="180" t="s">
        <v>262</v>
      </c>
      <c r="B122" s="179" t="s">
        <v>263</v>
      </c>
      <c r="C122" s="175">
        <v>31.3</v>
      </c>
      <c r="D122" s="177" t="s">
        <v>1659</v>
      </c>
      <c r="E122" s="170">
        <v>2014</v>
      </c>
      <c r="F122" s="176">
        <v>57687</v>
      </c>
      <c r="G122" s="177" t="s">
        <v>1659</v>
      </c>
      <c r="H122" s="170">
        <v>2015</v>
      </c>
      <c r="I122" s="99">
        <v>2</v>
      </c>
      <c r="J122" s="99">
        <v>1</v>
      </c>
      <c r="K122" s="5"/>
      <c r="L122" s="5"/>
    </row>
    <row r="123" spans="1:12" ht="12" customHeight="1">
      <c r="A123" s="180" t="s">
        <v>264</v>
      </c>
      <c r="B123" s="179" t="s">
        <v>265</v>
      </c>
      <c r="C123" s="175">
        <v>27</v>
      </c>
      <c r="D123" s="177" t="s">
        <v>1659</v>
      </c>
      <c r="E123" s="170">
        <v>2014</v>
      </c>
      <c r="F123" s="176">
        <v>54193</v>
      </c>
      <c r="G123" s="177" t="s">
        <v>1659</v>
      </c>
      <c r="H123" s="170">
        <v>2015</v>
      </c>
      <c r="I123" s="99">
        <v>1</v>
      </c>
      <c r="J123" s="99">
        <v>1</v>
      </c>
      <c r="K123" s="5"/>
      <c r="L123" s="5"/>
    </row>
    <row r="124" spans="1:12" ht="12" customHeight="1">
      <c r="A124" s="180" t="s">
        <v>266</v>
      </c>
      <c r="B124" s="179" t="s">
        <v>267</v>
      </c>
      <c r="C124" s="175">
        <v>33.1</v>
      </c>
      <c r="D124" s="177" t="s">
        <v>1659</v>
      </c>
      <c r="E124" s="170">
        <v>2014</v>
      </c>
      <c r="F124" s="176">
        <v>54631</v>
      </c>
      <c r="G124" s="177" t="s">
        <v>1659</v>
      </c>
      <c r="H124" s="170">
        <v>2015</v>
      </c>
      <c r="I124" s="99">
        <v>2</v>
      </c>
      <c r="J124" s="99">
        <v>1</v>
      </c>
      <c r="K124" s="5"/>
      <c r="L124" s="5"/>
    </row>
    <row r="125" spans="1:12" ht="12" customHeight="1">
      <c r="A125" s="180" t="s">
        <v>268</v>
      </c>
      <c r="B125" s="179" t="s">
        <v>269</v>
      </c>
      <c r="C125" s="175">
        <v>29.4</v>
      </c>
      <c r="D125" s="177" t="s">
        <v>1659</v>
      </c>
      <c r="E125" s="170">
        <v>2014</v>
      </c>
      <c r="F125" s="176">
        <v>55689</v>
      </c>
      <c r="G125" s="177" t="s">
        <v>1659</v>
      </c>
      <c r="H125" s="170">
        <v>2015</v>
      </c>
      <c r="I125" s="99">
        <v>1</v>
      </c>
      <c r="J125" s="99">
        <v>1</v>
      </c>
      <c r="K125" s="5"/>
      <c r="L125" s="5"/>
    </row>
    <row r="126" spans="1:12" ht="12" customHeight="1">
      <c r="A126" s="180" t="s">
        <v>270</v>
      </c>
      <c r="B126" s="179" t="s">
        <v>271</v>
      </c>
      <c r="C126" s="175">
        <v>29.3</v>
      </c>
      <c r="D126" s="177" t="s">
        <v>24</v>
      </c>
      <c r="E126" s="170">
        <v>2015</v>
      </c>
      <c r="F126" s="176">
        <v>51610</v>
      </c>
      <c r="G126" s="177" t="s">
        <v>24</v>
      </c>
      <c r="H126" s="170">
        <v>2015</v>
      </c>
      <c r="I126" s="99">
        <v>1</v>
      </c>
      <c r="J126" s="99">
        <v>1</v>
      </c>
      <c r="K126" s="5"/>
      <c r="L126" s="5"/>
    </row>
    <row r="127" spans="1:12" ht="12" customHeight="1">
      <c r="A127" s="180" t="s">
        <v>272</v>
      </c>
      <c r="B127" s="179" t="s">
        <v>273</v>
      </c>
      <c r="C127" s="175">
        <v>21.7</v>
      </c>
      <c r="D127" s="177" t="s">
        <v>1659</v>
      </c>
      <c r="E127" s="170">
        <v>2014</v>
      </c>
      <c r="F127" s="176">
        <v>56685</v>
      </c>
      <c r="G127" s="177" t="s">
        <v>1659</v>
      </c>
      <c r="H127" s="170">
        <v>2015</v>
      </c>
      <c r="I127" s="99">
        <v>1</v>
      </c>
      <c r="J127" s="99">
        <v>1</v>
      </c>
      <c r="K127" s="5"/>
      <c r="L127" s="5"/>
    </row>
    <row r="128" spans="1:12" ht="12" customHeight="1">
      <c r="A128" s="180" t="s">
        <v>274</v>
      </c>
      <c r="B128" s="179" t="s">
        <v>275</v>
      </c>
      <c r="C128" s="175">
        <v>31.6</v>
      </c>
      <c r="D128" s="177" t="s">
        <v>1659</v>
      </c>
      <c r="E128" s="170">
        <v>2014</v>
      </c>
      <c r="F128" s="176">
        <v>51262</v>
      </c>
      <c r="G128" s="177" t="s">
        <v>1659</v>
      </c>
      <c r="H128" s="170">
        <v>2015</v>
      </c>
      <c r="I128" s="99">
        <v>2</v>
      </c>
      <c r="J128" s="99">
        <v>1</v>
      </c>
      <c r="K128" s="5"/>
      <c r="L128" s="5"/>
    </row>
    <row r="129" spans="1:12" ht="12" customHeight="1">
      <c r="A129" s="180" t="s">
        <v>276</v>
      </c>
      <c r="B129" s="179" t="s">
        <v>277</v>
      </c>
      <c r="C129" s="175">
        <v>30.6</v>
      </c>
      <c r="D129" s="177" t="s">
        <v>24</v>
      </c>
      <c r="E129" s="170">
        <v>2015</v>
      </c>
      <c r="F129" s="176">
        <v>49855</v>
      </c>
      <c r="G129" s="177" t="s">
        <v>24</v>
      </c>
      <c r="H129" s="170">
        <v>2015</v>
      </c>
      <c r="I129" s="99">
        <v>2</v>
      </c>
      <c r="J129" s="99">
        <v>1</v>
      </c>
      <c r="K129" s="5"/>
      <c r="L129" s="5"/>
    </row>
    <row r="130" spans="1:12" ht="12" customHeight="1">
      <c r="A130" s="180" t="s">
        <v>278</v>
      </c>
      <c r="B130" s="179" t="s">
        <v>279</v>
      </c>
      <c r="C130" s="175">
        <v>24.7</v>
      </c>
      <c r="D130" s="177" t="s">
        <v>24</v>
      </c>
      <c r="E130" s="170">
        <v>2015</v>
      </c>
      <c r="F130" s="176">
        <v>49952</v>
      </c>
      <c r="G130" s="177" t="s">
        <v>24</v>
      </c>
      <c r="H130" s="170">
        <v>2015</v>
      </c>
      <c r="I130" s="99">
        <v>1</v>
      </c>
      <c r="J130" s="99">
        <v>1</v>
      </c>
      <c r="K130" s="5"/>
      <c r="L130" s="5"/>
    </row>
    <row r="131" spans="1:12" ht="12" customHeight="1">
      <c r="A131" s="180" t="s">
        <v>280</v>
      </c>
      <c r="B131" s="179" t="s">
        <v>281</v>
      </c>
      <c r="C131" s="175">
        <v>23.4</v>
      </c>
      <c r="D131" s="177" t="s">
        <v>24</v>
      </c>
      <c r="E131" s="170">
        <v>2015</v>
      </c>
      <c r="F131" s="176">
        <v>83061</v>
      </c>
      <c r="G131" s="177" t="s">
        <v>24</v>
      </c>
      <c r="H131" s="170">
        <v>2015</v>
      </c>
      <c r="I131" s="99">
        <v>1</v>
      </c>
      <c r="J131" s="99">
        <v>1</v>
      </c>
      <c r="K131" s="5"/>
      <c r="L131" s="5"/>
    </row>
    <row r="132" spans="1:12" ht="12" customHeight="1">
      <c r="A132" s="180" t="s">
        <v>282</v>
      </c>
      <c r="B132" s="179" t="s">
        <v>283</v>
      </c>
      <c r="C132" s="175">
        <v>30.5</v>
      </c>
      <c r="D132" s="177" t="s">
        <v>24</v>
      </c>
      <c r="E132" s="170">
        <v>2015</v>
      </c>
      <c r="F132" s="176">
        <v>485465</v>
      </c>
      <c r="G132" s="177" t="s">
        <v>24</v>
      </c>
      <c r="H132" s="170">
        <v>2015</v>
      </c>
      <c r="I132" s="99">
        <v>2</v>
      </c>
      <c r="J132" s="99">
        <v>3</v>
      </c>
      <c r="K132" s="5"/>
      <c r="L132" s="5"/>
    </row>
    <row r="133" spans="1:12" ht="12" customHeight="1">
      <c r="A133" s="180" t="s">
        <v>284</v>
      </c>
      <c r="B133" s="179" t="s">
        <v>285</v>
      </c>
      <c r="C133" s="175">
        <v>27.3</v>
      </c>
      <c r="D133" s="177" t="s">
        <v>24</v>
      </c>
      <c r="E133" s="170">
        <v>2015</v>
      </c>
      <c r="F133" s="176">
        <v>299844</v>
      </c>
      <c r="G133" s="177" t="s">
        <v>24</v>
      </c>
      <c r="H133" s="170">
        <v>2015</v>
      </c>
      <c r="I133" s="99">
        <v>1</v>
      </c>
      <c r="J133" s="99">
        <v>3</v>
      </c>
      <c r="K133" s="5"/>
      <c r="L133" s="5"/>
    </row>
    <row r="134" spans="1:12" ht="12" customHeight="1">
      <c r="A134" s="180" t="s">
        <v>286</v>
      </c>
      <c r="B134" s="179" t="s">
        <v>287</v>
      </c>
      <c r="C134" s="175">
        <v>30.8</v>
      </c>
      <c r="D134" s="177" t="s">
        <v>24</v>
      </c>
      <c r="E134" s="170">
        <v>2015</v>
      </c>
      <c r="F134" s="176">
        <v>257651</v>
      </c>
      <c r="G134" s="177" t="s">
        <v>24</v>
      </c>
      <c r="H134" s="170">
        <v>2015</v>
      </c>
      <c r="I134" s="99">
        <v>2</v>
      </c>
      <c r="J134" s="99">
        <v>3</v>
      </c>
      <c r="K134" s="5"/>
      <c r="L134" s="5"/>
    </row>
    <row r="135" spans="1:12" ht="12" customHeight="1">
      <c r="A135" s="180" t="s">
        <v>288</v>
      </c>
      <c r="B135" s="179" t="s">
        <v>21</v>
      </c>
      <c r="C135" s="175">
        <v>26.3</v>
      </c>
      <c r="D135" s="177" t="s">
        <v>24</v>
      </c>
      <c r="E135" s="170">
        <v>2015</v>
      </c>
      <c r="F135" s="176">
        <v>302178</v>
      </c>
      <c r="G135" s="177" t="s">
        <v>24</v>
      </c>
      <c r="H135" s="170">
        <v>2015</v>
      </c>
      <c r="I135" s="99">
        <v>1</v>
      </c>
      <c r="J135" s="99">
        <v>3</v>
      </c>
      <c r="K135" s="5"/>
      <c r="L135" s="5"/>
    </row>
    <row r="136" spans="1:12" ht="12" customHeight="1">
      <c r="A136" s="180" t="s">
        <v>289</v>
      </c>
      <c r="B136" s="179" t="s">
        <v>39</v>
      </c>
      <c r="C136" s="175">
        <v>25.7</v>
      </c>
      <c r="D136" s="177" t="s">
        <v>24</v>
      </c>
      <c r="E136" s="170">
        <v>2015</v>
      </c>
      <c r="F136" s="176">
        <v>243521</v>
      </c>
      <c r="G136" s="177" t="s">
        <v>24</v>
      </c>
      <c r="H136" s="170">
        <v>2015</v>
      </c>
      <c r="I136" s="99">
        <v>1</v>
      </c>
      <c r="J136" s="99">
        <v>2</v>
      </c>
      <c r="K136" s="5"/>
      <c r="L136" s="5"/>
    </row>
    <row r="137" spans="1:12" ht="12" customHeight="1">
      <c r="A137" s="180" t="s">
        <v>290</v>
      </c>
      <c r="B137" s="179" t="s">
        <v>33</v>
      </c>
      <c r="C137" s="175">
        <v>26.2</v>
      </c>
      <c r="D137" s="177" t="s">
        <v>24</v>
      </c>
      <c r="E137" s="170">
        <v>2015</v>
      </c>
      <c r="F137" s="176">
        <v>248502</v>
      </c>
      <c r="G137" s="177" t="s">
        <v>24</v>
      </c>
      <c r="H137" s="170">
        <v>2015</v>
      </c>
      <c r="I137" s="99">
        <v>1</v>
      </c>
      <c r="J137" s="99">
        <v>2</v>
      </c>
      <c r="K137" s="5"/>
      <c r="L137" s="5"/>
    </row>
    <row r="138" spans="1:12" ht="12" customHeight="1">
      <c r="A138" s="180" t="s">
        <v>291</v>
      </c>
      <c r="B138" s="179" t="s">
        <v>292</v>
      </c>
      <c r="C138" s="175">
        <v>25.8</v>
      </c>
      <c r="D138" s="177" t="s">
        <v>24</v>
      </c>
      <c r="E138" s="170">
        <v>2015</v>
      </c>
      <c r="F138" s="176">
        <v>243336</v>
      </c>
      <c r="G138" s="177" t="s">
        <v>24</v>
      </c>
      <c r="H138" s="170">
        <v>2015</v>
      </c>
      <c r="I138" s="99">
        <v>1</v>
      </c>
      <c r="J138" s="99">
        <v>2</v>
      </c>
      <c r="K138" s="5"/>
      <c r="L138" s="5"/>
    </row>
    <row r="139" spans="1:12" ht="12" customHeight="1">
      <c r="A139" s="180" t="s">
        <v>293</v>
      </c>
      <c r="B139" s="179" t="s">
        <v>294</v>
      </c>
      <c r="C139" s="175">
        <v>30.5</v>
      </c>
      <c r="D139" s="177" t="s">
        <v>24</v>
      </c>
      <c r="E139" s="170">
        <v>2015</v>
      </c>
      <c r="F139" s="176">
        <v>222500</v>
      </c>
      <c r="G139" s="177" t="s">
        <v>24</v>
      </c>
      <c r="H139" s="170">
        <v>2015</v>
      </c>
      <c r="I139" s="99">
        <v>2</v>
      </c>
      <c r="J139" s="99">
        <v>2</v>
      </c>
      <c r="K139" s="5"/>
      <c r="L139" s="5"/>
    </row>
    <row r="140" spans="1:12" ht="12" customHeight="1">
      <c r="A140" s="180" t="s">
        <v>295</v>
      </c>
      <c r="B140" s="179" t="s">
        <v>296</v>
      </c>
      <c r="C140" s="175">
        <v>28.8</v>
      </c>
      <c r="D140" s="177" t="s">
        <v>24</v>
      </c>
      <c r="E140" s="170">
        <v>2015</v>
      </c>
      <c r="F140" s="176">
        <v>209292</v>
      </c>
      <c r="G140" s="177" t="s">
        <v>24</v>
      </c>
      <c r="H140" s="170">
        <v>2015</v>
      </c>
      <c r="I140" s="99">
        <v>1</v>
      </c>
      <c r="J140" s="99">
        <v>2</v>
      </c>
      <c r="K140" s="5"/>
      <c r="L140" s="5"/>
    </row>
    <row r="141" spans="1:12" ht="12" customHeight="1">
      <c r="A141" s="180" t="s">
        <v>297</v>
      </c>
      <c r="B141" s="179" t="s">
        <v>298</v>
      </c>
      <c r="C141" s="175">
        <v>28.4</v>
      </c>
      <c r="D141" s="177" t="s">
        <v>24</v>
      </c>
      <c r="E141" s="170">
        <v>2015</v>
      </c>
      <c r="F141" s="176">
        <v>214420</v>
      </c>
      <c r="G141" s="177" t="s">
        <v>24</v>
      </c>
      <c r="H141" s="170">
        <v>2015</v>
      </c>
      <c r="I141" s="99">
        <v>1</v>
      </c>
      <c r="J141" s="99">
        <v>2</v>
      </c>
      <c r="K141" s="5"/>
      <c r="L141" s="5"/>
    </row>
    <row r="142" spans="1:12" ht="12" customHeight="1">
      <c r="A142" s="180" t="s">
        <v>299</v>
      </c>
      <c r="B142" s="179" t="s">
        <v>300</v>
      </c>
      <c r="C142" s="175">
        <v>31</v>
      </c>
      <c r="D142" s="177" t="s">
        <v>24</v>
      </c>
      <c r="E142" s="170">
        <v>2015</v>
      </c>
      <c r="F142" s="176">
        <v>186716</v>
      </c>
      <c r="G142" s="177" t="s">
        <v>24</v>
      </c>
      <c r="H142" s="170">
        <v>2015</v>
      </c>
      <c r="I142" s="99">
        <v>2</v>
      </c>
      <c r="J142" s="99">
        <v>2</v>
      </c>
      <c r="K142" s="5"/>
      <c r="L142" s="5"/>
    </row>
    <row r="143" spans="1:12" ht="12" customHeight="1">
      <c r="A143" s="180" t="s">
        <v>301</v>
      </c>
      <c r="B143" s="179" t="s">
        <v>32</v>
      </c>
      <c r="C143" s="175">
        <v>27.7</v>
      </c>
      <c r="D143" s="177" t="s">
        <v>24</v>
      </c>
      <c r="E143" s="170">
        <v>2015</v>
      </c>
      <c r="F143" s="176">
        <v>194747</v>
      </c>
      <c r="G143" s="177" t="s">
        <v>24</v>
      </c>
      <c r="H143" s="170">
        <v>2015</v>
      </c>
      <c r="I143" s="99">
        <v>1</v>
      </c>
      <c r="J143" s="99">
        <v>2</v>
      </c>
      <c r="K143" s="5"/>
      <c r="L143" s="5"/>
    </row>
    <row r="144" spans="1:12" ht="12" customHeight="1">
      <c r="A144" s="180" t="s">
        <v>302</v>
      </c>
      <c r="B144" s="179" t="s">
        <v>303</v>
      </c>
      <c r="C144" s="175">
        <v>33.5</v>
      </c>
      <c r="D144" s="177" t="s">
        <v>24</v>
      </c>
      <c r="E144" s="170">
        <v>2015</v>
      </c>
      <c r="F144" s="176">
        <v>176580</v>
      </c>
      <c r="G144" s="177" t="s">
        <v>24</v>
      </c>
      <c r="H144" s="170">
        <v>2015</v>
      </c>
      <c r="I144" s="99">
        <v>2</v>
      </c>
      <c r="J144" s="99">
        <v>2</v>
      </c>
      <c r="K144" s="5"/>
      <c r="L144" s="5"/>
    </row>
    <row r="145" spans="1:12" ht="12" customHeight="1">
      <c r="A145" s="181" t="s">
        <v>304</v>
      </c>
      <c r="B145" s="179" t="s">
        <v>305</v>
      </c>
      <c r="C145" s="175">
        <v>29.8</v>
      </c>
      <c r="D145" s="177" t="s">
        <v>24</v>
      </c>
      <c r="E145" s="170">
        <v>2015</v>
      </c>
      <c r="F145" s="176">
        <v>154608</v>
      </c>
      <c r="G145" s="177" t="s">
        <v>24</v>
      </c>
      <c r="H145" s="170">
        <v>2015</v>
      </c>
      <c r="I145" s="99">
        <v>1</v>
      </c>
      <c r="J145" s="99">
        <v>2</v>
      </c>
      <c r="K145" s="5"/>
      <c r="L145" s="5"/>
    </row>
    <row r="146" spans="1:12" ht="12" customHeight="1">
      <c r="A146" s="181" t="s">
        <v>306</v>
      </c>
      <c r="B146" s="179" t="s">
        <v>307</v>
      </c>
      <c r="C146" s="175">
        <v>31.8</v>
      </c>
      <c r="D146" s="177" t="s">
        <v>24</v>
      </c>
      <c r="E146" s="170">
        <v>2015</v>
      </c>
      <c r="F146" s="176">
        <v>156771</v>
      </c>
      <c r="G146" s="177" t="s">
        <v>24</v>
      </c>
      <c r="H146" s="170">
        <v>2015</v>
      </c>
      <c r="I146" s="99">
        <v>2</v>
      </c>
      <c r="J146" s="99">
        <v>2</v>
      </c>
      <c r="K146" s="5"/>
      <c r="L146" s="5"/>
    </row>
    <row r="147" spans="1:12" ht="12" customHeight="1">
      <c r="A147" s="181" t="s">
        <v>308</v>
      </c>
      <c r="B147" s="179" t="s">
        <v>309</v>
      </c>
      <c r="C147" s="175">
        <v>27</v>
      </c>
      <c r="D147" s="177" t="s">
        <v>24</v>
      </c>
      <c r="E147" s="170">
        <v>2015</v>
      </c>
      <c r="F147" s="176">
        <v>156897</v>
      </c>
      <c r="G147" s="177" t="s">
        <v>24</v>
      </c>
      <c r="H147" s="170">
        <v>2015</v>
      </c>
      <c r="I147" s="99">
        <v>1</v>
      </c>
      <c r="J147" s="99">
        <v>2</v>
      </c>
      <c r="K147" s="5"/>
      <c r="L147" s="5"/>
    </row>
    <row r="148" spans="1:12" ht="12" customHeight="1">
      <c r="A148" s="180" t="s">
        <v>310</v>
      </c>
      <c r="B148" s="179" t="s">
        <v>311</v>
      </c>
      <c r="C148" s="175">
        <v>31.9</v>
      </c>
      <c r="D148" s="177" t="s">
        <v>24</v>
      </c>
      <c r="E148" s="170">
        <v>2015</v>
      </c>
      <c r="F148" s="176">
        <v>163832</v>
      </c>
      <c r="G148" s="177" t="s">
        <v>24</v>
      </c>
      <c r="H148" s="170">
        <v>2015</v>
      </c>
      <c r="I148" s="99">
        <v>2</v>
      </c>
      <c r="J148" s="99">
        <v>2</v>
      </c>
      <c r="K148" s="5"/>
      <c r="L148" s="5"/>
    </row>
    <row r="149" spans="1:12" ht="12" customHeight="1">
      <c r="A149" s="181" t="s">
        <v>312</v>
      </c>
      <c r="B149" s="179" t="s">
        <v>313</v>
      </c>
      <c r="C149" s="175">
        <v>31.4</v>
      </c>
      <c r="D149" s="177" t="s">
        <v>24</v>
      </c>
      <c r="E149" s="170">
        <v>2015</v>
      </c>
      <c r="F149" s="176">
        <v>161540</v>
      </c>
      <c r="G149" s="177" t="s">
        <v>24</v>
      </c>
      <c r="H149" s="170">
        <v>2015</v>
      </c>
      <c r="I149" s="99">
        <v>2</v>
      </c>
      <c r="J149" s="99">
        <v>2</v>
      </c>
      <c r="K149" s="5"/>
      <c r="L149" s="5"/>
    </row>
    <row r="150" spans="1:12" ht="12" customHeight="1">
      <c r="A150" s="181" t="s">
        <v>314</v>
      </c>
      <c r="B150" s="179" t="s">
        <v>315</v>
      </c>
      <c r="C150" s="175">
        <v>27.9</v>
      </c>
      <c r="D150" s="177" t="s">
        <v>24</v>
      </c>
      <c r="E150" s="170">
        <v>2015</v>
      </c>
      <c r="F150" s="176">
        <v>160907</v>
      </c>
      <c r="G150" s="177" t="s">
        <v>24</v>
      </c>
      <c r="H150" s="170">
        <v>2015</v>
      </c>
      <c r="I150" s="99">
        <v>1</v>
      </c>
      <c r="J150" s="99">
        <v>2</v>
      </c>
      <c r="K150" s="5"/>
      <c r="L150" s="5"/>
    </row>
    <row r="151" spans="1:12" ht="12" customHeight="1">
      <c r="A151" s="181" t="s">
        <v>316</v>
      </c>
      <c r="B151" s="179" t="s">
        <v>317</v>
      </c>
      <c r="C151" s="175">
        <v>33.1</v>
      </c>
      <c r="D151" s="177" t="s">
        <v>1659</v>
      </c>
      <c r="E151" s="170">
        <v>2014</v>
      </c>
      <c r="F151" s="176">
        <v>152644</v>
      </c>
      <c r="G151" s="177" t="s">
        <v>1659</v>
      </c>
      <c r="H151" s="170">
        <v>2015</v>
      </c>
      <c r="I151" s="99">
        <v>2</v>
      </c>
      <c r="J151" s="99">
        <v>2</v>
      </c>
      <c r="K151" s="5"/>
      <c r="L151" s="5"/>
    </row>
    <row r="152" spans="1:12" ht="12" customHeight="1">
      <c r="A152" s="181" t="s">
        <v>318</v>
      </c>
      <c r="B152" s="179" t="s">
        <v>319</v>
      </c>
      <c r="C152" s="175">
        <v>24.2</v>
      </c>
      <c r="D152" s="177" t="s">
        <v>24</v>
      </c>
      <c r="E152" s="170">
        <v>2015</v>
      </c>
      <c r="F152" s="176">
        <v>154715</v>
      </c>
      <c r="G152" s="177" t="s">
        <v>24</v>
      </c>
      <c r="H152" s="170">
        <v>2015</v>
      </c>
      <c r="I152" s="99">
        <v>1</v>
      </c>
      <c r="J152" s="99">
        <v>2</v>
      </c>
      <c r="K152" s="5"/>
      <c r="L152" s="5"/>
    </row>
    <row r="153" spans="1:12" ht="12" customHeight="1">
      <c r="A153" s="181" t="s">
        <v>320</v>
      </c>
      <c r="B153" s="179" t="s">
        <v>321</v>
      </c>
      <c r="C153" s="175">
        <v>30.5</v>
      </c>
      <c r="D153" s="177" t="s">
        <v>1659</v>
      </c>
      <c r="E153" s="170">
        <v>2014</v>
      </c>
      <c r="F153" s="176">
        <v>145176</v>
      </c>
      <c r="G153" s="177" t="s">
        <v>1659</v>
      </c>
      <c r="H153" s="170">
        <v>2015</v>
      </c>
      <c r="I153" s="99">
        <v>2</v>
      </c>
      <c r="J153" s="99">
        <v>2</v>
      </c>
      <c r="K153" s="5"/>
      <c r="L153" s="5"/>
    </row>
    <row r="154" spans="1:12" ht="12" customHeight="1">
      <c r="A154" s="181" t="s">
        <v>322</v>
      </c>
      <c r="B154" s="179" t="s">
        <v>323</v>
      </c>
      <c r="C154" s="175">
        <v>21.7</v>
      </c>
      <c r="D154" s="177" t="s">
        <v>24</v>
      </c>
      <c r="E154" s="170">
        <v>2015</v>
      </c>
      <c r="F154" s="176">
        <v>124219</v>
      </c>
      <c r="G154" s="177" t="s">
        <v>24</v>
      </c>
      <c r="H154" s="170">
        <v>2015</v>
      </c>
      <c r="I154" s="99">
        <v>1</v>
      </c>
      <c r="J154" s="99">
        <v>2</v>
      </c>
      <c r="K154" s="5"/>
      <c r="L154" s="5"/>
    </row>
    <row r="155" spans="1:12" ht="12" customHeight="1">
      <c r="A155" s="181" t="s">
        <v>324</v>
      </c>
      <c r="B155" s="179" t="s">
        <v>325</v>
      </c>
      <c r="C155" s="175">
        <v>29.1</v>
      </c>
      <c r="D155" s="177" t="s">
        <v>1659</v>
      </c>
      <c r="E155" s="170">
        <v>2014</v>
      </c>
      <c r="F155" s="176">
        <v>114147</v>
      </c>
      <c r="G155" s="177" t="s">
        <v>1659</v>
      </c>
      <c r="H155" s="170">
        <v>2015</v>
      </c>
      <c r="I155" s="99">
        <v>1</v>
      </c>
      <c r="J155" s="99">
        <v>2</v>
      </c>
      <c r="K155" s="5"/>
      <c r="L155" s="5"/>
    </row>
    <row r="156" spans="1:12" ht="12" customHeight="1">
      <c r="A156" s="180" t="s">
        <v>326</v>
      </c>
      <c r="B156" s="179" t="s">
        <v>327</v>
      </c>
      <c r="C156" s="175">
        <v>28.6</v>
      </c>
      <c r="D156" s="177" t="s">
        <v>24</v>
      </c>
      <c r="E156" s="170">
        <v>2015</v>
      </c>
      <c r="F156" s="176">
        <v>123027</v>
      </c>
      <c r="G156" s="177" t="s">
        <v>24</v>
      </c>
      <c r="H156" s="170">
        <v>2015</v>
      </c>
      <c r="I156" s="99">
        <v>1</v>
      </c>
      <c r="J156" s="99">
        <v>2</v>
      </c>
      <c r="K156" s="5"/>
      <c r="L156" s="5"/>
    </row>
    <row r="157" spans="1:12" ht="12" customHeight="1">
      <c r="A157" s="180" t="s">
        <v>328</v>
      </c>
      <c r="B157" s="179" t="s">
        <v>329</v>
      </c>
      <c r="C157" s="175">
        <v>31.2</v>
      </c>
      <c r="D157" s="177" t="s">
        <v>24</v>
      </c>
      <c r="E157" s="170">
        <v>2015</v>
      </c>
      <c r="F157" s="176">
        <v>110121</v>
      </c>
      <c r="G157" s="177" t="s">
        <v>24</v>
      </c>
      <c r="H157" s="170">
        <v>2015</v>
      </c>
      <c r="I157" s="99">
        <v>2</v>
      </c>
      <c r="J157" s="99">
        <v>2</v>
      </c>
      <c r="K157" s="20"/>
      <c r="L157" s="5"/>
    </row>
    <row r="158" spans="1:12" ht="12" customHeight="1">
      <c r="A158" s="180" t="s">
        <v>330</v>
      </c>
      <c r="B158" s="179" t="s">
        <v>331</v>
      </c>
      <c r="C158" s="175">
        <v>29</v>
      </c>
      <c r="D158" s="177" t="s">
        <v>24</v>
      </c>
      <c r="E158" s="170">
        <v>2015</v>
      </c>
      <c r="F158" s="176">
        <v>116017</v>
      </c>
      <c r="G158" s="177" t="s">
        <v>24</v>
      </c>
      <c r="H158" s="170">
        <v>2015</v>
      </c>
      <c r="I158" s="99">
        <v>1</v>
      </c>
      <c r="J158" s="99">
        <v>2</v>
      </c>
      <c r="K158" s="20"/>
      <c r="L158" s="20"/>
    </row>
    <row r="159" spans="1:12" ht="12" customHeight="1">
      <c r="A159" s="180" t="s">
        <v>332</v>
      </c>
      <c r="B159" s="179" t="s">
        <v>333</v>
      </c>
      <c r="C159" s="175">
        <v>32</v>
      </c>
      <c r="D159" s="177" t="s">
        <v>24</v>
      </c>
      <c r="E159" s="170">
        <v>2015</v>
      </c>
      <c r="F159" s="176">
        <v>119841</v>
      </c>
      <c r="G159" s="177" t="s">
        <v>24</v>
      </c>
      <c r="H159" s="170">
        <v>2015</v>
      </c>
      <c r="I159" s="99">
        <v>2</v>
      </c>
      <c r="J159" s="99">
        <v>2</v>
      </c>
      <c r="K159" s="20"/>
      <c r="L159" s="20"/>
    </row>
    <row r="160" spans="1:12" ht="12" customHeight="1">
      <c r="A160" s="180" t="s">
        <v>334</v>
      </c>
      <c r="B160" s="179" t="s">
        <v>335</v>
      </c>
      <c r="C160" s="175">
        <v>31.2</v>
      </c>
      <c r="D160" s="177" t="s">
        <v>24</v>
      </c>
      <c r="E160" s="170">
        <v>2015</v>
      </c>
      <c r="F160" s="176">
        <v>109009</v>
      </c>
      <c r="G160" s="177" t="s">
        <v>24</v>
      </c>
      <c r="H160" s="170">
        <v>2015</v>
      </c>
      <c r="I160" s="99">
        <v>2</v>
      </c>
      <c r="J160" s="99">
        <v>2</v>
      </c>
      <c r="K160" s="20"/>
      <c r="L160" s="20"/>
    </row>
    <row r="161" spans="1:12" ht="12" customHeight="1">
      <c r="A161" s="180" t="s">
        <v>336</v>
      </c>
      <c r="B161" s="179" t="s">
        <v>337</v>
      </c>
      <c r="C161" s="175">
        <v>32</v>
      </c>
      <c r="D161" s="177" t="s">
        <v>24</v>
      </c>
      <c r="E161" s="170">
        <v>2015</v>
      </c>
      <c r="F161" s="176">
        <v>120988</v>
      </c>
      <c r="G161" s="177" t="s">
        <v>24</v>
      </c>
      <c r="H161" s="170">
        <v>2015</v>
      </c>
      <c r="I161" s="99">
        <v>2</v>
      </c>
      <c r="J161" s="99">
        <v>2</v>
      </c>
      <c r="K161" s="20"/>
      <c r="L161" s="20"/>
    </row>
    <row r="162" spans="1:12" ht="12" customHeight="1">
      <c r="A162" s="180" t="s">
        <v>338</v>
      </c>
      <c r="B162" s="179" t="s">
        <v>339</v>
      </c>
      <c r="C162" s="175">
        <v>29.2</v>
      </c>
      <c r="D162" s="177" t="s">
        <v>24</v>
      </c>
      <c r="E162" s="170">
        <v>2015</v>
      </c>
      <c r="F162" s="176">
        <v>120714</v>
      </c>
      <c r="G162" s="177" t="s">
        <v>24</v>
      </c>
      <c r="H162" s="170">
        <v>2015</v>
      </c>
      <c r="I162" s="99">
        <v>1</v>
      </c>
      <c r="J162" s="99">
        <v>2</v>
      </c>
      <c r="K162" s="20"/>
      <c r="L162" s="20"/>
    </row>
    <row r="163" spans="1:12" ht="12" customHeight="1">
      <c r="A163" s="180" t="s">
        <v>340</v>
      </c>
      <c r="B163" s="179" t="s">
        <v>341</v>
      </c>
      <c r="C163" s="175">
        <v>32.1</v>
      </c>
      <c r="D163" s="177" t="s">
        <v>24</v>
      </c>
      <c r="E163" s="170">
        <v>2015</v>
      </c>
      <c r="F163" s="176">
        <v>119291</v>
      </c>
      <c r="G163" s="177" t="s">
        <v>24</v>
      </c>
      <c r="H163" s="170">
        <v>2015</v>
      </c>
      <c r="I163" s="99">
        <v>2</v>
      </c>
      <c r="J163" s="99">
        <v>2</v>
      </c>
      <c r="K163" s="20"/>
      <c r="L163" s="20"/>
    </row>
    <row r="164" spans="1:12" ht="12" customHeight="1">
      <c r="A164" s="180" t="s">
        <v>342</v>
      </c>
      <c r="B164" s="179" t="s">
        <v>343</v>
      </c>
      <c r="C164" s="175">
        <v>29.2</v>
      </c>
      <c r="D164" s="177" t="s">
        <v>24</v>
      </c>
      <c r="E164" s="170">
        <v>2015</v>
      </c>
      <c r="F164" s="176">
        <v>131002</v>
      </c>
      <c r="G164" s="177" t="s">
        <v>24</v>
      </c>
      <c r="H164" s="170">
        <v>2015</v>
      </c>
      <c r="I164" s="99">
        <v>1</v>
      </c>
      <c r="J164" s="99">
        <v>2</v>
      </c>
      <c r="K164" s="20"/>
      <c r="L164" s="20"/>
    </row>
    <row r="165" spans="1:12" ht="12" customHeight="1">
      <c r="A165" s="180" t="s">
        <v>344</v>
      </c>
      <c r="B165" s="179" t="s">
        <v>345</v>
      </c>
      <c r="C165" s="175">
        <v>23.7</v>
      </c>
      <c r="D165" s="177" t="s">
        <v>24</v>
      </c>
      <c r="E165" s="170">
        <v>2015</v>
      </c>
      <c r="F165" s="176">
        <v>94492</v>
      </c>
      <c r="G165" s="177" t="s">
        <v>24</v>
      </c>
      <c r="H165" s="170">
        <v>2015</v>
      </c>
      <c r="I165" s="99">
        <v>1</v>
      </c>
      <c r="J165" s="99">
        <v>1</v>
      </c>
      <c r="K165" s="20"/>
      <c r="L165" s="20"/>
    </row>
    <row r="166" spans="1:12" ht="12" customHeight="1">
      <c r="A166" s="180" t="s">
        <v>346</v>
      </c>
      <c r="B166" s="179" t="s">
        <v>347</v>
      </c>
      <c r="C166" s="175">
        <v>32.1</v>
      </c>
      <c r="D166" s="177" t="s">
        <v>24</v>
      </c>
      <c r="E166" s="170">
        <v>2015</v>
      </c>
      <c r="F166" s="176">
        <v>98966</v>
      </c>
      <c r="G166" s="177" t="s">
        <v>24</v>
      </c>
      <c r="H166" s="170">
        <v>2015</v>
      </c>
      <c r="I166" s="99">
        <v>2</v>
      </c>
      <c r="J166" s="99">
        <v>1</v>
      </c>
      <c r="K166" s="20"/>
      <c r="L166" s="20"/>
    </row>
    <row r="167" spans="1:12" ht="12" customHeight="1">
      <c r="A167" s="180" t="s">
        <v>348</v>
      </c>
      <c r="B167" s="179" t="s">
        <v>349</v>
      </c>
      <c r="C167" s="175">
        <v>30.4</v>
      </c>
      <c r="D167" s="177" t="s">
        <v>1659</v>
      </c>
      <c r="E167" s="170">
        <v>2014</v>
      </c>
      <c r="F167" s="176">
        <v>112452</v>
      </c>
      <c r="G167" s="177" t="s">
        <v>1659</v>
      </c>
      <c r="H167" s="170">
        <v>2015</v>
      </c>
      <c r="I167" s="99">
        <v>2</v>
      </c>
      <c r="J167" s="99">
        <v>2</v>
      </c>
      <c r="K167" s="20"/>
      <c r="L167" s="20"/>
    </row>
    <row r="168" spans="1:12" ht="12" customHeight="1">
      <c r="A168" s="180" t="s">
        <v>350</v>
      </c>
      <c r="B168" s="179" t="s">
        <v>351</v>
      </c>
      <c r="C168" s="175">
        <v>28.5</v>
      </c>
      <c r="D168" s="177" t="s">
        <v>24</v>
      </c>
      <c r="E168" s="170">
        <v>2015</v>
      </c>
      <c r="F168" s="176">
        <v>121519</v>
      </c>
      <c r="G168" s="177" t="s">
        <v>24</v>
      </c>
      <c r="H168" s="170">
        <v>2015</v>
      </c>
      <c r="I168" s="99">
        <v>1</v>
      </c>
      <c r="J168" s="99">
        <v>2</v>
      </c>
      <c r="K168" s="20"/>
      <c r="L168" s="20"/>
    </row>
    <row r="169" spans="1:12" ht="12" customHeight="1">
      <c r="A169" s="180" t="s">
        <v>352</v>
      </c>
      <c r="B169" s="179" t="s">
        <v>353</v>
      </c>
      <c r="C169" s="175">
        <v>23.1</v>
      </c>
      <c r="D169" s="177" t="s">
        <v>24</v>
      </c>
      <c r="E169" s="170">
        <v>2015</v>
      </c>
      <c r="F169" s="176">
        <v>99491</v>
      </c>
      <c r="G169" s="177" t="s">
        <v>24</v>
      </c>
      <c r="H169" s="170">
        <v>2015</v>
      </c>
      <c r="I169" s="99">
        <v>1</v>
      </c>
      <c r="J169" s="99">
        <v>1</v>
      </c>
      <c r="K169" s="20"/>
      <c r="L169" s="20"/>
    </row>
    <row r="170" spans="1:12" ht="12" customHeight="1">
      <c r="A170" s="180" t="s">
        <v>354</v>
      </c>
      <c r="B170" s="179" t="s">
        <v>355</v>
      </c>
      <c r="C170" s="175">
        <v>28.7</v>
      </c>
      <c r="D170" s="177" t="s">
        <v>1659</v>
      </c>
      <c r="E170" s="170">
        <v>2014</v>
      </c>
      <c r="F170" s="176">
        <v>100325</v>
      </c>
      <c r="G170" s="177" t="s">
        <v>1659</v>
      </c>
      <c r="H170" s="170">
        <v>2015</v>
      </c>
      <c r="I170" s="99">
        <v>1</v>
      </c>
      <c r="J170" s="99">
        <v>2</v>
      </c>
      <c r="K170" s="20"/>
      <c r="L170" s="20"/>
    </row>
    <row r="171" spans="1:12" ht="12" customHeight="1">
      <c r="A171" s="181" t="s">
        <v>356</v>
      </c>
      <c r="B171" s="179" t="s">
        <v>357</v>
      </c>
      <c r="C171" s="175">
        <v>33</v>
      </c>
      <c r="D171" s="177" t="s">
        <v>1659</v>
      </c>
      <c r="E171" s="170">
        <v>2014</v>
      </c>
      <c r="F171" s="176">
        <v>109697</v>
      </c>
      <c r="G171" s="177" t="s">
        <v>1659</v>
      </c>
      <c r="H171" s="170">
        <v>2015</v>
      </c>
      <c r="I171" s="99">
        <v>2</v>
      </c>
      <c r="J171" s="99">
        <v>2</v>
      </c>
      <c r="K171" s="20"/>
      <c r="L171" s="20"/>
    </row>
    <row r="172" spans="1:12" ht="12" customHeight="1">
      <c r="A172" s="181" t="s">
        <v>358</v>
      </c>
      <c r="B172" s="179" t="s">
        <v>359</v>
      </c>
      <c r="C172" s="175">
        <v>29</v>
      </c>
      <c r="D172" s="169" t="s">
        <v>1659</v>
      </c>
      <c r="E172" s="170">
        <v>2014</v>
      </c>
      <c r="F172" s="176">
        <v>99979</v>
      </c>
      <c r="G172" s="169" t="s">
        <v>1659</v>
      </c>
      <c r="H172" s="170">
        <v>2015</v>
      </c>
      <c r="I172" s="99">
        <v>1</v>
      </c>
      <c r="J172" s="99">
        <v>1</v>
      </c>
      <c r="K172" s="20"/>
      <c r="L172" s="20"/>
    </row>
    <row r="173" spans="1:12" ht="12" customHeight="1">
      <c r="A173" s="181" t="s">
        <v>360</v>
      </c>
      <c r="B173" s="179" t="s">
        <v>361</v>
      </c>
      <c r="C173" s="175">
        <v>28</v>
      </c>
      <c r="D173" s="177" t="s">
        <v>1659</v>
      </c>
      <c r="E173" s="170">
        <v>2014</v>
      </c>
      <c r="F173" s="176">
        <v>95907</v>
      </c>
      <c r="G173" s="177" t="s">
        <v>1659</v>
      </c>
      <c r="H173" s="170">
        <v>2015</v>
      </c>
      <c r="I173" s="99">
        <v>1</v>
      </c>
      <c r="J173" s="99">
        <v>1</v>
      </c>
      <c r="K173" s="20"/>
      <c r="L173" s="20"/>
    </row>
    <row r="174" spans="1:12" ht="12" customHeight="1">
      <c r="A174" s="181" t="s">
        <v>362</v>
      </c>
      <c r="B174" s="179" t="s">
        <v>363</v>
      </c>
      <c r="C174" s="175">
        <v>23</v>
      </c>
      <c r="D174" s="177" t="s">
        <v>1659</v>
      </c>
      <c r="E174" s="170">
        <v>2014</v>
      </c>
      <c r="F174" s="176">
        <v>91066</v>
      </c>
      <c r="G174" s="177" t="s">
        <v>1659</v>
      </c>
      <c r="H174" s="170">
        <v>2015</v>
      </c>
      <c r="I174" s="99">
        <v>1</v>
      </c>
      <c r="J174" s="99">
        <v>1</v>
      </c>
      <c r="K174" s="20"/>
      <c r="L174" s="20"/>
    </row>
    <row r="175" spans="1:12" ht="12" customHeight="1">
      <c r="A175" s="181" t="s">
        <v>364</v>
      </c>
      <c r="B175" s="179" t="s">
        <v>365</v>
      </c>
      <c r="C175" s="175">
        <v>27.7</v>
      </c>
      <c r="D175" s="101"/>
      <c r="E175" s="170">
        <v>2015</v>
      </c>
      <c r="F175" s="176">
        <v>106423</v>
      </c>
      <c r="G175" s="101"/>
      <c r="H175" s="170">
        <v>2015</v>
      </c>
      <c r="I175" s="99">
        <v>1</v>
      </c>
      <c r="J175" s="99">
        <v>2</v>
      </c>
      <c r="K175" s="20"/>
      <c r="L175" s="20"/>
    </row>
    <row r="176" spans="1:12" ht="12" customHeight="1">
      <c r="A176" s="181" t="s">
        <v>366</v>
      </c>
      <c r="B176" s="179" t="s">
        <v>367</v>
      </c>
      <c r="C176" s="175">
        <v>30.5</v>
      </c>
      <c r="D176" s="101"/>
      <c r="E176" s="170">
        <v>2015</v>
      </c>
      <c r="F176" s="176">
        <v>345425</v>
      </c>
      <c r="G176" s="101"/>
      <c r="H176" s="170">
        <v>2015</v>
      </c>
      <c r="I176" s="99">
        <v>2</v>
      </c>
      <c r="J176" s="99">
        <v>3</v>
      </c>
      <c r="K176" s="20"/>
      <c r="L176" s="20"/>
    </row>
    <row r="177" spans="1:12" ht="12" customHeight="1">
      <c r="A177" s="181" t="s">
        <v>368</v>
      </c>
      <c r="B177" s="179" t="s">
        <v>369</v>
      </c>
      <c r="C177" s="175">
        <v>25</v>
      </c>
      <c r="D177" s="101"/>
      <c r="E177" s="170">
        <v>2015</v>
      </c>
      <c r="F177" s="176">
        <v>108207</v>
      </c>
      <c r="G177" s="101"/>
      <c r="H177" s="170">
        <v>2015</v>
      </c>
      <c r="I177" s="99">
        <v>1</v>
      </c>
      <c r="J177" s="99">
        <v>2</v>
      </c>
      <c r="K177" s="20"/>
      <c r="L177" s="20"/>
    </row>
    <row r="178" spans="1:12" ht="12" customHeight="1">
      <c r="A178" s="181" t="s">
        <v>370</v>
      </c>
      <c r="B178" s="179" t="s">
        <v>371</v>
      </c>
      <c r="C178" s="175">
        <v>32</v>
      </c>
      <c r="D178" s="101"/>
      <c r="E178" s="170"/>
      <c r="F178" s="176">
        <v>423420</v>
      </c>
      <c r="G178" s="101"/>
      <c r="H178" s="170"/>
      <c r="I178" s="99">
        <v>2</v>
      </c>
      <c r="J178" s="99">
        <v>3</v>
      </c>
      <c r="K178" s="20"/>
      <c r="L178" s="20"/>
    </row>
    <row r="179" spans="1:12" ht="12" customHeight="1">
      <c r="A179" s="181" t="s">
        <v>372</v>
      </c>
      <c r="B179" s="179" t="s">
        <v>373</v>
      </c>
      <c r="C179" s="175">
        <v>40.8</v>
      </c>
      <c r="D179" s="101"/>
      <c r="E179" s="170"/>
      <c r="F179" s="176">
        <v>93687</v>
      </c>
      <c r="G179" s="101"/>
      <c r="H179" s="170"/>
      <c r="I179" s="99">
        <v>4</v>
      </c>
      <c r="J179" s="99">
        <v>1</v>
      </c>
      <c r="K179" s="20"/>
      <c r="L179" s="20"/>
    </row>
    <row r="180" spans="1:12" ht="12" customHeight="1">
      <c r="A180" s="181" t="s">
        <v>374</v>
      </c>
      <c r="B180" s="179" t="s">
        <v>375</v>
      </c>
      <c r="C180" s="175">
        <v>31</v>
      </c>
      <c r="D180" s="101"/>
      <c r="E180" s="170"/>
      <c r="F180" s="176">
        <v>58204</v>
      </c>
      <c r="G180" s="101"/>
      <c r="H180" s="170"/>
      <c r="I180" s="99">
        <v>2</v>
      </c>
      <c r="J180" s="99">
        <v>1</v>
      </c>
      <c r="K180" s="20"/>
      <c r="L180" s="20"/>
    </row>
    <row r="181" spans="1:11" ht="12" customHeight="1">
      <c r="A181" s="181" t="s">
        <v>376</v>
      </c>
      <c r="B181" s="179" t="s">
        <v>1928</v>
      </c>
      <c r="C181" s="175">
        <v>39.1</v>
      </c>
      <c r="D181" s="101"/>
      <c r="E181" s="170">
        <v>2011</v>
      </c>
      <c r="F181" s="176">
        <v>1261500</v>
      </c>
      <c r="G181" s="101"/>
      <c r="H181" s="170">
        <v>2011</v>
      </c>
      <c r="I181" s="99">
        <v>3</v>
      </c>
      <c r="J181" s="99">
        <v>5</v>
      </c>
      <c r="K181" s="20"/>
    </row>
    <row r="182" spans="1:11" ht="12" customHeight="1">
      <c r="A182" s="181" t="s">
        <v>378</v>
      </c>
      <c r="B182" s="179" t="s">
        <v>379</v>
      </c>
      <c r="C182" s="175">
        <v>32.9</v>
      </c>
      <c r="D182" s="101"/>
      <c r="E182" s="170">
        <v>2011</v>
      </c>
      <c r="F182" s="176">
        <v>118713</v>
      </c>
      <c r="G182" s="101"/>
      <c r="H182" s="170">
        <v>2011</v>
      </c>
      <c r="I182" s="99">
        <v>2</v>
      </c>
      <c r="J182" s="99">
        <v>2</v>
      </c>
      <c r="K182" s="20"/>
    </row>
    <row r="183" spans="1:11" ht="12" customHeight="1">
      <c r="A183" s="181" t="s">
        <v>380</v>
      </c>
      <c r="B183" s="179" t="s">
        <v>381</v>
      </c>
      <c r="C183" s="175">
        <v>40.2</v>
      </c>
      <c r="D183" s="101"/>
      <c r="E183" s="170">
        <v>2011</v>
      </c>
      <c r="F183" s="176">
        <v>56980</v>
      </c>
      <c r="G183" s="101"/>
      <c r="H183" s="170">
        <v>2011</v>
      </c>
      <c r="I183" s="99">
        <v>4</v>
      </c>
      <c r="J183" s="99">
        <v>1</v>
      </c>
      <c r="K183" s="20"/>
    </row>
    <row r="184" spans="1:12" ht="12" customHeight="1">
      <c r="A184" s="181" t="s">
        <v>382</v>
      </c>
      <c r="B184" s="179" t="s">
        <v>383</v>
      </c>
      <c r="C184" s="175">
        <v>34.3</v>
      </c>
      <c r="D184" s="101"/>
      <c r="E184" s="170">
        <v>2011</v>
      </c>
      <c r="F184" s="176">
        <v>73963</v>
      </c>
      <c r="G184" s="101"/>
      <c r="H184" s="170">
        <v>2011</v>
      </c>
      <c r="I184" s="99">
        <v>2</v>
      </c>
      <c r="J184" s="99">
        <v>1</v>
      </c>
      <c r="K184" s="20"/>
      <c r="L184" s="20"/>
    </row>
    <row r="185" spans="1:12" ht="12" customHeight="1">
      <c r="A185" s="181" t="s">
        <v>384</v>
      </c>
      <c r="B185" s="179" t="s">
        <v>385</v>
      </c>
      <c r="C185" s="175">
        <v>42.5</v>
      </c>
      <c r="D185" s="101"/>
      <c r="E185" s="170">
        <v>2011</v>
      </c>
      <c r="F185" s="176">
        <v>46583</v>
      </c>
      <c r="G185" s="101"/>
      <c r="H185" s="170">
        <v>2011</v>
      </c>
      <c r="I185" s="99">
        <v>4</v>
      </c>
      <c r="J185" s="99">
        <v>1</v>
      </c>
      <c r="K185" s="20"/>
      <c r="L185" s="20"/>
    </row>
    <row r="186" spans="1:12" ht="12" customHeight="1">
      <c r="A186" s="180" t="s">
        <v>386</v>
      </c>
      <c r="B186" s="179" t="s">
        <v>1929</v>
      </c>
      <c r="C186" s="175">
        <v>27.8</v>
      </c>
      <c r="D186" s="101"/>
      <c r="E186" s="170">
        <v>2011</v>
      </c>
      <c r="F186" s="176">
        <v>2641511</v>
      </c>
      <c r="G186" s="101"/>
      <c r="H186" s="170">
        <v>2011</v>
      </c>
      <c r="I186" s="99">
        <v>1</v>
      </c>
      <c r="J186" s="99">
        <v>5</v>
      </c>
      <c r="K186" s="20"/>
      <c r="L186" s="20"/>
    </row>
    <row r="187" spans="1:12" ht="12" customHeight="1">
      <c r="A187" s="180" t="s">
        <v>388</v>
      </c>
      <c r="B187" s="179" t="s">
        <v>389</v>
      </c>
      <c r="C187" s="175">
        <v>26</v>
      </c>
      <c r="D187" s="101"/>
      <c r="E187" s="170">
        <v>2011</v>
      </c>
      <c r="F187" s="176">
        <v>315196</v>
      </c>
      <c r="G187" s="101"/>
      <c r="H187" s="170">
        <v>2011</v>
      </c>
      <c r="I187" s="99">
        <v>1</v>
      </c>
      <c r="J187" s="99">
        <v>3</v>
      </c>
      <c r="L187" s="20"/>
    </row>
    <row r="188" spans="1:12" ht="12" customHeight="1">
      <c r="A188" s="180" t="s">
        <v>390</v>
      </c>
      <c r="B188" s="179" t="s">
        <v>391</v>
      </c>
      <c r="C188" s="175">
        <v>32.9</v>
      </c>
      <c r="D188" s="101"/>
      <c r="E188" s="170">
        <v>2011</v>
      </c>
      <c r="F188" s="176">
        <v>170896</v>
      </c>
      <c r="G188" s="101"/>
      <c r="H188" s="170">
        <v>2011</v>
      </c>
      <c r="I188" s="99">
        <v>2</v>
      </c>
      <c r="J188" s="99">
        <v>2</v>
      </c>
      <c r="K188" s="20"/>
      <c r="L188" s="20"/>
    </row>
    <row r="189" spans="1:12" ht="12" customHeight="1">
      <c r="A189" s="180" t="s">
        <v>392</v>
      </c>
      <c r="B189" s="179" t="s">
        <v>393</v>
      </c>
      <c r="C189" s="175">
        <v>36.3</v>
      </c>
      <c r="D189" s="101"/>
      <c r="E189" s="170">
        <v>2011</v>
      </c>
      <c r="F189" s="176">
        <v>151324</v>
      </c>
      <c r="G189" s="101"/>
      <c r="H189" s="170">
        <v>2011</v>
      </c>
      <c r="I189" s="99">
        <v>3</v>
      </c>
      <c r="J189" s="99">
        <v>2</v>
      </c>
      <c r="K189" s="20"/>
      <c r="L189" s="20"/>
    </row>
    <row r="190" spans="1:12" ht="12" customHeight="1">
      <c r="A190" s="180" t="s">
        <v>394</v>
      </c>
      <c r="B190" s="179" t="s">
        <v>395</v>
      </c>
      <c r="C190" s="175">
        <v>36.7</v>
      </c>
      <c r="D190" s="101"/>
      <c r="E190" s="170">
        <v>2011</v>
      </c>
      <c r="F190" s="176">
        <v>146926</v>
      </c>
      <c r="G190" s="101"/>
      <c r="H190" s="170">
        <v>2011</v>
      </c>
      <c r="I190" s="99">
        <v>3</v>
      </c>
      <c r="J190" s="99">
        <v>2</v>
      </c>
      <c r="K190" s="20"/>
      <c r="L190" s="20"/>
    </row>
    <row r="191" spans="1:12" ht="12" customHeight="1">
      <c r="A191" s="180" t="s">
        <v>396</v>
      </c>
      <c r="B191" s="179" t="s">
        <v>397</v>
      </c>
      <c r="C191" s="175">
        <v>33</v>
      </c>
      <c r="D191" s="101"/>
      <c r="E191" s="170">
        <v>2011</v>
      </c>
      <c r="F191" s="176">
        <v>86046</v>
      </c>
      <c r="G191" s="101"/>
      <c r="H191" s="170">
        <v>2011</v>
      </c>
      <c r="I191" s="99">
        <v>2</v>
      </c>
      <c r="J191" s="99">
        <v>1</v>
      </c>
      <c r="K191" s="20"/>
      <c r="L191" s="20"/>
    </row>
    <row r="192" spans="1:12" ht="12" customHeight="1">
      <c r="A192" s="181" t="s">
        <v>398</v>
      </c>
      <c r="B192" s="179" t="s">
        <v>399</v>
      </c>
      <c r="C192" s="175">
        <v>33.4</v>
      </c>
      <c r="D192" s="101"/>
      <c r="E192" s="170">
        <v>2011</v>
      </c>
      <c r="F192" s="176">
        <v>80371</v>
      </c>
      <c r="G192" s="101"/>
      <c r="H192" s="170">
        <v>2011</v>
      </c>
      <c r="I192" s="99">
        <v>2</v>
      </c>
      <c r="J192" s="99">
        <v>1</v>
      </c>
      <c r="K192" s="20"/>
      <c r="L192" s="20"/>
    </row>
    <row r="193" spans="1:12" ht="12" customHeight="1">
      <c r="A193" s="181" t="s">
        <v>400</v>
      </c>
      <c r="B193" s="179" t="s">
        <v>401</v>
      </c>
      <c r="C193" s="175">
        <v>32.1</v>
      </c>
      <c r="D193" s="101"/>
      <c r="E193" s="170">
        <v>2011</v>
      </c>
      <c r="F193" s="176">
        <v>58790</v>
      </c>
      <c r="G193" s="101"/>
      <c r="H193" s="170">
        <v>2011</v>
      </c>
      <c r="I193" s="99">
        <v>2</v>
      </c>
      <c r="J193" s="99">
        <v>1</v>
      </c>
      <c r="K193" s="20"/>
      <c r="L193" s="20"/>
    </row>
    <row r="194" spans="1:12" ht="12" customHeight="1">
      <c r="A194" s="181" t="s">
        <v>402</v>
      </c>
      <c r="B194" s="179" t="s">
        <v>403</v>
      </c>
      <c r="C194" s="175">
        <v>34.1</v>
      </c>
      <c r="D194" s="101"/>
      <c r="E194" s="170">
        <v>2011</v>
      </c>
      <c r="F194" s="176">
        <v>62409</v>
      </c>
      <c r="G194" s="101"/>
      <c r="H194" s="170">
        <v>2011</v>
      </c>
      <c r="I194" s="99">
        <v>2</v>
      </c>
      <c r="J194" s="99">
        <v>1</v>
      </c>
      <c r="K194" s="20"/>
      <c r="L194" s="20"/>
    </row>
    <row r="195" spans="1:12" ht="12" customHeight="1">
      <c r="A195" s="174" t="s">
        <v>1889</v>
      </c>
      <c r="B195" s="179" t="s">
        <v>405</v>
      </c>
      <c r="C195" s="175">
        <v>30.7</v>
      </c>
      <c r="D195" s="101"/>
      <c r="E195" s="170"/>
      <c r="F195" s="176">
        <v>4878277</v>
      </c>
      <c r="G195" s="101"/>
      <c r="H195" s="170"/>
      <c r="I195" s="99">
        <v>2</v>
      </c>
      <c r="J195" s="99">
        <v>6</v>
      </c>
      <c r="K195" s="20"/>
      <c r="L195" s="20"/>
    </row>
    <row r="196" spans="1:12" ht="12" customHeight="1">
      <c r="A196" s="94" t="s">
        <v>1745</v>
      </c>
      <c r="B196" s="179" t="s">
        <v>406</v>
      </c>
      <c r="C196" s="167">
        <v>31.1</v>
      </c>
      <c r="D196" s="101"/>
      <c r="E196" s="170"/>
      <c r="F196" s="176">
        <v>3624554</v>
      </c>
      <c r="G196" s="101"/>
      <c r="H196" s="170"/>
      <c r="I196" s="99">
        <v>2</v>
      </c>
      <c r="J196" s="99">
        <v>6</v>
      </c>
      <c r="K196" s="20"/>
      <c r="L196" s="20"/>
    </row>
    <row r="197" spans="1:12" ht="12" customHeight="1">
      <c r="A197" s="94" t="s">
        <v>1888</v>
      </c>
      <c r="B197" s="179" t="s">
        <v>408</v>
      </c>
      <c r="C197" s="175">
        <v>31.9</v>
      </c>
      <c r="D197" s="101"/>
      <c r="E197" s="170"/>
      <c r="F197" s="176">
        <v>1388368</v>
      </c>
      <c r="G197" s="101"/>
      <c r="H197" s="170"/>
      <c r="I197" s="99">
        <v>2</v>
      </c>
      <c r="J197" s="99">
        <v>5</v>
      </c>
      <c r="K197" s="20"/>
      <c r="L197" s="20"/>
    </row>
    <row r="198" spans="1:12" ht="12" customHeight="1">
      <c r="A198" s="174" t="s">
        <v>1887</v>
      </c>
      <c r="B198" s="179" t="s">
        <v>410</v>
      </c>
      <c r="C198" s="175">
        <v>33.8</v>
      </c>
      <c r="D198" s="101"/>
      <c r="E198" s="170"/>
      <c r="F198" s="176">
        <v>879806</v>
      </c>
      <c r="G198" s="101"/>
      <c r="H198" s="170"/>
      <c r="I198" s="99">
        <v>2</v>
      </c>
      <c r="J198" s="99">
        <v>4</v>
      </c>
      <c r="K198" s="20"/>
      <c r="L198" s="20"/>
    </row>
    <row r="199" spans="1:12" ht="12" customHeight="1">
      <c r="A199" s="181" t="s">
        <v>411</v>
      </c>
      <c r="B199" s="179" t="s">
        <v>412</v>
      </c>
      <c r="C199" s="175">
        <v>30.9</v>
      </c>
      <c r="D199" s="101"/>
      <c r="E199" s="170"/>
      <c r="F199" s="176">
        <v>661108</v>
      </c>
      <c r="G199" s="101"/>
      <c r="H199" s="170"/>
      <c r="I199" s="99">
        <v>2</v>
      </c>
      <c r="J199" s="99">
        <v>4</v>
      </c>
      <c r="K199" s="20"/>
      <c r="L199" s="20"/>
    </row>
    <row r="200" spans="1:12" ht="12" customHeight="1">
      <c r="A200" s="181" t="s">
        <v>413</v>
      </c>
      <c r="B200" s="179" t="s">
        <v>414</v>
      </c>
      <c r="C200" s="175">
        <v>33.6</v>
      </c>
      <c r="D200" s="101"/>
      <c r="E200" s="103"/>
      <c r="F200" s="176">
        <v>569009</v>
      </c>
      <c r="G200" s="101"/>
      <c r="H200" s="101"/>
      <c r="I200" s="99">
        <v>2</v>
      </c>
      <c r="J200" s="99">
        <v>4</v>
      </c>
      <c r="K200" s="20"/>
      <c r="L200" s="20"/>
    </row>
    <row r="201" spans="1:12" ht="12" customHeight="1">
      <c r="A201" s="181" t="s">
        <v>415</v>
      </c>
      <c r="B201" s="179" t="s">
        <v>416</v>
      </c>
      <c r="C201" s="175">
        <v>36.7</v>
      </c>
      <c r="D201" s="101"/>
      <c r="E201" s="103"/>
      <c r="F201" s="176">
        <v>441003</v>
      </c>
      <c r="G201" s="101"/>
      <c r="H201" s="101"/>
      <c r="I201" s="99">
        <v>3</v>
      </c>
      <c r="J201" s="99">
        <v>3</v>
      </c>
      <c r="K201" s="20"/>
      <c r="L201" s="20"/>
    </row>
    <row r="202" spans="1:12" ht="12" customHeight="1">
      <c r="A202" s="181" t="s">
        <v>417</v>
      </c>
      <c r="B202" s="179" t="s">
        <v>418</v>
      </c>
      <c r="C202" s="175">
        <v>27.7</v>
      </c>
      <c r="D202" s="101"/>
      <c r="E202" s="103"/>
      <c r="F202" s="176">
        <v>378998</v>
      </c>
      <c r="G202" s="101"/>
      <c r="H202" s="101"/>
      <c r="I202" s="99">
        <v>1</v>
      </c>
      <c r="J202" s="99">
        <v>3</v>
      </c>
      <c r="K202" s="20"/>
      <c r="L202" s="20"/>
    </row>
    <row r="203" spans="1:12" ht="12" customHeight="1">
      <c r="A203" s="181" t="s">
        <v>419</v>
      </c>
      <c r="B203" s="179" t="s">
        <v>420</v>
      </c>
      <c r="C203" s="175">
        <v>28.1</v>
      </c>
      <c r="D203" s="101"/>
      <c r="E203" s="103"/>
      <c r="F203" s="176">
        <v>301876</v>
      </c>
      <c r="G203" s="101"/>
      <c r="H203" s="101"/>
      <c r="I203" s="99">
        <v>1</v>
      </c>
      <c r="J203" s="99">
        <v>3</v>
      </c>
      <c r="K203" s="20"/>
      <c r="L203" s="20"/>
    </row>
    <row r="204" spans="1:12" ht="12" customHeight="1">
      <c r="A204" s="181" t="s">
        <v>421</v>
      </c>
      <c r="B204" s="179" t="s">
        <v>422</v>
      </c>
      <c r="C204" s="175">
        <v>30.7</v>
      </c>
      <c r="D204" s="101"/>
      <c r="E204" s="103"/>
      <c r="F204" s="176">
        <v>402949</v>
      </c>
      <c r="G204" s="101"/>
      <c r="H204" s="101"/>
      <c r="I204" s="99">
        <v>2</v>
      </c>
      <c r="J204" s="99">
        <v>3</v>
      </c>
      <c r="K204" s="20"/>
      <c r="L204" s="20"/>
    </row>
    <row r="205" spans="1:12" ht="12" customHeight="1">
      <c r="A205" s="180" t="s">
        <v>423</v>
      </c>
      <c r="B205" s="179" t="s">
        <v>424</v>
      </c>
      <c r="C205" s="175">
        <v>26.5</v>
      </c>
      <c r="D205" s="101"/>
      <c r="E205" s="103"/>
      <c r="F205" s="176">
        <v>95966</v>
      </c>
      <c r="G205" s="101"/>
      <c r="H205" s="101"/>
      <c r="I205" s="99">
        <v>1</v>
      </c>
      <c r="J205" s="99">
        <v>1</v>
      </c>
      <c r="K205" s="20"/>
      <c r="L205" s="20"/>
    </row>
    <row r="206" spans="1:12" ht="12" customHeight="1">
      <c r="A206" s="180" t="s">
        <v>425</v>
      </c>
      <c r="B206" s="179" t="s">
        <v>426</v>
      </c>
      <c r="C206" s="175">
        <v>31.1</v>
      </c>
      <c r="D206" s="101"/>
      <c r="E206" s="103"/>
      <c r="F206" s="176">
        <v>244634</v>
      </c>
      <c r="G206" s="101"/>
      <c r="H206" s="101"/>
      <c r="I206" s="99">
        <v>2</v>
      </c>
      <c r="J206" s="99">
        <v>2</v>
      </c>
      <c r="K206" s="20"/>
      <c r="L206" s="20"/>
    </row>
    <row r="207" spans="1:12" ht="12" customHeight="1">
      <c r="A207" s="180" t="s">
        <v>427</v>
      </c>
      <c r="B207" s="179" t="s">
        <v>428</v>
      </c>
      <c r="C207" s="175">
        <v>25.4</v>
      </c>
      <c r="D207" s="101"/>
      <c r="E207" s="103"/>
      <c r="F207" s="176">
        <v>220567</v>
      </c>
      <c r="G207" s="101"/>
      <c r="H207" s="101"/>
      <c r="I207" s="99">
        <v>1</v>
      </c>
      <c r="J207" s="99">
        <v>2</v>
      </c>
      <c r="K207" s="20"/>
      <c r="L207" s="20"/>
    </row>
    <row r="208" spans="1:12" ht="12" customHeight="1">
      <c r="A208" s="94" t="s">
        <v>1886</v>
      </c>
      <c r="B208" s="192" t="s">
        <v>430</v>
      </c>
      <c r="C208" s="175">
        <v>34.9</v>
      </c>
      <c r="D208" s="101"/>
      <c r="E208" s="103"/>
      <c r="F208" s="176">
        <v>320318</v>
      </c>
      <c r="G208" s="101"/>
      <c r="H208" s="101"/>
      <c r="I208" s="99">
        <v>2</v>
      </c>
      <c r="J208" s="99">
        <v>3</v>
      </c>
      <c r="K208" s="20"/>
      <c r="L208" s="20"/>
    </row>
    <row r="209" spans="1:12" ht="12" customHeight="1">
      <c r="A209" s="180" t="s">
        <v>431</v>
      </c>
      <c r="B209" s="179" t="s">
        <v>432</v>
      </c>
      <c r="C209" s="175">
        <v>26.6</v>
      </c>
      <c r="D209" s="101"/>
      <c r="E209" s="103"/>
      <c r="F209" s="176">
        <v>172656</v>
      </c>
      <c r="G209" s="101"/>
      <c r="H209" s="101"/>
      <c r="I209" s="99">
        <v>1</v>
      </c>
      <c r="J209" s="99">
        <v>2</v>
      </c>
      <c r="K209" s="20"/>
      <c r="L209" s="20"/>
    </row>
    <row r="210" spans="1:12" ht="12" customHeight="1">
      <c r="A210" s="183" t="s">
        <v>433</v>
      </c>
      <c r="B210" s="179" t="s">
        <v>434</v>
      </c>
      <c r="C210" s="175">
        <v>34.4</v>
      </c>
      <c r="D210" s="101"/>
      <c r="E210" s="103"/>
      <c r="F210" s="176">
        <v>83459</v>
      </c>
      <c r="G210" s="101"/>
      <c r="H210" s="101"/>
      <c r="I210" s="99">
        <v>2</v>
      </c>
      <c r="J210" s="99">
        <v>1</v>
      </c>
      <c r="K210" s="20"/>
      <c r="L210" s="20"/>
    </row>
    <row r="211" spans="1:12" ht="12" customHeight="1">
      <c r="A211" s="183" t="s">
        <v>435</v>
      </c>
      <c r="B211" s="179" t="s">
        <v>436</v>
      </c>
      <c r="C211" s="175">
        <v>34.3</v>
      </c>
      <c r="D211" s="101"/>
      <c r="E211" s="103"/>
      <c r="F211" s="176">
        <v>149946</v>
      </c>
      <c r="G211" s="101"/>
      <c r="H211" s="101"/>
      <c r="I211" s="99">
        <v>2</v>
      </c>
      <c r="J211" s="99">
        <v>2</v>
      </c>
      <c r="K211" s="20"/>
      <c r="L211" s="20"/>
    </row>
    <row r="212" spans="1:12" ht="12" customHeight="1">
      <c r="A212" s="183" t="s">
        <v>437</v>
      </c>
      <c r="B212" s="179" t="s">
        <v>438</v>
      </c>
      <c r="C212" s="175">
        <v>32.9</v>
      </c>
      <c r="D212" s="101"/>
      <c r="E212" s="103"/>
      <c r="F212" s="176">
        <v>150876</v>
      </c>
      <c r="G212" s="101"/>
      <c r="H212" s="101"/>
      <c r="I212" s="99">
        <v>2</v>
      </c>
      <c r="J212" s="99">
        <v>2</v>
      </c>
      <c r="K212" s="20"/>
      <c r="L212" s="20"/>
    </row>
    <row r="213" spans="1:12" ht="12" customHeight="1">
      <c r="A213" s="166" t="s">
        <v>1744</v>
      </c>
      <c r="B213" s="179" t="s">
        <v>439</v>
      </c>
      <c r="C213" s="167">
        <v>27.6</v>
      </c>
      <c r="D213" s="101"/>
      <c r="E213" s="103"/>
      <c r="F213" s="176">
        <v>790689</v>
      </c>
      <c r="G213" s="101"/>
      <c r="H213" s="101"/>
      <c r="I213" s="99">
        <v>1</v>
      </c>
      <c r="J213" s="99">
        <v>4</v>
      </c>
      <c r="K213" s="20"/>
      <c r="L213" s="20"/>
    </row>
    <row r="214" spans="1:12" ht="12" customHeight="1">
      <c r="A214" s="183" t="s">
        <v>440</v>
      </c>
      <c r="B214" s="179" t="s">
        <v>441</v>
      </c>
      <c r="C214" s="175">
        <v>33.7</v>
      </c>
      <c r="D214" s="101"/>
      <c r="E214" s="103"/>
      <c r="F214" s="176">
        <v>326609</v>
      </c>
      <c r="G214" s="101"/>
      <c r="H214" s="101"/>
      <c r="I214" s="99">
        <v>2</v>
      </c>
      <c r="J214" s="99">
        <v>3</v>
      </c>
      <c r="K214" s="20"/>
      <c r="L214" s="20"/>
    </row>
    <row r="215" spans="1:12" ht="12" customHeight="1">
      <c r="A215" s="183" t="s">
        <v>442</v>
      </c>
      <c r="B215" s="179" t="s">
        <v>443</v>
      </c>
      <c r="C215" s="175">
        <v>32.1</v>
      </c>
      <c r="D215" s="101"/>
      <c r="E215" s="103"/>
      <c r="F215" s="176">
        <v>330525</v>
      </c>
      <c r="G215" s="101"/>
      <c r="H215" s="101"/>
      <c r="I215" s="99">
        <v>2</v>
      </c>
      <c r="J215" s="99">
        <v>3</v>
      </c>
      <c r="K215" s="20"/>
      <c r="L215" s="20"/>
    </row>
    <row r="216" spans="1:12" ht="12" customHeight="1">
      <c r="A216" s="183" t="s">
        <v>444</v>
      </c>
      <c r="B216" s="179" t="s">
        <v>445</v>
      </c>
      <c r="C216" s="175">
        <v>28.1</v>
      </c>
      <c r="D216" s="101"/>
      <c r="E216" s="103"/>
      <c r="F216" s="176">
        <v>292817</v>
      </c>
      <c r="G216" s="101"/>
      <c r="H216" s="101"/>
      <c r="I216" s="99">
        <v>1</v>
      </c>
      <c r="J216" s="99">
        <v>3</v>
      </c>
      <c r="K216" s="20"/>
      <c r="L216" s="20"/>
    </row>
    <row r="217" spans="1:12" ht="12" customHeight="1">
      <c r="A217" s="183" t="s">
        <v>446</v>
      </c>
      <c r="B217" s="179" t="s">
        <v>447</v>
      </c>
      <c r="C217" s="175">
        <v>24.6</v>
      </c>
      <c r="D217" s="101"/>
      <c r="E217" s="103"/>
      <c r="F217" s="176">
        <v>273422</v>
      </c>
      <c r="G217" s="101"/>
      <c r="H217" s="101"/>
      <c r="I217" s="99">
        <v>1</v>
      </c>
      <c r="J217" s="99">
        <v>3</v>
      </c>
      <c r="K217" s="20"/>
      <c r="L217" s="20"/>
    </row>
    <row r="218" spans="1:12" ht="12" customHeight="1">
      <c r="A218" s="183" t="s">
        <v>448</v>
      </c>
      <c r="B218" s="179" t="s">
        <v>449</v>
      </c>
      <c r="C218" s="175">
        <v>30.4</v>
      </c>
      <c r="D218" s="101"/>
      <c r="E218" s="103"/>
      <c r="F218" s="176">
        <v>254804</v>
      </c>
      <c r="G218" s="101"/>
      <c r="H218" s="101"/>
      <c r="I218" s="99">
        <v>2</v>
      </c>
      <c r="J218" s="99">
        <v>3</v>
      </c>
      <c r="K218" s="20"/>
      <c r="L218" s="20"/>
    </row>
    <row r="219" spans="1:12" ht="12" customHeight="1">
      <c r="A219" s="166" t="s">
        <v>1885</v>
      </c>
      <c r="B219" s="192" t="s">
        <v>451</v>
      </c>
      <c r="C219" s="175">
        <v>27.6</v>
      </c>
      <c r="D219" s="101"/>
      <c r="E219" s="103"/>
      <c r="F219" s="176">
        <v>356696</v>
      </c>
      <c r="G219" s="101"/>
      <c r="H219" s="101"/>
      <c r="I219" s="99">
        <v>1</v>
      </c>
      <c r="J219" s="99">
        <v>3</v>
      </c>
      <c r="L219" s="20"/>
    </row>
    <row r="220" spans="1:12" ht="12" customHeight="1">
      <c r="A220" s="183" t="s">
        <v>452</v>
      </c>
      <c r="B220" s="179" t="s">
        <v>453</v>
      </c>
      <c r="C220" s="175">
        <v>26.1</v>
      </c>
      <c r="D220" s="101"/>
      <c r="E220" s="103"/>
      <c r="F220" s="176">
        <v>243978</v>
      </c>
      <c r="G220" s="101"/>
      <c r="H220" s="101"/>
      <c r="I220" s="99">
        <v>1</v>
      </c>
      <c r="J220" s="99">
        <v>2</v>
      </c>
      <c r="K220" s="20"/>
      <c r="L220" s="20"/>
    </row>
    <row r="221" spans="1:12" ht="12" customHeight="1">
      <c r="A221" s="183" t="s">
        <v>454</v>
      </c>
      <c r="B221" s="179" t="s">
        <v>455</v>
      </c>
      <c r="C221" s="175">
        <v>27.3</v>
      </c>
      <c r="D221" s="101"/>
      <c r="E221" s="103"/>
      <c r="F221" s="176">
        <v>100025</v>
      </c>
      <c r="G221" s="101"/>
      <c r="H221" s="101"/>
      <c r="I221" s="99">
        <v>1</v>
      </c>
      <c r="J221" s="99">
        <v>2</v>
      </c>
      <c r="K221" s="20"/>
      <c r="L221" s="20"/>
    </row>
    <row r="222" spans="1:12" ht="12" customHeight="1">
      <c r="A222" s="183" t="s">
        <v>456</v>
      </c>
      <c r="B222" s="179" t="s">
        <v>457</v>
      </c>
      <c r="C222" s="175">
        <v>37.3</v>
      </c>
      <c r="D222" s="101"/>
      <c r="E222" s="103"/>
      <c r="F222" s="176">
        <v>103615</v>
      </c>
      <c r="G222" s="101"/>
      <c r="H222" s="101"/>
      <c r="I222" s="99">
        <v>3</v>
      </c>
      <c r="J222" s="99">
        <v>2</v>
      </c>
      <c r="K222" s="20"/>
      <c r="L222" s="20"/>
    </row>
    <row r="223" spans="1:12" ht="12" customHeight="1">
      <c r="A223" s="183" t="s">
        <v>458</v>
      </c>
      <c r="B223" s="179" t="s">
        <v>459</v>
      </c>
      <c r="C223" s="175">
        <v>30.8</v>
      </c>
      <c r="D223" s="101"/>
      <c r="E223" s="103"/>
      <c r="F223" s="176">
        <v>102164</v>
      </c>
      <c r="G223" s="101"/>
      <c r="H223" s="101"/>
      <c r="I223" s="99">
        <v>2</v>
      </c>
      <c r="J223" s="99">
        <v>2</v>
      </c>
      <c r="K223" s="20"/>
      <c r="L223" s="20"/>
    </row>
    <row r="224" spans="1:12" ht="12" customHeight="1">
      <c r="A224" s="183" t="s">
        <v>460</v>
      </c>
      <c r="B224" s="179" t="s">
        <v>461</v>
      </c>
      <c r="C224" s="175">
        <v>38.2</v>
      </c>
      <c r="D224" s="101"/>
      <c r="E224" s="103"/>
      <c r="F224" s="176">
        <v>124661</v>
      </c>
      <c r="G224" s="101"/>
      <c r="H224" s="101"/>
      <c r="I224" s="99">
        <v>3</v>
      </c>
      <c r="J224" s="99">
        <v>2</v>
      </c>
      <c r="K224" s="20"/>
      <c r="L224" s="20"/>
    </row>
    <row r="225" spans="1:12" ht="12" customHeight="1">
      <c r="A225" s="183" t="s">
        <v>462</v>
      </c>
      <c r="B225" s="179" t="s">
        <v>463</v>
      </c>
      <c r="C225" s="175">
        <v>27.7</v>
      </c>
      <c r="D225" s="101"/>
      <c r="E225" s="103"/>
      <c r="F225" s="176">
        <v>98268</v>
      </c>
      <c r="G225" s="101"/>
      <c r="H225" s="101"/>
      <c r="I225" s="99">
        <v>1</v>
      </c>
      <c r="J225" s="99">
        <v>1</v>
      </c>
      <c r="K225" s="20"/>
      <c r="L225" s="20"/>
    </row>
    <row r="226" spans="1:12" ht="12" customHeight="1">
      <c r="A226" s="183" t="s">
        <v>464</v>
      </c>
      <c r="B226" s="179" t="s">
        <v>465</v>
      </c>
      <c r="C226" s="175">
        <v>34.7</v>
      </c>
      <c r="D226" s="101"/>
      <c r="E226" s="103"/>
      <c r="F226" s="176">
        <v>95949</v>
      </c>
      <c r="G226" s="101"/>
      <c r="H226" s="101"/>
      <c r="I226" s="99">
        <v>2</v>
      </c>
      <c r="J226" s="99">
        <v>1</v>
      </c>
      <c r="K226" s="20"/>
      <c r="L226" s="20"/>
    </row>
    <row r="227" spans="1:12" ht="12" customHeight="1">
      <c r="A227" s="183" t="s">
        <v>466</v>
      </c>
      <c r="B227" s="179" t="s">
        <v>467</v>
      </c>
      <c r="C227" s="175">
        <v>36.2</v>
      </c>
      <c r="D227" s="101"/>
      <c r="E227" s="103"/>
      <c r="F227" s="176">
        <v>98255</v>
      </c>
      <c r="G227" s="101"/>
      <c r="H227" s="101"/>
      <c r="I227" s="99">
        <v>3</v>
      </c>
      <c r="J227" s="99">
        <v>1</v>
      </c>
      <c r="K227" s="20"/>
      <c r="L227" s="20"/>
    </row>
    <row r="228" spans="1:12" ht="12" customHeight="1">
      <c r="A228" s="183" t="s">
        <v>468</v>
      </c>
      <c r="B228" s="179" t="s">
        <v>469</v>
      </c>
      <c r="C228" s="175">
        <v>31.7</v>
      </c>
      <c r="D228" s="101"/>
      <c r="E228" s="103"/>
      <c r="F228" s="176">
        <v>95814</v>
      </c>
      <c r="G228" s="101"/>
      <c r="H228" s="101"/>
      <c r="I228" s="99">
        <v>2</v>
      </c>
      <c r="J228" s="99">
        <v>1</v>
      </c>
      <c r="K228" s="20"/>
      <c r="L228" s="20"/>
    </row>
    <row r="229" spans="1:12" ht="12" customHeight="1">
      <c r="A229" s="183" t="s">
        <v>470</v>
      </c>
      <c r="B229" s="179" t="s">
        <v>471</v>
      </c>
      <c r="C229" s="175">
        <v>30.4</v>
      </c>
      <c r="D229" s="101"/>
      <c r="E229" s="103"/>
      <c r="F229" s="176">
        <v>84213</v>
      </c>
      <c r="G229" s="101"/>
      <c r="H229" s="101"/>
      <c r="I229" s="99">
        <v>2</v>
      </c>
      <c r="J229" s="99">
        <v>1</v>
      </c>
      <c r="K229" s="20"/>
      <c r="L229" s="20"/>
    </row>
    <row r="230" spans="1:12" ht="12" customHeight="1">
      <c r="A230" s="183" t="s">
        <v>472</v>
      </c>
      <c r="B230" s="179" t="s">
        <v>473</v>
      </c>
      <c r="C230" s="175">
        <v>41.7</v>
      </c>
      <c r="D230" s="101"/>
      <c r="E230" s="103"/>
      <c r="F230" s="176">
        <v>84989</v>
      </c>
      <c r="G230" s="101"/>
      <c r="H230" s="101"/>
      <c r="I230" s="99">
        <v>4</v>
      </c>
      <c r="J230" s="99">
        <v>1</v>
      </c>
      <c r="K230" s="20"/>
      <c r="L230" s="20"/>
    </row>
    <row r="231" spans="1:12" ht="12" customHeight="1">
      <c r="A231" s="183" t="s">
        <v>474</v>
      </c>
      <c r="B231" s="179" t="s">
        <v>475</v>
      </c>
      <c r="C231" s="175">
        <v>36.1</v>
      </c>
      <c r="D231" s="101"/>
      <c r="E231" s="103"/>
      <c r="F231" s="176">
        <v>88184</v>
      </c>
      <c r="G231" s="101"/>
      <c r="H231" s="101"/>
      <c r="I231" s="99">
        <v>3</v>
      </c>
      <c r="J231" s="99">
        <v>1</v>
      </c>
      <c r="K231" s="20"/>
      <c r="L231" s="20"/>
    </row>
    <row r="232" spans="1:12" ht="12" customHeight="1">
      <c r="A232" s="183" t="s">
        <v>476</v>
      </c>
      <c r="B232" s="179" t="s">
        <v>477</v>
      </c>
      <c r="C232" s="175">
        <v>25.9</v>
      </c>
      <c r="D232" s="101"/>
      <c r="E232" s="103"/>
      <c r="F232" s="176">
        <v>84533</v>
      </c>
      <c r="G232" s="101"/>
      <c r="H232" s="101"/>
      <c r="I232" s="99">
        <v>1</v>
      </c>
      <c r="J232" s="99">
        <v>1</v>
      </c>
      <c r="K232" s="20"/>
      <c r="L232" s="20"/>
    </row>
    <row r="233" spans="1:12" ht="12" customHeight="1">
      <c r="A233" s="183" t="s">
        <v>478</v>
      </c>
      <c r="B233" s="179" t="s">
        <v>479</v>
      </c>
      <c r="C233" s="175">
        <v>24.7</v>
      </c>
      <c r="D233" s="101"/>
      <c r="E233" s="103"/>
      <c r="F233" s="176">
        <v>80114</v>
      </c>
      <c r="G233" s="101"/>
      <c r="H233" s="101"/>
      <c r="I233" s="99">
        <v>1</v>
      </c>
      <c r="J233" s="99">
        <v>1</v>
      </c>
      <c r="K233" s="20"/>
      <c r="L233" s="20"/>
    </row>
    <row r="234" spans="1:12" ht="12" customHeight="1">
      <c r="A234" s="183" t="s">
        <v>480</v>
      </c>
      <c r="B234" s="179" t="s">
        <v>481</v>
      </c>
      <c r="C234" s="175">
        <v>35.9</v>
      </c>
      <c r="D234" s="101"/>
      <c r="E234" s="103"/>
      <c r="F234" s="176">
        <v>84119</v>
      </c>
      <c r="G234" s="101"/>
      <c r="H234" s="101"/>
      <c r="I234" s="99">
        <v>3</v>
      </c>
      <c r="J234" s="99">
        <v>1</v>
      </c>
      <c r="K234" s="20"/>
      <c r="L234" s="20"/>
    </row>
    <row r="235" spans="1:12" ht="12" customHeight="1">
      <c r="A235" s="183" t="s">
        <v>482</v>
      </c>
      <c r="B235" s="179" t="s">
        <v>483</v>
      </c>
      <c r="C235" s="175">
        <v>28.2</v>
      </c>
      <c r="D235" s="101"/>
      <c r="E235" s="103"/>
      <c r="F235" s="176">
        <v>79137</v>
      </c>
      <c r="G235" s="101"/>
      <c r="H235" s="101"/>
      <c r="I235" s="99">
        <v>1</v>
      </c>
      <c r="J235" s="99">
        <v>1</v>
      </c>
      <c r="K235" s="20"/>
      <c r="L235" s="20"/>
    </row>
    <row r="236" spans="1:12" ht="12" customHeight="1">
      <c r="A236" s="183" t="s">
        <v>484</v>
      </c>
      <c r="B236" s="179" t="s">
        <v>485</v>
      </c>
      <c r="C236" s="175">
        <v>33.8</v>
      </c>
      <c r="D236" s="101"/>
      <c r="E236" s="103"/>
      <c r="F236" s="176">
        <v>82402</v>
      </c>
      <c r="G236" s="101"/>
      <c r="H236" s="101"/>
      <c r="I236" s="99">
        <v>2</v>
      </c>
      <c r="J236" s="99">
        <v>1</v>
      </c>
      <c r="K236" s="20"/>
      <c r="L236" s="20"/>
    </row>
    <row r="237" spans="1:12" ht="12" customHeight="1">
      <c r="A237" s="183" t="s">
        <v>486</v>
      </c>
      <c r="B237" s="179" t="s">
        <v>487</v>
      </c>
      <c r="C237" s="175">
        <v>25.1</v>
      </c>
      <c r="D237" s="101"/>
      <c r="E237" s="103"/>
      <c r="F237" s="176">
        <v>68308</v>
      </c>
      <c r="G237" s="101"/>
      <c r="H237" s="101"/>
      <c r="I237" s="99">
        <v>1</v>
      </c>
      <c r="J237" s="99">
        <v>1</v>
      </c>
      <c r="K237" s="20"/>
      <c r="L237" s="20"/>
    </row>
    <row r="238" spans="1:12" ht="12" customHeight="1">
      <c r="A238" s="183" t="s">
        <v>488</v>
      </c>
      <c r="B238" s="179" t="s">
        <v>489</v>
      </c>
      <c r="C238" s="175">
        <v>30</v>
      </c>
      <c r="D238" s="101"/>
      <c r="E238" s="103"/>
      <c r="F238" s="176">
        <v>82549</v>
      </c>
      <c r="G238" s="101"/>
      <c r="H238" s="101"/>
      <c r="I238" s="99">
        <v>2</v>
      </c>
      <c r="J238" s="99">
        <v>1</v>
      </c>
      <c r="K238" s="20"/>
      <c r="L238" s="20"/>
    </row>
    <row r="239" spans="1:12" ht="12" customHeight="1">
      <c r="A239" s="183" t="s">
        <v>490</v>
      </c>
      <c r="B239" s="179" t="s">
        <v>491</v>
      </c>
      <c r="C239" s="175">
        <v>44.3</v>
      </c>
      <c r="D239" s="101"/>
      <c r="E239" s="103"/>
      <c r="F239" s="176">
        <v>84519</v>
      </c>
      <c r="G239" s="101"/>
      <c r="H239" s="101"/>
      <c r="I239" s="99">
        <v>4</v>
      </c>
      <c r="J239" s="99">
        <v>1</v>
      </c>
      <c r="K239" s="20"/>
      <c r="L239" s="20"/>
    </row>
    <row r="240" spans="1:12" ht="12" customHeight="1">
      <c r="A240" s="183" t="s">
        <v>492</v>
      </c>
      <c r="B240" s="179" t="s">
        <v>493</v>
      </c>
      <c r="C240" s="175">
        <v>32.1</v>
      </c>
      <c r="D240" s="101"/>
      <c r="E240" s="103"/>
      <c r="F240" s="176">
        <v>74814</v>
      </c>
      <c r="G240" s="101"/>
      <c r="H240" s="101"/>
      <c r="I240" s="99">
        <v>2</v>
      </c>
      <c r="J240" s="99">
        <v>1</v>
      </c>
      <c r="K240" s="20"/>
      <c r="L240" s="20"/>
    </row>
    <row r="241" spans="1:12" ht="12" customHeight="1">
      <c r="A241" s="183" t="s">
        <v>494</v>
      </c>
      <c r="B241" s="179" t="s">
        <v>495</v>
      </c>
      <c r="C241" s="175">
        <v>42.8</v>
      </c>
      <c r="D241" s="101"/>
      <c r="E241" s="103"/>
      <c r="F241" s="176">
        <v>94471</v>
      </c>
      <c r="G241" s="101"/>
      <c r="H241" s="101"/>
      <c r="I241" s="99">
        <v>4</v>
      </c>
      <c r="J241" s="99">
        <v>1</v>
      </c>
      <c r="K241" s="20"/>
      <c r="L241" s="20"/>
    </row>
    <row r="242" spans="1:12" ht="12" customHeight="1">
      <c r="A242" s="183" t="s">
        <v>496</v>
      </c>
      <c r="B242" s="179" t="s">
        <v>497</v>
      </c>
      <c r="C242" s="175">
        <v>33.5</v>
      </c>
      <c r="D242" s="101"/>
      <c r="E242" s="103"/>
      <c r="F242" s="176">
        <v>83633</v>
      </c>
      <c r="G242" s="101"/>
      <c r="H242" s="101"/>
      <c r="I242" s="99">
        <v>2</v>
      </c>
      <c r="J242" s="99">
        <v>1</v>
      </c>
      <c r="K242" s="20"/>
      <c r="L242" s="20"/>
    </row>
    <row r="243" spans="1:12" ht="12" customHeight="1">
      <c r="A243" s="183" t="s">
        <v>498</v>
      </c>
      <c r="B243" s="179" t="s">
        <v>499</v>
      </c>
      <c r="C243" s="175">
        <v>43.5</v>
      </c>
      <c r="D243" s="101"/>
      <c r="E243" s="103"/>
      <c r="F243" s="176">
        <v>88921</v>
      </c>
      <c r="G243" s="101"/>
      <c r="H243" s="101"/>
      <c r="I243" s="99">
        <v>4</v>
      </c>
      <c r="J243" s="99">
        <v>1</v>
      </c>
      <c r="K243" s="20"/>
      <c r="L243" s="20"/>
    </row>
    <row r="244" spans="1:12" ht="12" customHeight="1">
      <c r="A244" s="183" t="s">
        <v>500</v>
      </c>
      <c r="B244" s="179" t="s">
        <v>501</v>
      </c>
      <c r="C244" s="175">
        <v>35.1</v>
      </c>
      <c r="D244" s="101"/>
      <c r="E244" s="103"/>
      <c r="F244" s="176">
        <v>74752</v>
      </c>
      <c r="G244" s="101"/>
      <c r="H244" s="101"/>
      <c r="I244" s="99">
        <v>3</v>
      </c>
      <c r="J244" s="99">
        <v>1</v>
      </c>
      <c r="K244" s="20"/>
      <c r="L244" s="20"/>
    </row>
    <row r="245" spans="1:12" ht="12" customHeight="1">
      <c r="A245" s="183" t="s">
        <v>502</v>
      </c>
      <c r="B245" s="179" t="s">
        <v>503</v>
      </c>
      <c r="C245" s="175">
        <v>29</v>
      </c>
      <c r="D245" s="101"/>
      <c r="E245" s="103"/>
      <c r="F245" s="176">
        <v>78554</v>
      </c>
      <c r="G245" s="101"/>
      <c r="H245" s="101"/>
      <c r="I245" s="99">
        <v>1</v>
      </c>
      <c r="J245" s="99">
        <v>1</v>
      </c>
      <c r="K245" s="20"/>
      <c r="L245" s="20"/>
    </row>
    <row r="246" spans="1:12" ht="12" customHeight="1">
      <c r="A246" s="183" t="s">
        <v>504</v>
      </c>
      <c r="B246" s="179" t="s">
        <v>505</v>
      </c>
      <c r="C246" s="175">
        <v>35.6</v>
      </c>
      <c r="D246" s="101"/>
      <c r="E246" s="103"/>
      <c r="F246" s="176">
        <v>75167</v>
      </c>
      <c r="G246" s="101"/>
      <c r="H246" s="101"/>
      <c r="I246" s="99">
        <v>3</v>
      </c>
      <c r="J246" s="99">
        <v>1</v>
      </c>
      <c r="K246" s="20"/>
      <c r="L246" s="20"/>
    </row>
    <row r="247" spans="1:13" ht="12" customHeight="1">
      <c r="A247" s="180" t="s">
        <v>506</v>
      </c>
      <c r="B247" s="179" t="s">
        <v>507</v>
      </c>
      <c r="C247" s="175">
        <v>31.9</v>
      </c>
      <c r="D247" s="101"/>
      <c r="E247" s="103"/>
      <c r="F247" s="176">
        <v>74054</v>
      </c>
      <c r="G247" s="101"/>
      <c r="H247" s="101"/>
      <c r="I247" s="99">
        <v>2</v>
      </c>
      <c r="J247" s="99">
        <v>1</v>
      </c>
      <c r="K247" s="20"/>
      <c r="L247" s="20"/>
      <c r="M247" s="80"/>
    </row>
    <row r="248" spans="1:13" ht="12" customHeight="1">
      <c r="A248" s="180" t="s">
        <v>508</v>
      </c>
      <c r="B248" s="179" t="s">
        <v>509</v>
      </c>
      <c r="C248" s="175">
        <v>27.5</v>
      </c>
      <c r="D248" s="101"/>
      <c r="E248" s="103"/>
      <c r="F248" s="176">
        <v>66642</v>
      </c>
      <c r="G248" s="101"/>
      <c r="H248" s="101"/>
      <c r="I248" s="99">
        <v>1</v>
      </c>
      <c r="J248" s="99">
        <v>1</v>
      </c>
      <c r="K248" s="20"/>
      <c r="L248" s="20"/>
      <c r="M248" s="80"/>
    </row>
    <row r="249" spans="1:13" ht="12" customHeight="1">
      <c r="A249" s="180" t="s">
        <v>510</v>
      </c>
      <c r="B249" s="179" t="s">
        <v>511</v>
      </c>
      <c r="C249" s="175">
        <v>49.2</v>
      </c>
      <c r="D249" s="101"/>
      <c r="E249" s="103"/>
      <c r="F249" s="176">
        <v>86026</v>
      </c>
      <c r="G249" s="101"/>
      <c r="H249" s="101"/>
      <c r="I249" s="99">
        <v>5</v>
      </c>
      <c r="J249" s="99">
        <v>1</v>
      </c>
      <c r="K249" s="20"/>
      <c r="L249" s="20"/>
      <c r="M249" s="12"/>
    </row>
    <row r="250" spans="1:13" ht="12" customHeight="1">
      <c r="A250" s="180" t="s">
        <v>512</v>
      </c>
      <c r="B250" s="179" t="s">
        <v>513</v>
      </c>
      <c r="C250" s="175">
        <v>37</v>
      </c>
      <c r="D250" s="101"/>
      <c r="E250" s="103"/>
      <c r="F250" s="176">
        <v>65779</v>
      </c>
      <c r="G250" s="101"/>
      <c r="H250" s="101"/>
      <c r="I250" s="99">
        <v>3</v>
      </c>
      <c r="J250" s="99">
        <v>1</v>
      </c>
      <c r="K250" s="20"/>
      <c r="L250" s="20"/>
      <c r="M250" s="12"/>
    </row>
    <row r="251" spans="1:13" ht="12" customHeight="1">
      <c r="A251" s="180" t="s">
        <v>514</v>
      </c>
      <c r="B251" s="179" t="s">
        <v>515</v>
      </c>
      <c r="C251" s="175">
        <v>27.2</v>
      </c>
      <c r="D251" s="101"/>
      <c r="E251" s="103"/>
      <c r="F251" s="176">
        <v>66447</v>
      </c>
      <c r="G251" s="101"/>
      <c r="H251" s="101"/>
      <c r="I251" s="99">
        <v>1</v>
      </c>
      <c r="J251" s="99">
        <v>1</v>
      </c>
      <c r="K251" s="20"/>
      <c r="L251" s="20"/>
      <c r="M251" s="12"/>
    </row>
    <row r="252" spans="1:13" ht="12" customHeight="1">
      <c r="A252" s="180" t="s">
        <v>516</v>
      </c>
      <c r="B252" s="179" t="s">
        <v>517</v>
      </c>
      <c r="C252" s="175">
        <v>35.3</v>
      </c>
      <c r="D252" s="101"/>
      <c r="E252" s="103"/>
      <c r="F252" s="176">
        <v>86206</v>
      </c>
      <c r="G252" s="101"/>
      <c r="H252" s="101"/>
      <c r="I252" s="99">
        <v>3</v>
      </c>
      <c r="J252" s="99">
        <v>1</v>
      </c>
      <c r="K252" s="20"/>
      <c r="L252" s="20"/>
      <c r="M252" s="12"/>
    </row>
    <row r="253" spans="1:13" ht="12" customHeight="1">
      <c r="A253" s="180" t="s">
        <v>518</v>
      </c>
      <c r="B253" s="179" t="s">
        <v>519</v>
      </c>
      <c r="C253" s="175">
        <v>27</v>
      </c>
      <c r="D253" s="101"/>
      <c r="E253" s="103"/>
      <c r="F253" s="176">
        <v>63217</v>
      </c>
      <c r="G253" s="101"/>
      <c r="H253" s="101"/>
      <c r="I253" s="99">
        <v>1</v>
      </c>
      <c r="J253" s="99">
        <v>1</v>
      </c>
      <c r="K253" s="20"/>
      <c r="L253" s="20"/>
      <c r="M253" s="12"/>
    </row>
    <row r="254" spans="1:13" ht="12" customHeight="1">
      <c r="A254" s="180" t="s">
        <v>520</v>
      </c>
      <c r="B254" s="179" t="s">
        <v>521</v>
      </c>
      <c r="C254" s="175">
        <v>29.7</v>
      </c>
      <c r="D254" s="101"/>
      <c r="E254" s="103"/>
      <c r="F254" s="176">
        <v>77486</v>
      </c>
      <c r="G254" s="101"/>
      <c r="H254" s="101"/>
      <c r="I254" s="99">
        <v>1</v>
      </c>
      <c r="J254" s="99">
        <v>1</v>
      </c>
      <c r="K254" s="20"/>
      <c r="L254" s="20"/>
      <c r="M254" s="12"/>
    </row>
    <row r="255" spans="1:13" ht="12" customHeight="1">
      <c r="A255" s="180" t="s">
        <v>522</v>
      </c>
      <c r="B255" s="179" t="s">
        <v>523</v>
      </c>
      <c r="C255" s="175">
        <v>31.9</v>
      </c>
      <c r="D255" s="101"/>
      <c r="E255" s="103"/>
      <c r="F255" s="176">
        <v>57543</v>
      </c>
      <c r="G255" s="101"/>
      <c r="H255" s="101"/>
      <c r="I255" s="99">
        <v>2</v>
      </c>
      <c r="J255" s="99">
        <v>1</v>
      </c>
      <c r="K255" s="20"/>
      <c r="L255" s="20"/>
      <c r="M255" s="12"/>
    </row>
    <row r="256" spans="1:13" ht="12" customHeight="1">
      <c r="A256" s="180" t="s">
        <v>524</v>
      </c>
      <c r="B256" s="179" t="s">
        <v>525</v>
      </c>
      <c r="C256" s="175">
        <v>34</v>
      </c>
      <c r="D256" s="101"/>
      <c r="E256" s="103"/>
      <c r="F256" s="176">
        <v>67620</v>
      </c>
      <c r="G256" s="101"/>
      <c r="H256" s="101"/>
      <c r="I256" s="99">
        <v>2</v>
      </c>
      <c r="J256" s="99">
        <v>1</v>
      </c>
      <c r="K256" s="20"/>
      <c r="L256" s="20"/>
      <c r="M256" s="12"/>
    </row>
    <row r="257" spans="1:13" ht="12" customHeight="1">
      <c r="A257" s="180" t="s">
        <v>526</v>
      </c>
      <c r="B257" s="179" t="s">
        <v>527</v>
      </c>
      <c r="C257" s="175">
        <v>33.3</v>
      </c>
      <c r="D257" s="101"/>
      <c r="E257" s="103"/>
      <c r="F257" s="176">
        <v>65972</v>
      </c>
      <c r="G257" s="101"/>
      <c r="H257" s="101"/>
      <c r="I257" s="99">
        <v>2</v>
      </c>
      <c r="J257" s="99">
        <v>1</v>
      </c>
      <c r="K257" s="20"/>
      <c r="L257" s="20"/>
      <c r="M257" s="12"/>
    </row>
    <row r="258" spans="1:13" ht="12" customHeight="1">
      <c r="A258" s="180" t="s">
        <v>528</v>
      </c>
      <c r="B258" s="179" t="s">
        <v>529</v>
      </c>
      <c r="C258" s="175">
        <v>33.2</v>
      </c>
      <c r="D258" s="101"/>
      <c r="E258" s="103"/>
      <c r="F258" s="176">
        <v>63457</v>
      </c>
      <c r="G258" s="101"/>
      <c r="H258" s="101"/>
      <c r="I258" s="99">
        <v>2</v>
      </c>
      <c r="J258" s="99">
        <v>1</v>
      </c>
      <c r="K258" s="20"/>
      <c r="L258" s="20"/>
      <c r="M258" s="12"/>
    </row>
    <row r="259" spans="1:13" ht="12" customHeight="1">
      <c r="A259" s="180" t="s">
        <v>530</v>
      </c>
      <c r="B259" s="179" t="s">
        <v>531</v>
      </c>
      <c r="C259" s="175">
        <v>35</v>
      </c>
      <c r="D259" s="101"/>
      <c r="E259" s="103"/>
      <c r="F259" s="176">
        <v>63278</v>
      </c>
      <c r="G259" s="101"/>
      <c r="H259" s="101"/>
      <c r="I259" s="99">
        <v>3</v>
      </c>
      <c r="J259" s="99">
        <v>1</v>
      </c>
      <c r="K259" s="20"/>
      <c r="L259" s="20"/>
      <c r="M259" s="12"/>
    </row>
    <row r="260" spans="1:13" ht="12" customHeight="1">
      <c r="A260" s="180" t="s">
        <v>532</v>
      </c>
      <c r="B260" s="179" t="s">
        <v>533</v>
      </c>
      <c r="C260" s="175">
        <v>33.4</v>
      </c>
      <c r="D260" s="101"/>
      <c r="E260" s="103"/>
      <c r="F260" s="176">
        <v>86072</v>
      </c>
      <c r="G260" s="101"/>
      <c r="H260" s="101"/>
      <c r="I260" s="99">
        <v>2</v>
      </c>
      <c r="J260" s="99">
        <v>1</v>
      </c>
      <c r="K260" s="20"/>
      <c r="L260" s="20"/>
      <c r="M260" s="12"/>
    </row>
    <row r="261" spans="1:13" ht="12" customHeight="1">
      <c r="A261" s="184" t="s">
        <v>534</v>
      </c>
      <c r="B261" s="179" t="s">
        <v>535</v>
      </c>
      <c r="C261" s="175">
        <v>40.6</v>
      </c>
      <c r="D261" s="101"/>
      <c r="E261" s="103"/>
      <c r="F261" s="176">
        <v>70755</v>
      </c>
      <c r="G261" s="101"/>
      <c r="H261" s="101"/>
      <c r="I261" s="99">
        <v>4</v>
      </c>
      <c r="J261" s="99">
        <v>1</v>
      </c>
      <c r="K261" s="20"/>
      <c r="L261" s="20"/>
      <c r="M261" s="12"/>
    </row>
    <row r="262" spans="1:13" ht="12" customHeight="1">
      <c r="A262" s="185" t="s">
        <v>536</v>
      </c>
      <c r="B262" s="179" t="s">
        <v>537</v>
      </c>
      <c r="C262" s="175">
        <v>31.1</v>
      </c>
      <c r="D262" s="101"/>
      <c r="E262" s="103"/>
      <c r="F262" s="176">
        <v>67786</v>
      </c>
      <c r="G262" s="101"/>
      <c r="H262" s="101"/>
      <c r="I262" s="99">
        <v>2</v>
      </c>
      <c r="J262" s="99">
        <v>1</v>
      </c>
      <c r="K262" s="20"/>
      <c r="L262" s="20"/>
      <c r="M262" s="12"/>
    </row>
    <row r="263" spans="1:13" ht="12" customHeight="1">
      <c r="A263" s="183" t="s">
        <v>538</v>
      </c>
      <c r="B263" s="179" t="s">
        <v>539</v>
      </c>
      <c r="C263" s="175">
        <v>34.4</v>
      </c>
      <c r="D263" s="101"/>
      <c r="E263" s="103"/>
      <c r="F263" s="176">
        <v>64892</v>
      </c>
      <c r="G263" s="101"/>
      <c r="H263" s="101"/>
      <c r="I263" s="99">
        <v>2</v>
      </c>
      <c r="J263" s="99">
        <v>1</v>
      </c>
      <c r="K263" s="20"/>
      <c r="L263" s="20"/>
      <c r="M263" s="12"/>
    </row>
    <row r="264" spans="1:13" ht="12" customHeight="1">
      <c r="A264" s="183" t="s">
        <v>540</v>
      </c>
      <c r="B264" s="179" t="s">
        <v>541</v>
      </c>
      <c r="C264" s="175">
        <v>31.7</v>
      </c>
      <c r="D264" s="101"/>
      <c r="E264" s="103"/>
      <c r="F264" s="176">
        <v>61608</v>
      </c>
      <c r="G264" s="101"/>
      <c r="H264" s="101"/>
      <c r="I264" s="99">
        <v>2</v>
      </c>
      <c r="J264" s="99">
        <v>1</v>
      </c>
      <c r="K264" s="20"/>
      <c r="L264" s="20"/>
      <c r="M264" s="12"/>
    </row>
    <row r="265" spans="1:13" ht="12" customHeight="1">
      <c r="A265" s="183" t="s">
        <v>542</v>
      </c>
      <c r="B265" s="179" t="s">
        <v>543</v>
      </c>
      <c r="C265" s="175">
        <v>32.8</v>
      </c>
      <c r="D265" s="101"/>
      <c r="E265" s="103"/>
      <c r="F265" s="176">
        <v>60174</v>
      </c>
      <c r="G265" s="101"/>
      <c r="H265" s="101"/>
      <c r="I265" s="99">
        <v>2</v>
      </c>
      <c r="J265" s="99">
        <v>1</v>
      </c>
      <c r="K265" s="20"/>
      <c r="L265" s="20"/>
      <c r="M265" s="12"/>
    </row>
    <row r="266" spans="1:13" ht="12" customHeight="1">
      <c r="A266" s="183" t="s">
        <v>544</v>
      </c>
      <c r="B266" s="179" t="s">
        <v>545</v>
      </c>
      <c r="C266" s="175">
        <v>33</v>
      </c>
      <c r="D266" s="101"/>
      <c r="E266" s="103"/>
      <c r="F266" s="176">
        <v>58537</v>
      </c>
      <c r="G266" s="101"/>
      <c r="H266" s="101"/>
      <c r="I266" s="99">
        <v>2</v>
      </c>
      <c r="J266" s="99">
        <v>1</v>
      </c>
      <c r="K266" s="20"/>
      <c r="L266" s="20"/>
      <c r="M266" s="12"/>
    </row>
    <row r="267" spans="1:13" ht="12" customHeight="1">
      <c r="A267" s="94" t="s">
        <v>1883</v>
      </c>
      <c r="B267" s="179" t="s">
        <v>547</v>
      </c>
      <c r="C267" s="175">
        <v>32</v>
      </c>
      <c r="D267" s="101"/>
      <c r="E267" s="103"/>
      <c r="F267" s="176">
        <v>87278</v>
      </c>
      <c r="G267" s="101"/>
      <c r="H267" s="101"/>
      <c r="I267" s="99">
        <v>2</v>
      </c>
      <c r="J267" s="99">
        <v>1</v>
      </c>
      <c r="L267" s="20"/>
      <c r="M267" s="12"/>
    </row>
    <row r="268" spans="1:13" ht="12" customHeight="1">
      <c r="A268" s="180" t="s">
        <v>548</v>
      </c>
      <c r="B268" s="179" t="s">
        <v>549</v>
      </c>
      <c r="C268" s="175">
        <v>33.7</v>
      </c>
      <c r="D268" s="101"/>
      <c r="E268" s="103"/>
      <c r="F268" s="176">
        <v>69178</v>
      </c>
      <c r="G268" s="101"/>
      <c r="H268" s="101"/>
      <c r="I268" s="99">
        <v>2</v>
      </c>
      <c r="J268" s="99">
        <v>1</v>
      </c>
      <c r="K268" s="20"/>
      <c r="L268" s="20"/>
      <c r="M268" s="12"/>
    </row>
    <row r="269" spans="1:13" ht="12" customHeight="1">
      <c r="A269" s="180" t="s">
        <v>550</v>
      </c>
      <c r="B269" s="179" t="s">
        <v>551</v>
      </c>
      <c r="C269" s="175">
        <v>35.5</v>
      </c>
      <c r="D269" s="101"/>
      <c r="E269" s="103"/>
      <c r="F269" s="176">
        <v>51491</v>
      </c>
      <c r="G269" s="101"/>
      <c r="H269" s="101"/>
      <c r="I269" s="99">
        <v>3</v>
      </c>
      <c r="J269" s="99">
        <v>1</v>
      </c>
      <c r="K269" s="20"/>
      <c r="L269" s="20"/>
      <c r="M269" s="12"/>
    </row>
    <row r="270" spans="1:13" ht="12" customHeight="1">
      <c r="A270" s="94" t="s">
        <v>1884</v>
      </c>
      <c r="B270" s="179" t="s">
        <v>553</v>
      </c>
      <c r="C270" s="175">
        <v>33.1</v>
      </c>
      <c r="D270" s="101"/>
      <c r="E270" s="103"/>
      <c r="F270" s="176">
        <v>399562</v>
      </c>
      <c r="G270" s="101"/>
      <c r="H270" s="101"/>
      <c r="I270" s="99">
        <v>2</v>
      </c>
      <c r="J270" s="99">
        <v>3</v>
      </c>
      <c r="K270" s="20"/>
      <c r="L270" s="20"/>
      <c r="M270" s="12"/>
    </row>
    <row r="271" spans="1:13" ht="12" customHeight="1">
      <c r="A271" s="180" t="s">
        <v>554</v>
      </c>
      <c r="B271" s="179" t="s">
        <v>555</v>
      </c>
      <c r="C271" s="175">
        <v>33.6</v>
      </c>
      <c r="D271" s="101"/>
      <c r="E271" s="103"/>
      <c r="F271" s="176">
        <v>215634</v>
      </c>
      <c r="G271" s="101"/>
      <c r="H271" s="101"/>
      <c r="I271" s="99">
        <v>2</v>
      </c>
      <c r="J271" s="99">
        <v>2</v>
      </c>
      <c r="K271" s="20"/>
      <c r="L271" s="20"/>
      <c r="M271" s="12"/>
    </row>
    <row r="272" spans="1:13" ht="12" customHeight="1">
      <c r="A272" s="180" t="s">
        <v>556</v>
      </c>
      <c r="B272" s="179" t="s">
        <v>557</v>
      </c>
      <c r="C272" s="175">
        <v>28.7</v>
      </c>
      <c r="D272" s="101"/>
      <c r="E272" s="103"/>
      <c r="F272" s="176">
        <v>205614</v>
      </c>
      <c r="G272" s="101"/>
      <c r="H272" s="101"/>
      <c r="I272" s="99">
        <v>1</v>
      </c>
      <c r="J272" s="99">
        <v>2</v>
      </c>
      <c r="K272" s="20"/>
      <c r="L272" s="20"/>
      <c r="M272" s="12"/>
    </row>
    <row r="273" spans="1:12" ht="12" customHeight="1">
      <c r="A273" s="180" t="s">
        <v>558</v>
      </c>
      <c r="B273" s="179" t="s">
        <v>559</v>
      </c>
      <c r="C273" s="175">
        <v>33.7</v>
      </c>
      <c r="D273" s="101"/>
      <c r="E273" s="103"/>
      <c r="F273" s="176">
        <v>227659</v>
      </c>
      <c r="G273" s="101"/>
      <c r="H273" s="101"/>
      <c r="I273" s="99">
        <v>2</v>
      </c>
      <c r="J273" s="99">
        <v>2</v>
      </c>
      <c r="K273" s="20"/>
      <c r="L273" s="20"/>
    </row>
    <row r="274" spans="1:12" ht="12" customHeight="1">
      <c r="A274" s="180" t="s">
        <v>560</v>
      </c>
      <c r="B274" s="179" t="s">
        <v>561</v>
      </c>
      <c r="C274" s="175">
        <v>37.8</v>
      </c>
      <c r="D274" s="101"/>
      <c r="E274" s="103"/>
      <c r="F274" s="176">
        <v>214759</v>
      </c>
      <c r="G274" s="101"/>
      <c r="H274" s="101"/>
      <c r="I274" s="99">
        <v>3</v>
      </c>
      <c r="J274" s="99">
        <v>2</v>
      </c>
      <c r="K274" s="20"/>
      <c r="L274" s="20"/>
    </row>
    <row r="275" spans="1:12" ht="12" customHeight="1">
      <c r="A275" s="180" t="s">
        <v>562</v>
      </c>
      <c r="B275" s="179" t="s">
        <v>563</v>
      </c>
      <c r="C275" s="175">
        <v>34.9</v>
      </c>
      <c r="D275" s="101"/>
      <c r="E275" s="103"/>
      <c r="F275" s="176">
        <v>208246</v>
      </c>
      <c r="G275" s="101"/>
      <c r="H275" s="101"/>
      <c r="I275" s="99">
        <v>2</v>
      </c>
      <c r="J275" s="99">
        <v>2</v>
      </c>
      <c r="K275" s="20"/>
      <c r="L275" s="20"/>
    </row>
    <row r="276" spans="1:12" ht="12" customHeight="1">
      <c r="A276" s="180" t="s">
        <v>564</v>
      </c>
      <c r="B276" s="179" t="s">
        <v>565</v>
      </c>
      <c r="C276" s="175">
        <v>36.4</v>
      </c>
      <c r="D276" s="101"/>
      <c r="E276" s="103"/>
      <c r="F276" s="176">
        <v>212830</v>
      </c>
      <c r="G276" s="101"/>
      <c r="H276" s="101"/>
      <c r="I276" s="99">
        <v>3</v>
      </c>
      <c r="J276" s="99">
        <v>2</v>
      </c>
      <c r="K276" s="20"/>
      <c r="L276" s="20"/>
    </row>
    <row r="277" spans="1:12" s="109" customFormat="1" ht="12" customHeight="1">
      <c r="A277" s="180" t="s">
        <v>566</v>
      </c>
      <c r="B277" s="179" t="s">
        <v>567</v>
      </c>
      <c r="C277" s="175">
        <v>31.6</v>
      </c>
      <c r="D277" s="101"/>
      <c r="E277" s="103"/>
      <c r="F277" s="176">
        <v>194171</v>
      </c>
      <c r="G277" s="101"/>
      <c r="H277" s="101"/>
      <c r="I277" s="99">
        <v>2</v>
      </c>
      <c r="J277" s="99">
        <v>2</v>
      </c>
      <c r="K277" s="103"/>
      <c r="L277" s="103"/>
    </row>
    <row r="278" spans="1:12" s="109" customFormat="1" ht="12" customHeight="1">
      <c r="A278" s="180" t="s">
        <v>568</v>
      </c>
      <c r="B278" s="179" t="s">
        <v>569</v>
      </c>
      <c r="C278" s="175">
        <v>28.6</v>
      </c>
      <c r="D278" s="101"/>
      <c r="E278" s="103"/>
      <c r="F278" s="176">
        <v>186064</v>
      </c>
      <c r="G278" s="101"/>
      <c r="H278" s="101"/>
      <c r="I278" s="99">
        <v>1</v>
      </c>
      <c r="J278" s="99">
        <v>2</v>
      </c>
      <c r="K278" s="103"/>
      <c r="L278" s="103"/>
    </row>
    <row r="279" spans="1:12" s="109" customFormat="1" ht="12" customHeight="1">
      <c r="A279" s="180" t="s">
        <v>570</v>
      </c>
      <c r="B279" s="179" t="s">
        <v>571</v>
      </c>
      <c r="C279" s="175">
        <v>31.3</v>
      </c>
      <c r="D279" s="101"/>
      <c r="E279" s="103"/>
      <c r="F279" s="176">
        <v>195907</v>
      </c>
      <c r="G279" s="101"/>
      <c r="H279" s="101"/>
      <c r="I279" s="99">
        <v>2</v>
      </c>
      <c r="J279" s="99">
        <v>2</v>
      </c>
      <c r="K279" s="103"/>
      <c r="L279" s="103"/>
    </row>
    <row r="280" spans="1:12" s="109" customFormat="1" ht="12" customHeight="1">
      <c r="A280" s="180" t="s">
        <v>572</v>
      </c>
      <c r="B280" s="179" t="s">
        <v>573</v>
      </c>
      <c r="C280" s="175">
        <v>36.6</v>
      </c>
      <c r="D280" s="101"/>
      <c r="E280" s="103"/>
      <c r="F280" s="176">
        <v>215121</v>
      </c>
      <c r="G280" s="101"/>
      <c r="H280" s="101"/>
      <c r="I280" s="99">
        <v>3</v>
      </c>
      <c r="J280" s="99">
        <v>2</v>
      </c>
      <c r="K280" s="103"/>
      <c r="L280" s="103"/>
    </row>
    <row r="281" spans="1:12" s="109" customFormat="1" ht="12" customHeight="1">
      <c r="A281" s="180" t="s">
        <v>574</v>
      </c>
      <c r="B281" s="179" t="s">
        <v>575</v>
      </c>
      <c r="C281" s="175">
        <v>31.9</v>
      </c>
      <c r="D281" s="101"/>
      <c r="E281" s="103"/>
      <c r="F281" s="176">
        <v>187173</v>
      </c>
      <c r="G281" s="101"/>
      <c r="H281" s="101"/>
      <c r="I281" s="99">
        <v>2</v>
      </c>
      <c r="J281" s="99">
        <v>2</v>
      </c>
      <c r="K281" s="103"/>
      <c r="L281" s="103"/>
    </row>
    <row r="282" spans="1:12" s="109" customFormat="1" ht="12" customHeight="1">
      <c r="A282" s="180" t="s">
        <v>576</v>
      </c>
      <c r="B282" s="179" t="s">
        <v>577</v>
      </c>
      <c r="C282" s="175">
        <v>35.2</v>
      </c>
      <c r="D282" s="101"/>
      <c r="E282" s="103"/>
      <c r="F282" s="176">
        <v>194515</v>
      </c>
      <c r="G282" s="101"/>
      <c r="H282" s="101"/>
      <c r="I282" s="99">
        <v>3</v>
      </c>
      <c r="J282" s="99">
        <v>2</v>
      </c>
      <c r="K282" s="103"/>
      <c r="L282" s="103"/>
    </row>
    <row r="283" spans="1:12" s="109" customFormat="1" ht="12" customHeight="1">
      <c r="A283" s="180" t="s">
        <v>578</v>
      </c>
      <c r="B283" s="179" t="s">
        <v>579</v>
      </c>
      <c r="C283" s="175">
        <v>31.5</v>
      </c>
      <c r="D283" s="101"/>
      <c r="E283" s="103"/>
      <c r="F283" s="176">
        <v>176608</v>
      </c>
      <c r="G283" s="101"/>
      <c r="H283" s="101"/>
      <c r="I283" s="99">
        <v>2</v>
      </c>
      <c r="J283" s="99">
        <v>2</v>
      </c>
      <c r="K283" s="103"/>
      <c r="L283" s="103"/>
    </row>
    <row r="284" spans="1:12" s="109" customFormat="1" ht="12" customHeight="1">
      <c r="A284" s="180" t="s">
        <v>580</v>
      </c>
      <c r="B284" s="179" t="s">
        <v>581</v>
      </c>
      <c r="C284" s="175">
        <v>28.4</v>
      </c>
      <c r="D284" s="101"/>
      <c r="E284" s="103"/>
      <c r="F284" s="176">
        <v>144949</v>
      </c>
      <c r="G284" s="101"/>
      <c r="H284" s="101"/>
      <c r="I284" s="99">
        <v>1</v>
      </c>
      <c r="J284" s="99">
        <v>2</v>
      </c>
      <c r="K284" s="103"/>
      <c r="L284" s="103"/>
    </row>
    <row r="285" spans="1:12" s="109" customFormat="1" ht="12" customHeight="1">
      <c r="A285" s="180" t="s">
        <v>582</v>
      </c>
      <c r="B285" s="179" t="s">
        <v>583</v>
      </c>
      <c r="C285" s="175">
        <v>33.6</v>
      </c>
      <c r="D285" s="101"/>
      <c r="E285" s="103"/>
      <c r="F285" s="176">
        <v>167354</v>
      </c>
      <c r="G285" s="101"/>
      <c r="H285" s="101"/>
      <c r="I285" s="99">
        <v>2</v>
      </c>
      <c r="J285" s="99">
        <v>2</v>
      </c>
      <c r="K285" s="103"/>
      <c r="L285" s="103"/>
    </row>
    <row r="286" spans="1:12" s="109" customFormat="1" ht="12" customHeight="1">
      <c r="A286" s="180" t="s">
        <v>584</v>
      </c>
      <c r="B286" s="179" t="s">
        <v>585</v>
      </c>
      <c r="C286" s="175">
        <v>32.2</v>
      </c>
      <c r="D286" s="101"/>
      <c r="E286" s="103"/>
      <c r="F286" s="176">
        <v>176659</v>
      </c>
      <c r="G286" s="101"/>
      <c r="H286" s="101"/>
      <c r="I286" s="99">
        <v>2</v>
      </c>
      <c r="J286" s="99">
        <v>2</v>
      </c>
      <c r="K286" s="103"/>
      <c r="L286" s="103"/>
    </row>
    <row r="287" spans="1:12" s="109" customFormat="1" ht="12" customHeight="1">
      <c r="A287" s="180" t="s">
        <v>586</v>
      </c>
      <c r="B287" s="179" t="s">
        <v>587</v>
      </c>
      <c r="C287" s="175">
        <v>33.8</v>
      </c>
      <c r="D287" s="101"/>
      <c r="E287" s="103"/>
      <c r="F287" s="176">
        <v>172426</v>
      </c>
      <c r="G287" s="101"/>
      <c r="H287" s="101"/>
      <c r="I287" s="99">
        <v>2</v>
      </c>
      <c r="J287" s="99">
        <v>2</v>
      </c>
      <c r="K287" s="103"/>
      <c r="L287" s="103"/>
    </row>
    <row r="288" spans="1:12" s="109" customFormat="1" ht="12" customHeight="1">
      <c r="A288" s="180" t="s">
        <v>588</v>
      </c>
      <c r="B288" s="179" t="s">
        <v>589</v>
      </c>
      <c r="C288" s="175">
        <v>32.8</v>
      </c>
      <c r="D288" s="101"/>
      <c r="E288" s="103"/>
      <c r="F288" s="176">
        <v>170990</v>
      </c>
      <c r="G288" s="101"/>
      <c r="H288" s="101"/>
      <c r="I288" s="99">
        <v>2</v>
      </c>
      <c r="J288" s="99">
        <v>2</v>
      </c>
      <c r="K288" s="103"/>
      <c r="L288" s="103"/>
    </row>
    <row r="289" spans="1:12" s="109" customFormat="1" ht="12" customHeight="1">
      <c r="A289" s="180" t="s">
        <v>590</v>
      </c>
      <c r="B289" s="179" t="s">
        <v>591</v>
      </c>
      <c r="C289" s="175">
        <v>34</v>
      </c>
      <c r="D289" s="101"/>
      <c r="E289" s="103"/>
      <c r="F289" s="176">
        <v>145468</v>
      </c>
      <c r="G289" s="101"/>
      <c r="H289" s="101"/>
      <c r="I289" s="99">
        <v>2</v>
      </c>
      <c r="J289" s="99">
        <v>2</v>
      </c>
      <c r="K289" s="103"/>
      <c r="L289" s="103"/>
    </row>
    <row r="290" spans="1:12" s="109" customFormat="1" ht="12" customHeight="1">
      <c r="A290" s="180" t="s">
        <v>592</v>
      </c>
      <c r="B290" s="179" t="s">
        <v>593</v>
      </c>
      <c r="C290" s="175">
        <v>26.8</v>
      </c>
      <c r="D290" s="101"/>
      <c r="E290" s="103"/>
      <c r="F290" s="176">
        <v>118919</v>
      </c>
      <c r="G290" s="101"/>
      <c r="H290" s="101"/>
      <c r="I290" s="99">
        <v>1</v>
      </c>
      <c r="J290" s="99">
        <v>2</v>
      </c>
      <c r="K290" s="103"/>
      <c r="L290" s="103"/>
    </row>
    <row r="291" spans="1:12" s="109" customFormat="1" ht="12" customHeight="1">
      <c r="A291" s="186" t="s">
        <v>594</v>
      </c>
      <c r="B291" s="179" t="s">
        <v>595</v>
      </c>
      <c r="C291" s="175">
        <v>27</v>
      </c>
      <c r="D291" s="101"/>
      <c r="E291" s="103"/>
      <c r="F291" s="176">
        <v>126192</v>
      </c>
      <c r="G291" s="101"/>
      <c r="H291" s="101"/>
      <c r="I291" s="99">
        <v>1</v>
      </c>
      <c r="J291" s="99">
        <v>2</v>
      </c>
      <c r="K291" s="103"/>
      <c r="L291" s="103"/>
    </row>
    <row r="292" spans="1:12" s="109" customFormat="1" ht="12" customHeight="1">
      <c r="A292" s="187" t="s">
        <v>596</v>
      </c>
      <c r="B292" s="179" t="s">
        <v>597</v>
      </c>
      <c r="C292" s="175">
        <v>27.2</v>
      </c>
      <c r="D292" s="101"/>
      <c r="E292" s="103"/>
      <c r="F292" s="176">
        <v>153111</v>
      </c>
      <c r="G292" s="101"/>
      <c r="H292" s="101"/>
      <c r="I292" s="99">
        <v>1</v>
      </c>
      <c r="J292" s="99">
        <v>2</v>
      </c>
      <c r="K292" s="103"/>
      <c r="L292" s="103"/>
    </row>
    <row r="293" spans="1:12" s="109" customFormat="1" ht="12" customHeight="1">
      <c r="A293" s="187" t="s">
        <v>598</v>
      </c>
      <c r="B293" s="179" t="s">
        <v>599</v>
      </c>
      <c r="C293" s="175">
        <v>34.6</v>
      </c>
      <c r="D293" s="101"/>
      <c r="E293" s="103"/>
      <c r="F293" s="176">
        <v>131094</v>
      </c>
      <c r="G293" s="101"/>
      <c r="H293" s="101"/>
      <c r="I293" s="99">
        <v>2</v>
      </c>
      <c r="J293" s="99">
        <v>2</v>
      </c>
      <c r="K293" s="103"/>
      <c r="L293" s="103"/>
    </row>
    <row r="294" spans="1:12" s="109" customFormat="1" ht="12" customHeight="1">
      <c r="A294" s="187" t="s">
        <v>600</v>
      </c>
      <c r="B294" s="179" t="s">
        <v>601</v>
      </c>
      <c r="C294" s="175">
        <v>32.8</v>
      </c>
      <c r="D294" s="101"/>
      <c r="E294" s="103"/>
      <c r="F294" s="176">
        <v>117153</v>
      </c>
      <c r="G294" s="101"/>
      <c r="H294" s="101"/>
      <c r="I294" s="99">
        <v>2</v>
      </c>
      <c r="J294" s="99">
        <v>2</v>
      </c>
      <c r="K294" s="103"/>
      <c r="L294" s="103"/>
    </row>
    <row r="295" spans="1:12" s="109" customFormat="1" ht="12" customHeight="1">
      <c r="A295" s="187" t="s">
        <v>602</v>
      </c>
      <c r="B295" s="179" t="s">
        <v>603</v>
      </c>
      <c r="C295" s="175">
        <v>33.8</v>
      </c>
      <c r="D295" s="101"/>
      <c r="E295" s="103"/>
      <c r="F295" s="176">
        <v>114658</v>
      </c>
      <c r="G295" s="101"/>
      <c r="H295" s="101"/>
      <c r="I295" s="99">
        <v>2</v>
      </c>
      <c r="J295" s="99">
        <v>2</v>
      </c>
      <c r="K295" s="103"/>
      <c r="L295" s="103"/>
    </row>
    <row r="296" spans="1:12" s="109" customFormat="1" ht="12" customHeight="1">
      <c r="A296" s="187" t="s">
        <v>604</v>
      </c>
      <c r="B296" s="179" t="s">
        <v>605</v>
      </c>
      <c r="C296" s="175">
        <v>32.7</v>
      </c>
      <c r="D296" s="101"/>
      <c r="E296" s="170"/>
      <c r="F296" s="176">
        <v>138144</v>
      </c>
      <c r="G296" s="101"/>
      <c r="H296" s="101"/>
      <c r="I296" s="99">
        <v>2</v>
      </c>
      <c r="J296" s="99">
        <v>2</v>
      </c>
      <c r="K296" s="103"/>
      <c r="L296" s="103"/>
    </row>
    <row r="297" spans="1:12" s="109" customFormat="1" ht="12" customHeight="1">
      <c r="A297" s="187" t="s">
        <v>606</v>
      </c>
      <c r="B297" s="179" t="s">
        <v>607</v>
      </c>
      <c r="C297" s="175">
        <v>27.4</v>
      </c>
      <c r="D297" s="101"/>
      <c r="E297" s="170"/>
      <c r="F297" s="176">
        <v>105893</v>
      </c>
      <c r="G297" s="101"/>
      <c r="H297" s="101"/>
      <c r="I297" s="99">
        <v>1</v>
      </c>
      <c r="J297" s="99">
        <v>2</v>
      </c>
      <c r="K297" s="103"/>
      <c r="L297" s="103"/>
    </row>
    <row r="298" spans="1:12" s="109" customFormat="1" ht="12" customHeight="1">
      <c r="A298" s="187" t="s">
        <v>608</v>
      </c>
      <c r="B298" s="179" t="s">
        <v>609</v>
      </c>
      <c r="C298" s="175">
        <v>34.3</v>
      </c>
      <c r="D298" s="101"/>
      <c r="E298" s="170"/>
      <c r="F298" s="176">
        <v>125517</v>
      </c>
      <c r="G298" s="101"/>
      <c r="H298" s="101"/>
      <c r="I298" s="99">
        <v>2</v>
      </c>
      <c r="J298" s="99">
        <v>2</v>
      </c>
      <c r="K298" s="103"/>
      <c r="L298" s="103"/>
    </row>
    <row r="299" spans="1:12" s="109" customFormat="1" ht="12" customHeight="1">
      <c r="A299" s="187" t="s">
        <v>610</v>
      </c>
      <c r="B299" s="179" t="s">
        <v>611</v>
      </c>
      <c r="C299" s="175">
        <v>39.2</v>
      </c>
      <c r="D299" s="101"/>
      <c r="E299" s="170"/>
      <c r="F299" s="176">
        <v>131855</v>
      </c>
      <c r="G299" s="101"/>
      <c r="H299" s="101"/>
      <c r="I299" s="99">
        <v>3</v>
      </c>
      <c r="J299" s="99">
        <v>2</v>
      </c>
      <c r="K299" s="103"/>
      <c r="L299" s="103"/>
    </row>
    <row r="300" spans="1:12" s="109" customFormat="1" ht="12" customHeight="1">
      <c r="A300" s="187" t="s">
        <v>612</v>
      </c>
      <c r="B300" s="179" t="s">
        <v>613</v>
      </c>
      <c r="C300" s="175">
        <v>37.8</v>
      </c>
      <c r="D300" s="101"/>
      <c r="E300" s="170"/>
      <c r="F300" s="176">
        <v>120601</v>
      </c>
      <c r="G300" s="101"/>
      <c r="H300" s="101"/>
      <c r="I300" s="99">
        <v>3</v>
      </c>
      <c r="J300" s="99">
        <v>2</v>
      </c>
      <c r="K300" s="103"/>
      <c r="L300" s="103"/>
    </row>
    <row r="301" spans="1:12" s="109" customFormat="1" ht="12" customHeight="1">
      <c r="A301" s="187" t="s">
        <v>614</v>
      </c>
      <c r="B301" s="179" t="s">
        <v>615</v>
      </c>
      <c r="C301" s="175">
        <v>34.4</v>
      </c>
      <c r="D301" s="101"/>
      <c r="E301" s="170"/>
      <c r="F301" s="176">
        <v>140744</v>
      </c>
      <c r="G301" s="101"/>
      <c r="H301" s="101"/>
      <c r="I301" s="99">
        <v>2</v>
      </c>
      <c r="J301" s="99">
        <v>2</v>
      </c>
      <c r="K301" s="103"/>
      <c r="L301" s="103"/>
    </row>
    <row r="302" spans="1:12" s="109" customFormat="1" ht="12" customHeight="1">
      <c r="A302" s="186" t="s">
        <v>616</v>
      </c>
      <c r="B302" s="179" t="s">
        <v>617</v>
      </c>
      <c r="C302" s="175">
        <v>33.5</v>
      </c>
      <c r="D302" s="101"/>
      <c r="E302" s="170"/>
      <c r="F302" s="176">
        <v>126981</v>
      </c>
      <c r="G302" s="101"/>
      <c r="H302" s="101"/>
      <c r="I302" s="99">
        <v>2</v>
      </c>
      <c r="J302" s="99">
        <v>2</v>
      </c>
      <c r="K302" s="103"/>
      <c r="L302" s="103"/>
    </row>
    <row r="303" spans="1:12" s="109" customFormat="1" ht="12" customHeight="1">
      <c r="A303" s="186" t="s">
        <v>618</v>
      </c>
      <c r="B303" s="179" t="s">
        <v>619</v>
      </c>
      <c r="C303" s="175">
        <v>35.3</v>
      </c>
      <c r="D303" s="101"/>
      <c r="E303" s="170"/>
      <c r="F303" s="176">
        <v>113340</v>
      </c>
      <c r="G303" s="101"/>
      <c r="H303" s="101"/>
      <c r="I303" s="99">
        <v>3</v>
      </c>
      <c r="J303" s="99">
        <v>2</v>
      </c>
      <c r="K303" s="103"/>
      <c r="L303" s="103"/>
    </row>
    <row r="304" spans="1:12" s="109" customFormat="1" ht="12" customHeight="1">
      <c r="A304" s="187" t="s">
        <v>1836</v>
      </c>
      <c r="B304" s="179" t="s">
        <v>1837</v>
      </c>
      <c r="C304" s="175">
        <v>40.6</v>
      </c>
      <c r="D304" s="101"/>
      <c r="E304" s="103"/>
      <c r="F304" s="176">
        <v>75080</v>
      </c>
      <c r="G304" s="101"/>
      <c r="H304" s="101"/>
      <c r="I304" s="99">
        <v>4</v>
      </c>
      <c r="J304" s="99">
        <v>1</v>
      </c>
      <c r="K304" s="103"/>
      <c r="L304" s="103"/>
    </row>
    <row r="305" spans="1:12" s="109" customFormat="1" ht="12" customHeight="1">
      <c r="A305" s="187" t="s">
        <v>1838</v>
      </c>
      <c r="B305" s="179" t="s">
        <v>1839</v>
      </c>
      <c r="C305" s="175">
        <v>32</v>
      </c>
      <c r="D305" s="101"/>
      <c r="E305" s="103"/>
      <c r="F305" s="176">
        <v>59198</v>
      </c>
      <c r="G305" s="101"/>
      <c r="H305" s="101"/>
      <c r="I305" s="99">
        <v>2</v>
      </c>
      <c r="J305" s="99">
        <v>1</v>
      </c>
      <c r="K305" s="103"/>
      <c r="L305" s="103"/>
    </row>
    <row r="306" spans="1:12" s="109" customFormat="1" ht="12" customHeight="1">
      <c r="A306" s="187" t="s">
        <v>1840</v>
      </c>
      <c r="B306" s="179" t="s">
        <v>1841</v>
      </c>
      <c r="C306" s="175">
        <v>32.2</v>
      </c>
      <c r="D306" s="101"/>
      <c r="E306" s="103"/>
      <c r="F306" s="176">
        <v>58083</v>
      </c>
      <c r="G306" s="101"/>
      <c r="H306" s="101"/>
      <c r="I306" s="99">
        <v>2</v>
      </c>
      <c r="J306" s="99">
        <v>1</v>
      </c>
      <c r="K306" s="103"/>
      <c r="L306" s="103"/>
    </row>
    <row r="307" spans="1:12" s="109" customFormat="1" ht="12" customHeight="1">
      <c r="A307" s="187" t="s">
        <v>1842</v>
      </c>
      <c r="B307" s="179" t="s">
        <v>1843</v>
      </c>
      <c r="C307" s="175">
        <v>31.8</v>
      </c>
      <c r="D307" s="101"/>
      <c r="E307" s="103"/>
      <c r="F307" s="176">
        <v>67245</v>
      </c>
      <c r="G307" s="101"/>
      <c r="H307" s="101"/>
      <c r="I307" s="99">
        <v>2</v>
      </c>
      <c r="J307" s="99">
        <v>1</v>
      </c>
      <c r="K307" s="103"/>
      <c r="L307" s="103"/>
    </row>
    <row r="308" spans="1:12" s="109" customFormat="1" ht="12" customHeight="1">
      <c r="A308" s="187" t="s">
        <v>1844</v>
      </c>
      <c r="B308" s="179" t="s">
        <v>1845</v>
      </c>
      <c r="C308" s="175">
        <v>37.6</v>
      </c>
      <c r="D308" s="101"/>
      <c r="E308" s="103"/>
      <c r="F308" s="176">
        <v>82645</v>
      </c>
      <c r="G308" s="101"/>
      <c r="H308" s="101"/>
      <c r="I308" s="99">
        <v>3</v>
      </c>
      <c r="J308" s="99">
        <v>1</v>
      </c>
      <c r="K308" s="103"/>
      <c r="L308" s="103"/>
    </row>
    <row r="309" spans="1:12" s="109" customFormat="1" ht="12" customHeight="1">
      <c r="A309" s="187" t="s">
        <v>1846</v>
      </c>
      <c r="B309" s="179" t="s">
        <v>1847</v>
      </c>
      <c r="C309" s="175">
        <v>34</v>
      </c>
      <c r="D309" s="101"/>
      <c r="E309" s="103"/>
      <c r="F309" s="176">
        <v>61597</v>
      </c>
      <c r="G309" s="101"/>
      <c r="H309" s="101"/>
      <c r="I309" s="99">
        <v>2</v>
      </c>
      <c r="J309" s="99">
        <v>1</v>
      </c>
      <c r="K309" s="103"/>
      <c r="L309" s="103"/>
    </row>
    <row r="310" spans="1:12" s="109" customFormat="1" ht="12" customHeight="1">
      <c r="A310" s="187" t="s">
        <v>1848</v>
      </c>
      <c r="B310" s="179" t="s">
        <v>1849</v>
      </c>
      <c r="C310" s="175">
        <v>32.3</v>
      </c>
      <c r="D310" s="101"/>
      <c r="E310" s="103"/>
      <c r="F310" s="176">
        <v>55102</v>
      </c>
      <c r="G310" s="101"/>
      <c r="H310" s="101"/>
      <c r="I310" s="99">
        <v>2</v>
      </c>
      <c r="J310" s="99">
        <v>1</v>
      </c>
      <c r="K310" s="103"/>
      <c r="L310" s="103"/>
    </row>
    <row r="311" spans="1:12" s="109" customFormat="1" ht="12" customHeight="1">
      <c r="A311" s="187" t="s">
        <v>1850</v>
      </c>
      <c r="B311" s="179" t="s">
        <v>1851</v>
      </c>
      <c r="C311" s="175">
        <v>26.2</v>
      </c>
      <c r="D311" s="101"/>
      <c r="E311" s="103"/>
      <c r="F311" s="176">
        <v>49549</v>
      </c>
      <c r="G311" s="101"/>
      <c r="H311" s="101"/>
      <c r="I311" s="99">
        <v>1</v>
      </c>
      <c r="J311" s="99">
        <v>1</v>
      </c>
      <c r="K311" s="103"/>
      <c r="L311" s="103"/>
    </row>
    <row r="312" spans="1:12" s="109" customFormat="1" ht="12" customHeight="1">
      <c r="A312" s="187" t="s">
        <v>1852</v>
      </c>
      <c r="B312" s="179" t="s">
        <v>1853</v>
      </c>
      <c r="C312" s="175">
        <v>32.4</v>
      </c>
      <c r="D312" s="101"/>
      <c r="E312" s="103"/>
      <c r="F312" s="176">
        <v>58829</v>
      </c>
      <c r="G312" s="101"/>
      <c r="H312" s="170"/>
      <c r="I312" s="99">
        <v>2</v>
      </c>
      <c r="J312" s="99">
        <v>1</v>
      </c>
      <c r="K312" s="103"/>
      <c r="L312" s="103"/>
    </row>
    <row r="313" spans="1:12" s="109" customFormat="1" ht="12" customHeight="1">
      <c r="A313" s="187" t="s">
        <v>1854</v>
      </c>
      <c r="B313" s="179" t="s">
        <v>1855</v>
      </c>
      <c r="C313" s="175">
        <v>37.5</v>
      </c>
      <c r="D313" s="101"/>
      <c r="E313" s="103"/>
      <c r="F313" s="176">
        <v>91730</v>
      </c>
      <c r="G313" s="101"/>
      <c r="H313" s="170"/>
      <c r="I313" s="99">
        <v>3</v>
      </c>
      <c r="J313" s="99">
        <v>1</v>
      </c>
      <c r="K313" s="103"/>
      <c r="L313" s="103"/>
    </row>
    <row r="314" spans="1:12" s="109" customFormat="1" ht="12" customHeight="1">
      <c r="A314" s="187" t="s">
        <v>1856</v>
      </c>
      <c r="B314" s="179" t="s">
        <v>1857</v>
      </c>
      <c r="C314" s="175">
        <v>35.1</v>
      </c>
      <c r="D314" s="101"/>
      <c r="E314" s="103"/>
      <c r="F314" s="176">
        <v>59174</v>
      </c>
      <c r="G314" s="101"/>
      <c r="H314" s="170"/>
      <c r="I314" s="99">
        <v>3</v>
      </c>
      <c r="J314" s="99">
        <v>1</v>
      </c>
      <c r="K314" s="103"/>
      <c r="L314" s="103"/>
    </row>
    <row r="315" spans="1:12" s="109" customFormat="1" ht="12" customHeight="1">
      <c r="A315" s="187" t="s">
        <v>1858</v>
      </c>
      <c r="B315" s="179" t="s">
        <v>1859</v>
      </c>
      <c r="C315" s="175">
        <v>31.8</v>
      </c>
      <c r="D315" s="101"/>
      <c r="E315" s="103"/>
      <c r="F315" s="176">
        <v>64439</v>
      </c>
      <c r="G315" s="101"/>
      <c r="H315" s="170"/>
      <c r="I315" s="99">
        <v>2</v>
      </c>
      <c r="J315" s="99">
        <v>1</v>
      </c>
      <c r="K315" s="103"/>
      <c r="L315" s="103"/>
    </row>
    <row r="316" spans="1:12" s="109" customFormat="1" ht="12" customHeight="1">
      <c r="A316" s="187" t="s">
        <v>1860</v>
      </c>
      <c r="B316" s="179" t="s">
        <v>1861</v>
      </c>
      <c r="C316" s="175">
        <v>27.3</v>
      </c>
      <c r="D316" s="101"/>
      <c r="E316" s="103"/>
      <c r="F316" s="176">
        <v>52819</v>
      </c>
      <c r="G316" s="101"/>
      <c r="H316" s="170"/>
      <c r="I316" s="99">
        <v>1</v>
      </c>
      <c r="J316" s="99">
        <v>1</v>
      </c>
      <c r="K316" s="103"/>
      <c r="L316" s="103"/>
    </row>
    <row r="317" spans="1:12" s="109" customFormat="1" ht="12" customHeight="1">
      <c r="A317" s="187" t="s">
        <v>1862</v>
      </c>
      <c r="B317" s="179" t="s">
        <v>1863</v>
      </c>
      <c r="C317" s="175">
        <v>42.5</v>
      </c>
      <c r="D317" s="101"/>
      <c r="E317" s="103"/>
      <c r="F317" s="176">
        <v>72988</v>
      </c>
      <c r="G317" s="101"/>
      <c r="H317" s="170"/>
      <c r="I317" s="99">
        <v>4</v>
      </c>
      <c r="J317" s="99">
        <v>1</v>
      </c>
      <c r="L317" s="103"/>
    </row>
    <row r="318" spans="1:12" s="109" customFormat="1" ht="12" customHeight="1">
      <c r="A318" s="187" t="s">
        <v>1866</v>
      </c>
      <c r="B318" s="192" t="s">
        <v>1865</v>
      </c>
      <c r="C318" s="175">
        <v>27.8</v>
      </c>
      <c r="D318" s="101"/>
      <c r="E318" s="103"/>
      <c r="F318" s="176">
        <v>65646</v>
      </c>
      <c r="G318" s="101"/>
      <c r="H318" s="170"/>
      <c r="I318" s="99">
        <v>1</v>
      </c>
      <c r="J318" s="99">
        <v>1</v>
      </c>
      <c r="K318" s="103"/>
      <c r="L318" s="103"/>
    </row>
    <row r="319" spans="1:12" s="109" customFormat="1" ht="12" customHeight="1">
      <c r="A319" s="187" t="s">
        <v>1867</v>
      </c>
      <c r="B319" s="179" t="s">
        <v>1868</v>
      </c>
      <c r="C319" s="175">
        <v>38.2</v>
      </c>
      <c r="D319" s="101"/>
      <c r="E319" s="103"/>
      <c r="F319" s="176">
        <v>67854</v>
      </c>
      <c r="G319" s="101"/>
      <c r="H319" s="170"/>
      <c r="I319" s="99">
        <v>3</v>
      </c>
      <c r="J319" s="99">
        <v>1</v>
      </c>
      <c r="K319" s="103"/>
      <c r="L319" s="103"/>
    </row>
    <row r="320" spans="1:12" s="109" customFormat="1" ht="12" customHeight="1">
      <c r="A320" s="187" t="s">
        <v>1869</v>
      </c>
      <c r="B320" s="179" t="s">
        <v>1870</v>
      </c>
      <c r="C320" s="175">
        <v>37.4</v>
      </c>
      <c r="D320" s="101"/>
      <c r="E320" s="103"/>
      <c r="F320" s="176">
        <v>61007</v>
      </c>
      <c r="G320" s="101"/>
      <c r="H320" s="170"/>
      <c r="I320" s="99">
        <v>3</v>
      </c>
      <c r="J320" s="99">
        <v>1</v>
      </c>
      <c r="K320" s="103"/>
      <c r="L320" s="103"/>
    </row>
    <row r="321" spans="1:12" s="109" customFormat="1" ht="12" customHeight="1">
      <c r="A321" s="187" t="s">
        <v>1871</v>
      </c>
      <c r="B321" s="179" t="s">
        <v>1872</v>
      </c>
      <c r="C321" s="175">
        <v>36.5</v>
      </c>
      <c r="D321" s="101"/>
      <c r="E321" s="103"/>
      <c r="F321" s="176">
        <v>80762</v>
      </c>
      <c r="G321" s="101"/>
      <c r="H321" s="170"/>
      <c r="I321" s="99">
        <v>3</v>
      </c>
      <c r="J321" s="99">
        <v>1</v>
      </c>
      <c r="K321" s="103"/>
      <c r="L321" s="103"/>
    </row>
    <row r="322" spans="1:12" s="109" customFormat="1" ht="12" customHeight="1">
      <c r="A322" s="187" t="s">
        <v>1873</v>
      </c>
      <c r="B322" s="179" t="s">
        <v>1874</v>
      </c>
      <c r="C322" s="175">
        <v>30.9</v>
      </c>
      <c r="D322" s="101"/>
      <c r="E322" s="103"/>
      <c r="F322" s="176">
        <v>42988</v>
      </c>
      <c r="G322" s="101"/>
      <c r="H322" s="170"/>
      <c r="I322" s="99">
        <v>2</v>
      </c>
      <c r="J322" s="99">
        <v>1</v>
      </c>
      <c r="K322" s="103"/>
      <c r="L322" s="103"/>
    </row>
    <row r="323" spans="1:12" s="109" customFormat="1" ht="12" customHeight="1">
      <c r="A323" s="187" t="s">
        <v>1875</v>
      </c>
      <c r="B323" s="179" t="s">
        <v>1876</v>
      </c>
      <c r="C323" s="175">
        <v>38.6</v>
      </c>
      <c r="D323" s="101"/>
      <c r="E323" s="103"/>
      <c r="F323" s="176">
        <v>82715</v>
      </c>
      <c r="G323" s="101"/>
      <c r="H323" s="170"/>
      <c r="I323" s="99">
        <v>3</v>
      </c>
      <c r="J323" s="99">
        <v>1</v>
      </c>
      <c r="K323" s="103"/>
      <c r="L323" s="103"/>
    </row>
    <row r="324" spans="1:12" s="109" customFormat="1" ht="12" customHeight="1">
      <c r="A324" s="187" t="s">
        <v>1877</v>
      </c>
      <c r="B324" s="179" t="s">
        <v>1878</v>
      </c>
      <c r="C324" s="175">
        <v>27.4</v>
      </c>
      <c r="D324" s="101"/>
      <c r="E324" s="103"/>
      <c r="F324" s="176">
        <v>46043</v>
      </c>
      <c r="G324" s="101"/>
      <c r="H324" s="170"/>
      <c r="I324" s="99">
        <v>1</v>
      </c>
      <c r="J324" s="99">
        <v>1</v>
      </c>
      <c r="K324" s="103"/>
      <c r="L324" s="103"/>
    </row>
    <row r="325" spans="1:12" s="109" customFormat="1" ht="12" customHeight="1">
      <c r="A325" s="187" t="s">
        <v>1879</v>
      </c>
      <c r="B325" s="179" t="s">
        <v>1880</v>
      </c>
      <c r="C325" s="175">
        <v>30.6</v>
      </c>
      <c r="D325" s="101"/>
      <c r="E325" s="103"/>
      <c r="F325" s="176">
        <v>45733</v>
      </c>
      <c r="G325" s="101"/>
      <c r="H325" s="170"/>
      <c r="I325" s="99">
        <v>2</v>
      </c>
      <c r="J325" s="99">
        <v>1</v>
      </c>
      <c r="K325" s="103"/>
      <c r="L325" s="103"/>
    </row>
    <row r="326" spans="1:12" s="109" customFormat="1" ht="12" customHeight="1">
      <c r="A326" s="187" t="s">
        <v>1881</v>
      </c>
      <c r="B326" s="179" t="s">
        <v>1882</v>
      </c>
      <c r="C326" s="175">
        <v>35.3</v>
      </c>
      <c r="D326" s="101"/>
      <c r="E326" s="103"/>
      <c r="F326" s="176">
        <v>56715</v>
      </c>
      <c r="G326" s="101"/>
      <c r="H326" s="170"/>
      <c r="I326" s="99">
        <v>3</v>
      </c>
      <c r="J326" s="99">
        <v>1</v>
      </c>
      <c r="K326" s="103"/>
      <c r="L326" s="103"/>
    </row>
    <row r="327" spans="1:10" s="21" customFormat="1" ht="12" customHeight="1">
      <c r="A327" s="186" t="s">
        <v>620</v>
      </c>
      <c r="B327" s="179" t="s">
        <v>1930</v>
      </c>
      <c r="C327" s="175">
        <v>39.2</v>
      </c>
      <c r="D327" s="101"/>
      <c r="E327" s="170">
        <v>2014</v>
      </c>
      <c r="F327" s="176">
        <v>6754282</v>
      </c>
      <c r="G327" s="101"/>
      <c r="H327" s="170">
        <v>2014</v>
      </c>
      <c r="I327" s="99">
        <v>3</v>
      </c>
      <c r="J327" s="99">
        <v>6</v>
      </c>
    </row>
    <row r="328" spans="1:10" s="21" customFormat="1" ht="12" customHeight="1">
      <c r="A328" s="186" t="s">
        <v>622</v>
      </c>
      <c r="B328" s="179" t="s">
        <v>623</v>
      </c>
      <c r="C328" s="175">
        <v>42.9</v>
      </c>
      <c r="D328" s="101"/>
      <c r="E328" s="170">
        <v>2014</v>
      </c>
      <c r="F328" s="176">
        <v>1351078</v>
      </c>
      <c r="G328" s="101"/>
      <c r="H328" s="170">
        <v>2014</v>
      </c>
      <c r="I328" s="99">
        <v>4</v>
      </c>
      <c r="J328" s="99">
        <v>5</v>
      </c>
    </row>
    <row r="329" spans="1:10" s="21" customFormat="1" ht="12" customHeight="1">
      <c r="A329" s="186" t="s">
        <v>624</v>
      </c>
      <c r="B329" s="179" t="s">
        <v>625</v>
      </c>
      <c r="C329" s="175">
        <v>36.5</v>
      </c>
      <c r="D329" s="101"/>
      <c r="E329" s="170">
        <v>2014</v>
      </c>
      <c r="F329" s="176">
        <v>746919</v>
      </c>
      <c r="G329" s="101"/>
      <c r="H329" s="170">
        <v>2014</v>
      </c>
      <c r="I329" s="99">
        <v>3</v>
      </c>
      <c r="J329" s="99">
        <v>4</v>
      </c>
    </row>
    <row r="330" spans="1:10" s="21" customFormat="1" ht="12" customHeight="1">
      <c r="A330" s="186" t="s">
        <v>626</v>
      </c>
      <c r="B330" s="179" t="s">
        <v>627</v>
      </c>
      <c r="C330" s="175">
        <v>40</v>
      </c>
      <c r="D330" s="101"/>
      <c r="E330" s="170">
        <v>2014</v>
      </c>
      <c r="F330" s="176">
        <v>477655</v>
      </c>
      <c r="G330" s="101"/>
      <c r="H330" s="170">
        <v>2014</v>
      </c>
      <c r="I330" s="99">
        <v>4</v>
      </c>
      <c r="J330" s="99">
        <v>3</v>
      </c>
    </row>
    <row r="331" spans="1:10" s="21" customFormat="1" ht="12" customHeight="1">
      <c r="A331" s="186" t="s">
        <v>628</v>
      </c>
      <c r="B331" s="179" t="s">
        <v>629</v>
      </c>
      <c r="C331" s="175">
        <v>37.5</v>
      </c>
      <c r="D331" s="101"/>
      <c r="E331" s="170">
        <v>2014</v>
      </c>
      <c r="F331" s="176">
        <v>753601</v>
      </c>
      <c r="G331" s="101"/>
      <c r="H331" s="170">
        <v>2014</v>
      </c>
      <c r="I331" s="99">
        <v>3</v>
      </c>
      <c r="J331" s="99">
        <v>4</v>
      </c>
    </row>
    <row r="332" spans="1:10" s="21" customFormat="1" ht="12" customHeight="1">
      <c r="A332" s="187" t="s">
        <v>630</v>
      </c>
      <c r="B332" s="179" t="s">
        <v>631</v>
      </c>
      <c r="C332" s="175">
        <v>41.4</v>
      </c>
      <c r="D332" s="101"/>
      <c r="E332" s="170">
        <v>2014</v>
      </c>
      <c r="F332" s="176">
        <v>619240</v>
      </c>
      <c r="G332" s="101"/>
      <c r="H332" s="170">
        <v>2014</v>
      </c>
      <c r="I332" s="99">
        <v>4</v>
      </c>
      <c r="J332" s="99">
        <v>4</v>
      </c>
    </row>
    <row r="333" spans="1:10" s="21" customFormat="1" ht="12" customHeight="1">
      <c r="A333" s="187" t="s">
        <v>632</v>
      </c>
      <c r="B333" s="179" t="s">
        <v>633</v>
      </c>
      <c r="C333" s="175">
        <v>46.3</v>
      </c>
      <c r="D333" s="101"/>
      <c r="E333" s="170">
        <v>2014</v>
      </c>
      <c r="F333" s="176">
        <v>1133920</v>
      </c>
      <c r="G333" s="101"/>
      <c r="H333" s="170">
        <v>2014</v>
      </c>
      <c r="I333" s="99">
        <v>5</v>
      </c>
      <c r="J333" s="99">
        <v>5</v>
      </c>
    </row>
    <row r="334" spans="1:10" s="21" customFormat="1" ht="12" customHeight="1">
      <c r="A334" s="187" t="s">
        <v>634</v>
      </c>
      <c r="B334" s="179" t="s">
        <v>635</v>
      </c>
      <c r="C334" s="175">
        <v>38.4</v>
      </c>
      <c r="D334" s="101"/>
      <c r="E334" s="170">
        <v>2014</v>
      </c>
      <c r="F334" s="176">
        <v>450051</v>
      </c>
      <c r="G334" s="101"/>
      <c r="H334" s="170">
        <v>2014</v>
      </c>
      <c r="I334" s="99">
        <v>3</v>
      </c>
      <c r="J334" s="99">
        <v>3</v>
      </c>
    </row>
    <row r="335" spans="1:10" s="21" customFormat="1" ht="12" customHeight="1">
      <c r="A335" s="187" t="s">
        <v>636</v>
      </c>
      <c r="B335" s="179" t="s">
        <v>637</v>
      </c>
      <c r="C335" s="175">
        <v>44.3</v>
      </c>
      <c r="D335" s="101"/>
      <c r="E335" s="170">
        <v>2014</v>
      </c>
      <c r="F335" s="176">
        <v>375242</v>
      </c>
      <c r="G335" s="101"/>
      <c r="H335" s="170">
        <v>2014</v>
      </c>
      <c r="I335" s="99">
        <v>4</v>
      </c>
      <c r="J335" s="99">
        <v>3</v>
      </c>
    </row>
    <row r="336" spans="1:10" s="21" customFormat="1" ht="12" customHeight="1">
      <c r="A336" s="187" t="s">
        <v>638</v>
      </c>
      <c r="B336" s="179" t="s">
        <v>639</v>
      </c>
      <c r="C336" s="175">
        <v>44.2</v>
      </c>
      <c r="D336" s="101"/>
      <c r="E336" s="170">
        <v>2014</v>
      </c>
      <c r="F336" s="176">
        <v>236391</v>
      </c>
      <c r="G336" s="101"/>
      <c r="H336" s="170">
        <v>2014</v>
      </c>
      <c r="I336" s="99">
        <v>4</v>
      </c>
      <c r="J336" s="99">
        <v>2</v>
      </c>
    </row>
    <row r="337" spans="1:10" s="21" customFormat="1" ht="12" customHeight="1">
      <c r="A337" s="187" t="s">
        <v>640</v>
      </c>
      <c r="B337" s="179" t="s">
        <v>641</v>
      </c>
      <c r="C337" s="175">
        <v>40.1</v>
      </c>
      <c r="D337" s="101"/>
      <c r="E337" s="170">
        <v>2014</v>
      </c>
      <c r="F337" s="176">
        <v>420363</v>
      </c>
      <c r="G337" s="101"/>
      <c r="H337" s="170">
        <v>2014</v>
      </c>
      <c r="I337" s="99">
        <v>4</v>
      </c>
      <c r="J337" s="99">
        <v>3</v>
      </c>
    </row>
    <row r="338" spans="1:10" s="21" customFormat="1" ht="12" customHeight="1">
      <c r="A338" s="187" t="s">
        <v>642</v>
      </c>
      <c r="B338" s="179" t="s">
        <v>643</v>
      </c>
      <c r="C338" s="175">
        <v>42.8</v>
      </c>
      <c r="D338" s="101"/>
      <c r="E338" s="170">
        <v>2014</v>
      </c>
      <c r="F338" s="176">
        <v>175201</v>
      </c>
      <c r="G338" s="101"/>
      <c r="H338" s="170">
        <v>2014</v>
      </c>
      <c r="I338" s="99">
        <v>4</v>
      </c>
      <c r="J338" s="99">
        <v>2</v>
      </c>
    </row>
    <row r="339" spans="1:10" s="21" customFormat="1" ht="12" customHeight="1">
      <c r="A339" s="187" t="s">
        <v>644</v>
      </c>
      <c r="B339" s="179" t="s">
        <v>645</v>
      </c>
      <c r="C339" s="175">
        <v>37.3</v>
      </c>
      <c r="D339" s="101"/>
      <c r="E339" s="170">
        <v>2014</v>
      </c>
      <c r="F339" s="176">
        <v>254788</v>
      </c>
      <c r="G339" s="101"/>
      <c r="H339" s="170">
        <v>2014</v>
      </c>
      <c r="I339" s="99">
        <v>3</v>
      </c>
      <c r="J339" s="99">
        <v>3</v>
      </c>
    </row>
    <row r="340" spans="1:10" s="21" customFormat="1" ht="12" customHeight="1">
      <c r="A340" s="187" t="s">
        <v>646</v>
      </c>
      <c r="B340" s="179" t="s">
        <v>647</v>
      </c>
      <c r="C340" s="175">
        <v>37.6</v>
      </c>
      <c r="D340" s="101"/>
      <c r="E340" s="170">
        <v>2014</v>
      </c>
      <c r="F340" s="176">
        <v>216029</v>
      </c>
      <c r="G340" s="101"/>
      <c r="H340" s="170">
        <v>2014</v>
      </c>
      <c r="I340" s="99">
        <v>3</v>
      </c>
      <c r="J340" s="99">
        <v>2</v>
      </c>
    </row>
    <row r="341" spans="1:10" s="21" customFormat="1" ht="12" customHeight="1">
      <c r="A341" s="187" t="s">
        <v>648</v>
      </c>
      <c r="B341" s="179" t="s">
        <v>649</v>
      </c>
      <c r="C341" s="175">
        <v>41.7</v>
      </c>
      <c r="D341" s="101"/>
      <c r="E341" s="170">
        <v>2014</v>
      </c>
      <c r="F341" s="176">
        <v>210798</v>
      </c>
      <c r="G341" s="101"/>
      <c r="H341" s="170">
        <v>2014</v>
      </c>
      <c r="I341" s="99">
        <v>4</v>
      </c>
      <c r="J341" s="99">
        <v>2</v>
      </c>
    </row>
    <row r="342" spans="1:10" s="21" customFormat="1" ht="12" customHeight="1">
      <c r="A342" s="187" t="s">
        <v>650</v>
      </c>
      <c r="B342" s="179" t="s">
        <v>651</v>
      </c>
      <c r="C342" s="175">
        <v>43.8</v>
      </c>
      <c r="D342" s="101"/>
      <c r="E342" s="170">
        <v>2014</v>
      </c>
      <c r="F342" s="176">
        <v>279549</v>
      </c>
      <c r="G342" s="101"/>
      <c r="H342" s="170">
        <v>2014</v>
      </c>
      <c r="I342" s="99">
        <v>4</v>
      </c>
      <c r="J342" s="99">
        <v>3</v>
      </c>
    </row>
    <row r="343" spans="1:12" s="20" customFormat="1" ht="12" customHeight="1">
      <c r="A343" s="187" t="s">
        <v>652</v>
      </c>
      <c r="B343" s="179" t="s">
        <v>653</v>
      </c>
      <c r="C343" s="175">
        <v>38.3</v>
      </c>
      <c r="D343" s="101"/>
      <c r="E343" s="170">
        <v>2014</v>
      </c>
      <c r="F343" s="176">
        <v>249025</v>
      </c>
      <c r="G343" s="101"/>
      <c r="H343" s="170">
        <v>2014</v>
      </c>
      <c r="I343" s="99">
        <v>3</v>
      </c>
      <c r="J343" s="99">
        <v>2</v>
      </c>
      <c r="K343" s="21"/>
      <c r="L343" s="21"/>
    </row>
    <row r="344" spans="1:11" s="20" customFormat="1" ht="12" customHeight="1">
      <c r="A344" s="187" t="s">
        <v>654</v>
      </c>
      <c r="B344" s="179" t="s">
        <v>655</v>
      </c>
      <c r="C344" s="175">
        <v>39.6</v>
      </c>
      <c r="D344" s="101"/>
      <c r="E344" s="170">
        <v>2014</v>
      </c>
      <c r="F344" s="176">
        <v>136069</v>
      </c>
      <c r="G344" s="101"/>
      <c r="H344" s="170">
        <v>2014</v>
      </c>
      <c r="I344" s="99">
        <v>3</v>
      </c>
      <c r="J344" s="99">
        <v>2</v>
      </c>
      <c r="K344" s="21"/>
    </row>
    <row r="345" spans="1:11" s="20" customFormat="1" ht="12" customHeight="1">
      <c r="A345" s="187" t="s">
        <v>656</v>
      </c>
      <c r="B345" s="179" t="s">
        <v>657</v>
      </c>
      <c r="C345" s="175">
        <v>36.6</v>
      </c>
      <c r="D345" s="101"/>
      <c r="E345" s="170">
        <v>2014</v>
      </c>
      <c r="F345" s="176">
        <v>284672</v>
      </c>
      <c r="G345" s="101"/>
      <c r="H345" s="170">
        <v>2014</v>
      </c>
      <c r="I345" s="99">
        <v>3</v>
      </c>
      <c r="J345" s="99">
        <v>3</v>
      </c>
      <c r="K345" s="21"/>
    </row>
    <row r="346" spans="1:11" s="20" customFormat="1" ht="12" customHeight="1">
      <c r="A346" s="187" t="s">
        <v>658</v>
      </c>
      <c r="B346" s="179" t="s">
        <v>659</v>
      </c>
      <c r="C346" s="175">
        <v>40.1</v>
      </c>
      <c r="D346" s="101"/>
      <c r="E346" s="170">
        <v>2014</v>
      </c>
      <c r="F346" s="176">
        <v>217659</v>
      </c>
      <c r="G346" s="101"/>
      <c r="H346" s="170">
        <v>2014</v>
      </c>
      <c r="I346" s="99">
        <v>4</v>
      </c>
      <c r="J346" s="99">
        <v>2</v>
      </c>
      <c r="K346" s="21"/>
    </row>
    <row r="347" spans="1:11" s="20" customFormat="1" ht="12" customHeight="1">
      <c r="A347" s="187" t="s">
        <v>660</v>
      </c>
      <c r="B347" s="179" t="s">
        <v>661</v>
      </c>
      <c r="C347" s="175">
        <v>39.1</v>
      </c>
      <c r="D347" s="101"/>
      <c r="E347" s="170">
        <v>2014</v>
      </c>
      <c r="F347" s="176">
        <v>197700</v>
      </c>
      <c r="G347" s="101"/>
      <c r="H347" s="170">
        <v>2014</v>
      </c>
      <c r="I347" s="99">
        <v>3</v>
      </c>
      <c r="J347" s="99">
        <v>2</v>
      </c>
      <c r="K347" s="21"/>
    </row>
    <row r="348" spans="1:10" ht="12" customHeight="1">
      <c r="A348" s="187" t="s">
        <v>662</v>
      </c>
      <c r="B348" s="179" t="s">
        <v>663</v>
      </c>
      <c r="C348" s="175">
        <v>41.4</v>
      </c>
      <c r="D348" s="101"/>
      <c r="E348" s="170">
        <v>2014</v>
      </c>
      <c r="F348" s="176">
        <v>178853</v>
      </c>
      <c r="G348" s="101"/>
      <c r="H348" s="170">
        <v>2014</v>
      </c>
      <c r="I348" s="99">
        <v>4</v>
      </c>
      <c r="J348" s="99">
        <v>2</v>
      </c>
    </row>
    <row r="349" spans="1:10" ht="12" customHeight="1">
      <c r="A349" s="187" t="s">
        <v>664</v>
      </c>
      <c r="B349" s="179" t="s">
        <v>665</v>
      </c>
      <c r="C349" s="175">
        <v>40.5</v>
      </c>
      <c r="D349" s="101"/>
      <c r="E349" s="170">
        <v>2014</v>
      </c>
      <c r="F349" s="176">
        <v>409490</v>
      </c>
      <c r="G349" s="101"/>
      <c r="H349" s="170">
        <v>2014</v>
      </c>
      <c r="I349" s="99">
        <v>4</v>
      </c>
      <c r="J349" s="99">
        <v>3</v>
      </c>
    </row>
    <row r="350" spans="1:10" ht="12" customHeight="1">
      <c r="A350" s="187" t="s">
        <v>666</v>
      </c>
      <c r="B350" s="179" t="s">
        <v>667</v>
      </c>
      <c r="C350" s="175">
        <v>36.5</v>
      </c>
      <c r="D350" s="101"/>
      <c r="E350" s="170">
        <v>2014</v>
      </c>
      <c r="F350" s="176">
        <v>83756</v>
      </c>
      <c r="G350" s="101"/>
      <c r="H350" s="170">
        <v>2014</v>
      </c>
      <c r="I350" s="99">
        <v>3</v>
      </c>
      <c r="J350" s="99">
        <v>1</v>
      </c>
    </row>
    <row r="351" spans="1:10" ht="12" customHeight="1">
      <c r="A351" s="187" t="s">
        <v>668</v>
      </c>
      <c r="B351" s="179" t="s">
        <v>669</v>
      </c>
      <c r="C351" s="175">
        <v>52.4</v>
      </c>
      <c r="D351" s="101"/>
      <c r="E351" s="170">
        <v>2014</v>
      </c>
      <c r="F351" s="176">
        <v>200090</v>
      </c>
      <c r="G351" s="101"/>
      <c r="H351" s="170">
        <v>2014</v>
      </c>
      <c r="I351" s="99">
        <v>5</v>
      </c>
      <c r="J351" s="99">
        <v>2</v>
      </c>
    </row>
    <row r="352" spans="1:10" ht="12" customHeight="1">
      <c r="A352" s="187" t="s">
        <v>670</v>
      </c>
      <c r="B352" s="179" t="s">
        <v>671</v>
      </c>
      <c r="C352" s="175">
        <v>43.3</v>
      </c>
      <c r="D352" s="101"/>
      <c r="E352" s="170">
        <v>2014</v>
      </c>
      <c r="F352" s="176">
        <v>160498</v>
      </c>
      <c r="G352" s="101"/>
      <c r="H352" s="170">
        <v>2014</v>
      </c>
      <c r="I352" s="99">
        <v>4</v>
      </c>
      <c r="J352" s="99">
        <v>2</v>
      </c>
    </row>
    <row r="353" spans="1:10" ht="12" customHeight="1">
      <c r="A353" s="186" t="s">
        <v>672</v>
      </c>
      <c r="B353" s="179" t="s">
        <v>673</v>
      </c>
      <c r="C353" s="175">
        <v>38</v>
      </c>
      <c r="D353" s="101"/>
      <c r="E353" s="170">
        <v>2014</v>
      </c>
      <c r="F353" s="176">
        <v>427839</v>
      </c>
      <c r="G353" s="101"/>
      <c r="H353" s="170">
        <v>2014</v>
      </c>
      <c r="I353" s="99">
        <v>3</v>
      </c>
      <c r="J353" s="99">
        <v>3</v>
      </c>
    </row>
    <row r="354" spans="1:10" ht="12" customHeight="1">
      <c r="A354" s="186" t="s">
        <v>674</v>
      </c>
      <c r="B354" s="179" t="s">
        <v>675</v>
      </c>
      <c r="C354" s="175">
        <v>45.2</v>
      </c>
      <c r="D354" s="101"/>
      <c r="E354" s="170">
        <v>2014</v>
      </c>
      <c r="F354" s="176">
        <v>191544</v>
      </c>
      <c r="G354" s="101"/>
      <c r="H354" s="170">
        <v>2014</v>
      </c>
      <c r="I354" s="99">
        <v>5</v>
      </c>
      <c r="J354" s="99">
        <v>2</v>
      </c>
    </row>
    <row r="355" spans="1:10" ht="12" customHeight="1">
      <c r="A355" s="186" t="s">
        <v>676</v>
      </c>
      <c r="B355" s="179" t="s">
        <v>677</v>
      </c>
      <c r="C355" s="175">
        <v>40.9</v>
      </c>
      <c r="D355" s="101"/>
      <c r="E355" s="170">
        <v>2014</v>
      </c>
      <c r="F355" s="176">
        <v>283071</v>
      </c>
      <c r="G355" s="101"/>
      <c r="H355" s="170">
        <v>2014</v>
      </c>
      <c r="I355" s="99">
        <v>4</v>
      </c>
      <c r="J355" s="99">
        <v>3</v>
      </c>
    </row>
    <row r="356" spans="1:10" ht="12" customHeight="1">
      <c r="A356" s="186" t="s">
        <v>678</v>
      </c>
      <c r="B356" s="179" t="s">
        <v>679</v>
      </c>
      <c r="C356" s="175">
        <v>43.9</v>
      </c>
      <c r="D356" s="101"/>
      <c r="E356" s="170">
        <v>2014</v>
      </c>
      <c r="F356" s="176">
        <v>272621</v>
      </c>
      <c r="G356" s="101"/>
      <c r="H356" s="170">
        <v>2014</v>
      </c>
      <c r="I356" s="99">
        <v>4</v>
      </c>
      <c r="J356" s="99">
        <v>3</v>
      </c>
    </row>
    <row r="357" spans="1:10" ht="12" customHeight="1">
      <c r="A357" s="186" t="s">
        <v>680</v>
      </c>
      <c r="B357" s="179" t="s">
        <v>681</v>
      </c>
      <c r="C357" s="175">
        <v>40.1</v>
      </c>
      <c r="D357" s="101"/>
      <c r="E357" s="170">
        <v>2014</v>
      </c>
      <c r="F357" s="176">
        <v>207726</v>
      </c>
      <c r="G357" s="101"/>
      <c r="H357" s="170">
        <v>2014</v>
      </c>
      <c r="I357" s="99">
        <v>4</v>
      </c>
      <c r="J357" s="99">
        <v>2</v>
      </c>
    </row>
    <row r="358" spans="1:10" ht="12" customHeight="1">
      <c r="A358" s="186" t="s">
        <v>682</v>
      </c>
      <c r="B358" s="179" t="s">
        <v>683</v>
      </c>
      <c r="C358" s="175">
        <v>42.7</v>
      </c>
      <c r="D358" s="101"/>
      <c r="E358" s="170">
        <v>2014</v>
      </c>
      <c r="F358" s="176">
        <v>185053</v>
      </c>
      <c r="G358" s="101"/>
      <c r="H358" s="170">
        <v>2014</v>
      </c>
      <c r="I358" s="99">
        <v>4</v>
      </c>
      <c r="J358" s="99">
        <v>2</v>
      </c>
    </row>
    <row r="359" spans="1:10" ht="12" customHeight="1">
      <c r="A359" s="186" t="s">
        <v>684</v>
      </c>
      <c r="B359" s="179" t="s">
        <v>685</v>
      </c>
      <c r="C359" s="175">
        <v>43.4</v>
      </c>
      <c r="D359" s="101"/>
      <c r="E359" s="170">
        <v>2014</v>
      </c>
      <c r="F359" s="176">
        <v>180619</v>
      </c>
      <c r="G359" s="101"/>
      <c r="H359" s="170">
        <v>2014</v>
      </c>
      <c r="I359" s="99">
        <v>4</v>
      </c>
      <c r="J359" s="99">
        <v>2</v>
      </c>
    </row>
    <row r="360" spans="1:12" s="20" customFormat="1" ht="12" customHeight="1">
      <c r="A360" s="187" t="s">
        <v>686</v>
      </c>
      <c r="B360" s="179" t="s">
        <v>687</v>
      </c>
      <c r="C360" s="175">
        <v>43.8</v>
      </c>
      <c r="D360" s="101"/>
      <c r="E360" s="170">
        <v>2014</v>
      </c>
      <c r="F360" s="176">
        <v>254678</v>
      </c>
      <c r="G360" s="101"/>
      <c r="H360" s="170">
        <v>2014</v>
      </c>
      <c r="I360" s="99">
        <v>4</v>
      </c>
      <c r="J360" s="99">
        <v>3</v>
      </c>
      <c r="K360" s="21"/>
      <c r="L360" s="21"/>
    </row>
    <row r="361" spans="1:12" s="20" customFormat="1" ht="12" customHeight="1">
      <c r="A361" s="187" t="s">
        <v>688</v>
      </c>
      <c r="B361" s="179" t="s">
        <v>689</v>
      </c>
      <c r="C361" s="175">
        <v>44.2</v>
      </c>
      <c r="D361" s="101"/>
      <c r="E361" s="170">
        <v>2014</v>
      </c>
      <c r="F361" s="176">
        <v>194468</v>
      </c>
      <c r="G361" s="101"/>
      <c r="H361" s="170">
        <v>2014</v>
      </c>
      <c r="I361" s="99">
        <v>4</v>
      </c>
      <c r="J361" s="99">
        <v>2</v>
      </c>
      <c r="K361" s="21"/>
      <c r="L361" s="21"/>
    </row>
    <row r="362" spans="1:12" s="20" customFormat="1" ht="12" customHeight="1">
      <c r="A362" s="188" t="s">
        <v>690</v>
      </c>
      <c r="B362" s="179" t="s">
        <v>691</v>
      </c>
      <c r="C362" s="175">
        <v>43.4</v>
      </c>
      <c r="D362" s="101"/>
      <c r="E362" s="170">
        <v>2014</v>
      </c>
      <c r="F362" s="176">
        <v>264105</v>
      </c>
      <c r="G362" s="101"/>
      <c r="H362" s="170">
        <v>2014</v>
      </c>
      <c r="I362" s="99">
        <v>4</v>
      </c>
      <c r="J362" s="99">
        <v>3</v>
      </c>
      <c r="L362" s="21"/>
    </row>
    <row r="363" spans="1:12" s="20" customFormat="1" ht="12" customHeight="1">
      <c r="A363" s="188" t="s">
        <v>692</v>
      </c>
      <c r="B363" s="179" t="s">
        <v>693</v>
      </c>
      <c r="C363" s="175">
        <v>44.5</v>
      </c>
      <c r="D363" s="101"/>
      <c r="E363" s="170">
        <v>2014</v>
      </c>
      <c r="F363" s="176">
        <v>245607</v>
      </c>
      <c r="G363" s="101"/>
      <c r="H363" s="170">
        <v>2014</v>
      </c>
      <c r="I363" s="99">
        <v>4</v>
      </c>
      <c r="J363" s="99">
        <v>2</v>
      </c>
      <c r="L363" s="21"/>
    </row>
    <row r="364" spans="1:12" s="20" customFormat="1" ht="12" customHeight="1">
      <c r="A364" s="187" t="s">
        <v>694</v>
      </c>
      <c r="B364" s="179" t="s">
        <v>695</v>
      </c>
      <c r="C364" s="175">
        <v>36.5</v>
      </c>
      <c r="D364" s="101"/>
      <c r="E364" s="170">
        <v>2014</v>
      </c>
      <c r="F364" s="176">
        <v>145774</v>
      </c>
      <c r="G364" s="101"/>
      <c r="H364" s="170">
        <v>2014</v>
      </c>
      <c r="I364" s="99">
        <v>3</v>
      </c>
      <c r="J364" s="99">
        <v>2</v>
      </c>
      <c r="K364" s="21"/>
      <c r="L364" s="21"/>
    </row>
    <row r="365" spans="1:12" s="20" customFormat="1" ht="12" customHeight="1">
      <c r="A365" s="187" t="s">
        <v>696</v>
      </c>
      <c r="B365" s="179" t="s">
        <v>697</v>
      </c>
      <c r="C365" s="175">
        <v>34</v>
      </c>
      <c r="D365" s="101"/>
      <c r="E365" s="170">
        <v>2014</v>
      </c>
      <c r="F365" s="176">
        <v>125992</v>
      </c>
      <c r="G365" s="101"/>
      <c r="H365" s="170">
        <v>2014</v>
      </c>
      <c r="I365" s="99">
        <v>2</v>
      </c>
      <c r="J365" s="99">
        <v>2</v>
      </c>
      <c r="K365" s="21"/>
      <c r="L365" s="21"/>
    </row>
    <row r="366" spans="1:12" s="20" customFormat="1" ht="12" customHeight="1">
      <c r="A366" s="187" t="s">
        <v>698</v>
      </c>
      <c r="B366" s="179" t="s">
        <v>699</v>
      </c>
      <c r="C366" s="175">
        <v>39.5</v>
      </c>
      <c r="D366" s="101"/>
      <c r="E366" s="170">
        <v>2014</v>
      </c>
      <c r="F366" s="176">
        <v>88276</v>
      </c>
      <c r="G366" s="101"/>
      <c r="H366" s="170">
        <v>2014</v>
      </c>
      <c r="I366" s="99">
        <v>3</v>
      </c>
      <c r="J366" s="99">
        <v>1</v>
      </c>
      <c r="K366" s="21"/>
      <c r="L366" s="21"/>
    </row>
    <row r="367" spans="1:12" s="20" customFormat="1" ht="12" customHeight="1">
      <c r="A367" s="187" t="s">
        <v>700</v>
      </c>
      <c r="B367" s="179" t="s">
        <v>701</v>
      </c>
      <c r="C367" s="175">
        <v>39.9</v>
      </c>
      <c r="D367" s="101"/>
      <c r="E367" s="170">
        <v>2014</v>
      </c>
      <c r="F367" s="176">
        <v>146154</v>
      </c>
      <c r="G367" s="101"/>
      <c r="H367" s="170">
        <v>2014</v>
      </c>
      <c r="I367" s="99">
        <v>3</v>
      </c>
      <c r="J367" s="99">
        <v>2</v>
      </c>
      <c r="K367" s="21"/>
      <c r="L367" s="21"/>
    </row>
    <row r="368" spans="1:12" s="20" customFormat="1" ht="12" customHeight="1">
      <c r="A368" s="187" t="s">
        <v>702</v>
      </c>
      <c r="B368" s="179" t="s">
        <v>703</v>
      </c>
      <c r="C368" s="175">
        <v>40.2</v>
      </c>
      <c r="D368" s="101"/>
      <c r="E368" s="170">
        <v>2014</v>
      </c>
      <c r="F368" s="176">
        <v>187859</v>
      </c>
      <c r="G368" s="101"/>
      <c r="H368" s="170">
        <v>2014</v>
      </c>
      <c r="I368" s="99">
        <v>4</v>
      </c>
      <c r="J368" s="99">
        <v>2</v>
      </c>
      <c r="K368" s="21"/>
      <c r="L368" s="21"/>
    </row>
    <row r="369" spans="1:12" s="20" customFormat="1" ht="12" customHeight="1">
      <c r="A369" s="187" t="s">
        <v>704</v>
      </c>
      <c r="B369" s="179" t="s">
        <v>705</v>
      </c>
      <c r="C369" s="175">
        <v>44.1</v>
      </c>
      <c r="D369" s="101"/>
      <c r="E369" s="170">
        <v>2014</v>
      </c>
      <c r="F369" s="176">
        <v>115356</v>
      </c>
      <c r="G369" s="101"/>
      <c r="H369" s="170">
        <v>2014</v>
      </c>
      <c r="I369" s="99">
        <v>4</v>
      </c>
      <c r="J369" s="99">
        <v>2</v>
      </c>
      <c r="K369" s="21"/>
      <c r="L369" s="21"/>
    </row>
    <row r="370" spans="1:12" s="20" customFormat="1" ht="12" customHeight="1">
      <c r="A370" s="187" t="s">
        <v>706</v>
      </c>
      <c r="B370" s="179" t="s">
        <v>707</v>
      </c>
      <c r="C370" s="175">
        <v>43</v>
      </c>
      <c r="D370" s="101"/>
      <c r="E370" s="170">
        <v>2014</v>
      </c>
      <c r="F370" s="176">
        <v>127595</v>
      </c>
      <c r="G370" s="101"/>
      <c r="H370" s="170">
        <v>2014</v>
      </c>
      <c r="I370" s="99">
        <v>4</v>
      </c>
      <c r="J370" s="99">
        <v>2</v>
      </c>
      <c r="K370" s="21"/>
      <c r="L370" s="21"/>
    </row>
    <row r="371" spans="1:12" s="20" customFormat="1" ht="12" customHeight="1">
      <c r="A371" s="187" t="s">
        <v>708</v>
      </c>
      <c r="B371" s="179" t="s">
        <v>709</v>
      </c>
      <c r="C371" s="175">
        <v>44.3</v>
      </c>
      <c r="D371" s="101"/>
      <c r="E371" s="170">
        <v>2014</v>
      </c>
      <c r="F371" s="176">
        <v>122165</v>
      </c>
      <c r="G371" s="101"/>
      <c r="H371" s="170">
        <v>2014</v>
      </c>
      <c r="I371" s="99">
        <v>4</v>
      </c>
      <c r="J371" s="99">
        <v>2</v>
      </c>
      <c r="K371" s="21"/>
      <c r="L371" s="21"/>
    </row>
    <row r="372" spans="1:12" s="20" customFormat="1" ht="12" customHeight="1">
      <c r="A372" s="187" t="s">
        <v>710</v>
      </c>
      <c r="B372" s="179" t="s">
        <v>711</v>
      </c>
      <c r="C372" s="175">
        <v>37.3</v>
      </c>
      <c r="D372" s="101"/>
      <c r="E372" s="170">
        <v>2014</v>
      </c>
      <c r="F372" s="176">
        <v>149937</v>
      </c>
      <c r="G372" s="101"/>
      <c r="H372" s="170">
        <v>2014</v>
      </c>
      <c r="I372" s="99">
        <v>3</v>
      </c>
      <c r="J372" s="99">
        <v>2</v>
      </c>
      <c r="K372" s="21"/>
      <c r="L372" s="21"/>
    </row>
    <row r="373" spans="1:12" s="20" customFormat="1" ht="12" customHeight="1">
      <c r="A373" s="187" t="s">
        <v>712</v>
      </c>
      <c r="B373" s="179" t="s">
        <v>713</v>
      </c>
      <c r="C373" s="175">
        <v>39.7</v>
      </c>
      <c r="D373" s="101"/>
      <c r="E373" s="170">
        <v>2014</v>
      </c>
      <c r="F373" s="176">
        <v>104195</v>
      </c>
      <c r="G373" s="101"/>
      <c r="H373" s="170">
        <v>2014</v>
      </c>
      <c r="I373" s="99">
        <v>3</v>
      </c>
      <c r="J373" s="99">
        <v>2</v>
      </c>
      <c r="K373" s="21"/>
      <c r="L373" s="21"/>
    </row>
    <row r="374" spans="1:12" s="20" customFormat="1" ht="12" customHeight="1">
      <c r="A374" s="187" t="s">
        <v>714</v>
      </c>
      <c r="B374" s="179" t="s">
        <v>715</v>
      </c>
      <c r="C374" s="175">
        <v>46.4</v>
      </c>
      <c r="D374" s="101"/>
      <c r="E374" s="170">
        <v>2014</v>
      </c>
      <c r="F374" s="176">
        <v>116589</v>
      </c>
      <c r="G374" s="101"/>
      <c r="H374" s="170">
        <v>2014</v>
      </c>
      <c r="I374" s="99">
        <v>5</v>
      </c>
      <c r="J374" s="99">
        <v>2</v>
      </c>
      <c r="K374" s="21"/>
      <c r="L374" s="21"/>
    </row>
    <row r="375" spans="1:12" s="20" customFormat="1" ht="12" customHeight="1">
      <c r="A375" s="187" t="s">
        <v>716</v>
      </c>
      <c r="B375" s="179" t="s">
        <v>717</v>
      </c>
      <c r="C375" s="175">
        <v>41.1</v>
      </c>
      <c r="D375" s="101"/>
      <c r="E375" s="170">
        <v>2014</v>
      </c>
      <c r="F375" s="176">
        <v>127027</v>
      </c>
      <c r="G375" s="101"/>
      <c r="H375" s="170">
        <v>2014</v>
      </c>
      <c r="I375" s="99">
        <v>4</v>
      </c>
      <c r="J375" s="99">
        <v>2</v>
      </c>
      <c r="K375" s="21"/>
      <c r="L375" s="21"/>
    </row>
    <row r="376" spans="1:12" s="20" customFormat="1" ht="12" customHeight="1">
      <c r="A376" s="187" t="s">
        <v>718</v>
      </c>
      <c r="B376" s="179" t="s">
        <v>719</v>
      </c>
      <c r="C376" s="175">
        <v>41.3</v>
      </c>
      <c r="D376" s="101"/>
      <c r="E376" s="170">
        <v>2014</v>
      </c>
      <c r="F376" s="176">
        <v>106018</v>
      </c>
      <c r="G376" s="101"/>
      <c r="H376" s="170">
        <v>2014</v>
      </c>
      <c r="I376" s="99">
        <v>4</v>
      </c>
      <c r="J376" s="99">
        <v>2</v>
      </c>
      <c r="K376" s="21"/>
      <c r="L376" s="21"/>
    </row>
    <row r="377" spans="1:12" s="20" customFormat="1" ht="12" customHeight="1">
      <c r="A377" s="187" t="s">
        <v>720</v>
      </c>
      <c r="B377" s="179" t="s">
        <v>721</v>
      </c>
      <c r="C377" s="175">
        <v>42.1</v>
      </c>
      <c r="D377" s="101"/>
      <c r="E377" s="170">
        <v>2014</v>
      </c>
      <c r="F377" s="176">
        <v>110879</v>
      </c>
      <c r="G377" s="101"/>
      <c r="H377" s="170">
        <v>2014</v>
      </c>
      <c r="I377" s="99">
        <v>4</v>
      </c>
      <c r="J377" s="99">
        <v>2</v>
      </c>
      <c r="K377" s="21"/>
      <c r="L377" s="21"/>
    </row>
    <row r="378" spans="1:12" s="20" customFormat="1" ht="12" customHeight="1">
      <c r="A378" s="187" t="s">
        <v>722</v>
      </c>
      <c r="B378" s="179" t="s">
        <v>723</v>
      </c>
      <c r="C378" s="175">
        <v>40</v>
      </c>
      <c r="D378" s="101"/>
      <c r="E378" s="170">
        <v>2014</v>
      </c>
      <c r="F378" s="176">
        <v>105297</v>
      </c>
      <c r="G378" s="101"/>
      <c r="H378" s="170">
        <v>2014</v>
      </c>
      <c r="I378" s="99">
        <v>4</v>
      </c>
      <c r="J378" s="99">
        <v>2</v>
      </c>
      <c r="K378" s="21"/>
      <c r="L378" s="21"/>
    </row>
    <row r="379" spans="1:12" s="20" customFormat="1" ht="12" customHeight="1">
      <c r="A379" s="187" t="s">
        <v>724</v>
      </c>
      <c r="B379" s="179" t="s">
        <v>725</v>
      </c>
      <c r="C379" s="175">
        <v>48</v>
      </c>
      <c r="D379" s="101"/>
      <c r="E379" s="170">
        <v>2014</v>
      </c>
      <c r="F379" s="176">
        <v>99704</v>
      </c>
      <c r="G379" s="101"/>
      <c r="H379" s="170">
        <v>2014</v>
      </c>
      <c r="I379" s="99">
        <v>5</v>
      </c>
      <c r="J379" s="99">
        <v>1</v>
      </c>
      <c r="K379" s="21"/>
      <c r="L379" s="21"/>
    </row>
    <row r="380" spans="1:12" s="20" customFormat="1" ht="12" customHeight="1">
      <c r="A380" s="187" t="s">
        <v>726</v>
      </c>
      <c r="B380" s="179" t="s">
        <v>727</v>
      </c>
      <c r="C380" s="175">
        <v>42.6</v>
      </c>
      <c r="D380" s="101"/>
      <c r="E380" s="170">
        <v>2014</v>
      </c>
      <c r="F380" s="176">
        <v>115420</v>
      </c>
      <c r="G380" s="101"/>
      <c r="H380" s="170">
        <v>2014</v>
      </c>
      <c r="I380" s="99">
        <v>4</v>
      </c>
      <c r="J380" s="99">
        <v>2</v>
      </c>
      <c r="K380" s="21"/>
      <c r="L380" s="21"/>
    </row>
    <row r="381" spans="1:12" s="20" customFormat="1" ht="12" customHeight="1">
      <c r="A381" s="187" t="s">
        <v>728</v>
      </c>
      <c r="B381" s="179" t="s">
        <v>729</v>
      </c>
      <c r="C381" s="175">
        <v>43</v>
      </c>
      <c r="D381" s="101"/>
      <c r="E381" s="170">
        <v>2014</v>
      </c>
      <c r="F381" s="176">
        <v>93235</v>
      </c>
      <c r="G381" s="101"/>
      <c r="H381" s="170">
        <v>2014</v>
      </c>
      <c r="I381" s="99">
        <v>4</v>
      </c>
      <c r="J381" s="99">
        <v>1</v>
      </c>
      <c r="K381" s="21"/>
      <c r="L381" s="21"/>
    </row>
    <row r="382" spans="1:12" s="20" customFormat="1" ht="12" customHeight="1">
      <c r="A382" s="187" t="s">
        <v>730</v>
      </c>
      <c r="B382" s="179" t="s">
        <v>731</v>
      </c>
      <c r="C382" s="175">
        <v>39.4</v>
      </c>
      <c r="D382" s="101"/>
      <c r="E382" s="170">
        <v>2014</v>
      </c>
      <c r="F382" s="176">
        <v>96905</v>
      </c>
      <c r="G382" s="101"/>
      <c r="H382" s="170">
        <v>2014</v>
      </c>
      <c r="I382" s="99">
        <v>3</v>
      </c>
      <c r="J382" s="99">
        <v>1</v>
      </c>
      <c r="K382" s="21"/>
      <c r="L382" s="21"/>
    </row>
    <row r="383" spans="1:12" s="20" customFormat="1" ht="12" customHeight="1">
      <c r="A383" s="187" t="s">
        <v>732</v>
      </c>
      <c r="B383" s="179" t="s">
        <v>733</v>
      </c>
      <c r="C383" s="175">
        <v>44.2</v>
      </c>
      <c r="D383" s="101"/>
      <c r="E383" s="170">
        <v>2014</v>
      </c>
      <c r="F383" s="176">
        <v>115719</v>
      </c>
      <c r="G383" s="101"/>
      <c r="H383" s="170">
        <v>2014</v>
      </c>
      <c r="I383" s="99">
        <v>4</v>
      </c>
      <c r="J383" s="99">
        <v>2</v>
      </c>
      <c r="K383" s="21"/>
      <c r="L383" s="21"/>
    </row>
    <row r="384" spans="1:12" s="20" customFormat="1" ht="12" customHeight="1">
      <c r="A384" s="187" t="s">
        <v>734</v>
      </c>
      <c r="B384" s="179" t="s">
        <v>735</v>
      </c>
      <c r="C384" s="175">
        <v>40.1</v>
      </c>
      <c r="D384" s="101"/>
      <c r="E384" s="170">
        <v>2014</v>
      </c>
      <c r="F384" s="176">
        <v>87698</v>
      </c>
      <c r="G384" s="101"/>
      <c r="H384" s="170">
        <v>2014</v>
      </c>
      <c r="I384" s="99">
        <v>4</v>
      </c>
      <c r="J384" s="99">
        <v>1</v>
      </c>
      <c r="K384" s="21"/>
      <c r="L384" s="21"/>
    </row>
    <row r="385" spans="1:12" s="20" customFormat="1" ht="12" customHeight="1">
      <c r="A385" s="187" t="s">
        <v>736</v>
      </c>
      <c r="B385" s="179" t="s">
        <v>737</v>
      </c>
      <c r="C385" s="175">
        <v>42.2</v>
      </c>
      <c r="D385" s="101"/>
      <c r="E385" s="170">
        <v>2014</v>
      </c>
      <c r="F385" s="176">
        <v>136894</v>
      </c>
      <c r="G385" s="101"/>
      <c r="H385" s="170">
        <v>2014</v>
      </c>
      <c r="I385" s="99">
        <v>4</v>
      </c>
      <c r="J385" s="99">
        <v>2</v>
      </c>
      <c r="K385" s="21"/>
      <c r="L385" s="21"/>
    </row>
    <row r="386" spans="1:12" s="20" customFormat="1" ht="12" customHeight="1">
      <c r="A386" s="187" t="s">
        <v>738</v>
      </c>
      <c r="B386" s="179" t="s">
        <v>739</v>
      </c>
      <c r="C386" s="175">
        <v>41.4</v>
      </c>
      <c r="D386" s="101"/>
      <c r="E386" s="170">
        <v>2014</v>
      </c>
      <c r="F386" s="176">
        <v>80959</v>
      </c>
      <c r="G386" s="101"/>
      <c r="H386" s="170">
        <v>2014</v>
      </c>
      <c r="I386" s="99">
        <v>4</v>
      </c>
      <c r="J386" s="99">
        <v>1</v>
      </c>
      <c r="K386" s="21"/>
      <c r="L386" s="21"/>
    </row>
    <row r="387" spans="1:12" s="20" customFormat="1" ht="12" customHeight="1">
      <c r="A387" s="187" t="s">
        <v>740</v>
      </c>
      <c r="B387" s="179" t="s">
        <v>741</v>
      </c>
      <c r="C387" s="175">
        <v>41.4</v>
      </c>
      <c r="D387" s="101"/>
      <c r="E387" s="170">
        <v>2014</v>
      </c>
      <c r="F387" s="176">
        <v>73461</v>
      </c>
      <c r="G387" s="101"/>
      <c r="H387" s="170">
        <v>2014</v>
      </c>
      <c r="I387" s="99">
        <v>4</v>
      </c>
      <c r="J387" s="99">
        <v>1</v>
      </c>
      <c r="K387" s="21"/>
      <c r="L387" s="21"/>
    </row>
    <row r="388" spans="1:12" s="20" customFormat="1" ht="12" customHeight="1">
      <c r="A388" s="187" t="s">
        <v>742</v>
      </c>
      <c r="B388" s="179" t="s">
        <v>743</v>
      </c>
      <c r="C388" s="175">
        <v>42.3</v>
      </c>
      <c r="D388" s="101"/>
      <c r="E388" s="170">
        <v>2014</v>
      </c>
      <c r="F388" s="176">
        <v>70718</v>
      </c>
      <c r="G388" s="101"/>
      <c r="H388" s="170">
        <v>2014</v>
      </c>
      <c r="I388" s="99">
        <v>4</v>
      </c>
      <c r="J388" s="99">
        <v>1</v>
      </c>
      <c r="K388" s="21"/>
      <c r="L388" s="21"/>
    </row>
    <row r="389" spans="1:12" s="20" customFormat="1" ht="12" customHeight="1">
      <c r="A389" s="187" t="s">
        <v>744</v>
      </c>
      <c r="B389" s="179" t="s">
        <v>745</v>
      </c>
      <c r="C389" s="175">
        <v>42.8</v>
      </c>
      <c r="D389" s="101"/>
      <c r="E389" s="170">
        <v>2014</v>
      </c>
      <c r="F389" s="176">
        <v>96203</v>
      </c>
      <c r="G389" s="101"/>
      <c r="H389" s="170">
        <v>2014</v>
      </c>
      <c r="I389" s="99">
        <v>4</v>
      </c>
      <c r="J389" s="99">
        <v>1</v>
      </c>
      <c r="K389" s="21"/>
      <c r="L389" s="21"/>
    </row>
    <row r="390" spans="1:12" s="20" customFormat="1" ht="12" customHeight="1">
      <c r="A390" s="187" t="s">
        <v>746</v>
      </c>
      <c r="B390" s="179" t="s">
        <v>747</v>
      </c>
      <c r="C390" s="175">
        <v>40.2</v>
      </c>
      <c r="D390" s="101"/>
      <c r="E390" s="170">
        <v>2014</v>
      </c>
      <c r="F390" s="176">
        <v>67993</v>
      </c>
      <c r="G390" s="101"/>
      <c r="H390" s="170">
        <v>2014</v>
      </c>
      <c r="I390" s="99">
        <v>4</v>
      </c>
      <c r="J390" s="99">
        <v>1</v>
      </c>
      <c r="K390" s="21"/>
      <c r="L390" s="21"/>
    </row>
    <row r="391" spans="1:12" s="20" customFormat="1" ht="12" customHeight="1">
      <c r="A391" s="187" t="s">
        <v>748</v>
      </c>
      <c r="B391" s="179" t="s">
        <v>749</v>
      </c>
      <c r="C391" s="175">
        <v>44.6</v>
      </c>
      <c r="D391" s="101"/>
      <c r="E391" s="170">
        <v>2014</v>
      </c>
      <c r="F391" s="176">
        <v>72597</v>
      </c>
      <c r="G391" s="101"/>
      <c r="H391" s="170">
        <v>2014</v>
      </c>
      <c r="I391" s="99">
        <v>4</v>
      </c>
      <c r="J391" s="99">
        <v>1</v>
      </c>
      <c r="K391" s="21"/>
      <c r="L391" s="21"/>
    </row>
    <row r="392" spans="1:12" s="20" customFormat="1" ht="12" customHeight="1">
      <c r="A392" s="187" t="s">
        <v>750</v>
      </c>
      <c r="B392" s="179" t="s">
        <v>751</v>
      </c>
      <c r="C392" s="175">
        <v>44.3</v>
      </c>
      <c r="D392" s="101"/>
      <c r="E392" s="170">
        <v>2014</v>
      </c>
      <c r="F392" s="176">
        <v>79389</v>
      </c>
      <c r="G392" s="101"/>
      <c r="H392" s="170">
        <v>2014</v>
      </c>
      <c r="I392" s="99">
        <v>4</v>
      </c>
      <c r="J392" s="99">
        <v>1</v>
      </c>
      <c r="K392" s="21"/>
      <c r="L392" s="21"/>
    </row>
    <row r="393" spans="1:12" s="20" customFormat="1" ht="12" customHeight="1">
      <c r="A393" s="187" t="s">
        <v>752</v>
      </c>
      <c r="B393" s="179" t="s">
        <v>753</v>
      </c>
      <c r="C393" s="175">
        <v>55.5</v>
      </c>
      <c r="D393" s="101"/>
      <c r="E393" s="170">
        <v>2014</v>
      </c>
      <c r="F393" s="176">
        <v>73717</v>
      </c>
      <c r="G393" s="101"/>
      <c r="H393" s="170">
        <v>2014</v>
      </c>
      <c r="I393" s="99">
        <v>5</v>
      </c>
      <c r="J393" s="99">
        <v>1</v>
      </c>
      <c r="K393" s="21"/>
      <c r="L393" s="21"/>
    </row>
    <row r="394" spans="1:12" s="20" customFormat="1" ht="12" customHeight="1">
      <c r="A394" s="187" t="s">
        <v>754</v>
      </c>
      <c r="B394" s="179" t="s">
        <v>755</v>
      </c>
      <c r="C394" s="175">
        <v>45.2</v>
      </c>
      <c r="D394" s="101"/>
      <c r="E394" s="170">
        <v>2014</v>
      </c>
      <c r="F394" s="176">
        <v>81475</v>
      </c>
      <c r="G394" s="101"/>
      <c r="H394" s="170">
        <v>2014</v>
      </c>
      <c r="I394" s="99">
        <v>5</v>
      </c>
      <c r="J394" s="99">
        <v>1</v>
      </c>
      <c r="K394" s="21"/>
      <c r="L394" s="21"/>
    </row>
    <row r="395" spans="1:12" s="20" customFormat="1" ht="12" customHeight="1">
      <c r="A395" s="186" t="s">
        <v>756</v>
      </c>
      <c r="B395" s="179" t="s">
        <v>757</v>
      </c>
      <c r="C395" s="175">
        <v>40.3</v>
      </c>
      <c r="D395" s="101"/>
      <c r="E395" s="170">
        <v>2014</v>
      </c>
      <c r="F395" s="176">
        <v>71689</v>
      </c>
      <c r="G395" s="101"/>
      <c r="H395" s="170">
        <v>2014</v>
      </c>
      <c r="I395" s="99">
        <v>4</v>
      </c>
      <c r="J395" s="99">
        <v>1</v>
      </c>
      <c r="K395" s="21"/>
      <c r="L395" s="21"/>
    </row>
    <row r="396" spans="1:12" s="20" customFormat="1" ht="12" customHeight="1">
      <c r="A396" s="187" t="s">
        <v>758</v>
      </c>
      <c r="B396" s="179" t="s">
        <v>759</v>
      </c>
      <c r="C396" s="175">
        <v>39.2</v>
      </c>
      <c r="D396" s="101"/>
      <c r="E396" s="170">
        <v>2014</v>
      </c>
      <c r="F396" s="176">
        <v>77759</v>
      </c>
      <c r="G396" s="101"/>
      <c r="H396" s="170">
        <v>2014</v>
      </c>
      <c r="I396" s="99">
        <v>3</v>
      </c>
      <c r="J396" s="99">
        <v>1</v>
      </c>
      <c r="K396" s="21"/>
      <c r="L396" s="21"/>
    </row>
    <row r="397" spans="1:12" s="20" customFormat="1" ht="12" customHeight="1">
      <c r="A397" s="187" t="s">
        <v>760</v>
      </c>
      <c r="B397" s="179" t="s">
        <v>761</v>
      </c>
      <c r="C397" s="175">
        <v>40.2</v>
      </c>
      <c r="D397" s="101"/>
      <c r="E397" s="170">
        <v>2014</v>
      </c>
      <c r="F397" s="176">
        <v>81862</v>
      </c>
      <c r="G397" s="101"/>
      <c r="H397" s="170">
        <v>2014</v>
      </c>
      <c r="I397" s="99">
        <v>4</v>
      </c>
      <c r="J397" s="99">
        <v>1</v>
      </c>
      <c r="K397" s="21"/>
      <c r="L397" s="21"/>
    </row>
    <row r="398" spans="1:12" s="20" customFormat="1" ht="12" customHeight="1">
      <c r="A398" s="187" t="s">
        <v>762</v>
      </c>
      <c r="B398" s="179" t="s">
        <v>763</v>
      </c>
      <c r="C398" s="175">
        <v>37.3</v>
      </c>
      <c r="D398" s="101"/>
      <c r="E398" s="170">
        <v>2014</v>
      </c>
      <c r="F398" s="176">
        <v>88078</v>
      </c>
      <c r="G398" s="101"/>
      <c r="H398" s="170">
        <v>2014</v>
      </c>
      <c r="I398" s="99">
        <v>3</v>
      </c>
      <c r="J398" s="99">
        <v>1</v>
      </c>
      <c r="K398" s="21"/>
      <c r="L398" s="21"/>
    </row>
    <row r="399" spans="1:12" s="20" customFormat="1" ht="12" customHeight="1">
      <c r="A399" s="187" t="s">
        <v>764</v>
      </c>
      <c r="B399" s="179" t="s">
        <v>765</v>
      </c>
      <c r="C399" s="175">
        <v>41.7</v>
      </c>
      <c r="D399" s="101"/>
      <c r="E399" s="170">
        <v>2014</v>
      </c>
      <c r="F399" s="176">
        <v>63966</v>
      </c>
      <c r="G399" s="101"/>
      <c r="H399" s="170">
        <v>2014</v>
      </c>
      <c r="I399" s="99">
        <v>4</v>
      </c>
      <c r="J399" s="99">
        <v>1</v>
      </c>
      <c r="K399" s="21"/>
      <c r="L399" s="21"/>
    </row>
    <row r="400" spans="1:12" s="20" customFormat="1" ht="12" customHeight="1">
      <c r="A400" s="187" t="s">
        <v>766</v>
      </c>
      <c r="B400" s="179" t="s">
        <v>767</v>
      </c>
      <c r="C400" s="175">
        <v>41.8</v>
      </c>
      <c r="D400" s="101"/>
      <c r="E400" s="170">
        <v>2014</v>
      </c>
      <c r="F400" s="176">
        <v>104073</v>
      </c>
      <c r="G400" s="101"/>
      <c r="H400" s="170">
        <v>2014</v>
      </c>
      <c r="I400" s="99">
        <v>4</v>
      </c>
      <c r="J400" s="99">
        <v>2</v>
      </c>
      <c r="K400" s="21"/>
      <c r="L400" s="21"/>
    </row>
    <row r="401" spans="1:12" s="20" customFormat="1" ht="12" customHeight="1">
      <c r="A401" s="187" t="s">
        <v>768</v>
      </c>
      <c r="B401" s="179" t="s">
        <v>769</v>
      </c>
      <c r="C401" s="175">
        <v>39.8</v>
      </c>
      <c r="D401" s="101"/>
      <c r="E401" s="170">
        <v>2014</v>
      </c>
      <c r="F401" s="176">
        <v>362907</v>
      </c>
      <c r="G401" s="101"/>
      <c r="H401" s="170">
        <v>2014</v>
      </c>
      <c r="I401" s="99">
        <v>3</v>
      </c>
      <c r="J401" s="99">
        <v>3</v>
      </c>
      <c r="K401" s="21"/>
      <c r="L401" s="21"/>
    </row>
    <row r="402" spans="1:12" s="20" customFormat="1" ht="12" customHeight="1">
      <c r="A402" s="187" t="s">
        <v>770</v>
      </c>
      <c r="B402" s="179" t="s">
        <v>771</v>
      </c>
      <c r="C402" s="175">
        <v>42.5</v>
      </c>
      <c r="D402" s="101"/>
      <c r="E402" s="170">
        <v>2014</v>
      </c>
      <c r="F402" s="176">
        <v>1054116</v>
      </c>
      <c r="G402" s="101"/>
      <c r="H402" s="170">
        <v>2014</v>
      </c>
      <c r="I402" s="99">
        <v>4</v>
      </c>
      <c r="J402" s="99">
        <v>5</v>
      </c>
      <c r="K402" s="21"/>
      <c r="L402" s="21"/>
    </row>
    <row r="403" spans="1:12" s="20" customFormat="1" ht="12" customHeight="1">
      <c r="A403" s="187" t="s">
        <v>772</v>
      </c>
      <c r="B403" s="179" t="s">
        <v>773</v>
      </c>
      <c r="C403" s="175">
        <v>38.4</v>
      </c>
      <c r="D403" s="101"/>
      <c r="E403" s="170">
        <v>2014</v>
      </c>
      <c r="F403" s="176">
        <v>521504</v>
      </c>
      <c r="G403" s="101"/>
      <c r="H403" s="170">
        <v>2014</v>
      </c>
      <c r="I403" s="99">
        <v>3</v>
      </c>
      <c r="J403" s="99">
        <v>4</v>
      </c>
      <c r="K403" s="21"/>
      <c r="L403" s="21"/>
    </row>
    <row r="404" spans="1:12" s="20" customFormat="1" ht="12" customHeight="1">
      <c r="A404" s="187" t="s">
        <v>774</v>
      </c>
      <c r="B404" s="179" t="s">
        <v>775</v>
      </c>
      <c r="C404" s="175">
        <v>38.8</v>
      </c>
      <c r="D404" s="101"/>
      <c r="E404" s="170">
        <v>2014</v>
      </c>
      <c r="F404" s="176">
        <v>174122</v>
      </c>
      <c r="G404" s="101"/>
      <c r="H404" s="170">
        <v>2014</v>
      </c>
      <c r="I404" s="99">
        <v>3</v>
      </c>
      <c r="J404" s="99">
        <v>2</v>
      </c>
      <c r="K404" s="21"/>
      <c r="L404" s="21"/>
    </row>
    <row r="405" spans="1:12" s="20" customFormat="1" ht="12" customHeight="1">
      <c r="A405" s="187" t="s">
        <v>776</v>
      </c>
      <c r="B405" s="179" t="s">
        <v>777</v>
      </c>
      <c r="C405" s="175">
        <v>47.7</v>
      </c>
      <c r="D405" s="101"/>
      <c r="E405" s="170">
        <v>2014</v>
      </c>
      <c r="F405" s="176">
        <v>242586</v>
      </c>
      <c r="G405" s="101"/>
      <c r="H405" s="170">
        <v>2014</v>
      </c>
      <c r="I405" s="99">
        <v>5</v>
      </c>
      <c r="J405" s="99">
        <v>2</v>
      </c>
      <c r="K405" s="21"/>
      <c r="L405" s="21"/>
    </row>
    <row r="406" spans="1:12" s="20" customFormat="1" ht="12" customHeight="1">
      <c r="A406" s="187" t="s">
        <v>778</v>
      </c>
      <c r="B406" s="179" t="s">
        <v>779</v>
      </c>
      <c r="C406" s="175">
        <v>48.1</v>
      </c>
      <c r="D406" s="101"/>
      <c r="E406" s="170">
        <v>2014</v>
      </c>
      <c r="F406" s="176">
        <v>124841</v>
      </c>
      <c r="G406" s="101"/>
      <c r="H406" s="170">
        <v>2014</v>
      </c>
      <c r="I406" s="99">
        <v>5</v>
      </c>
      <c r="J406" s="99">
        <v>2</v>
      </c>
      <c r="K406" s="21"/>
      <c r="L406" s="21"/>
    </row>
    <row r="407" spans="1:12" s="20" customFormat="1" ht="12" customHeight="1">
      <c r="A407" s="187" t="s">
        <v>780</v>
      </c>
      <c r="B407" s="179" t="s">
        <v>781</v>
      </c>
      <c r="C407" s="175">
        <v>44.9</v>
      </c>
      <c r="D407" s="101"/>
      <c r="E407" s="170">
        <v>2014</v>
      </c>
      <c r="F407" s="176">
        <v>150123</v>
      </c>
      <c r="G407" s="101"/>
      <c r="H407" s="170">
        <v>2014</v>
      </c>
      <c r="I407" s="99">
        <v>4</v>
      </c>
      <c r="J407" s="99">
        <v>2</v>
      </c>
      <c r="K407" s="21"/>
      <c r="L407" s="21"/>
    </row>
    <row r="408" spans="1:12" s="20" customFormat="1" ht="12" customHeight="1">
      <c r="A408" s="187" t="s">
        <v>782</v>
      </c>
      <c r="B408" s="179" t="s">
        <v>783</v>
      </c>
      <c r="C408" s="175">
        <v>45.6</v>
      </c>
      <c r="D408" s="101"/>
      <c r="E408" s="170">
        <v>2014</v>
      </c>
      <c r="F408" s="176">
        <v>87601</v>
      </c>
      <c r="G408" s="101"/>
      <c r="H408" s="170">
        <v>2014</v>
      </c>
      <c r="I408" s="99">
        <v>5</v>
      </c>
      <c r="J408" s="99">
        <v>1</v>
      </c>
      <c r="K408" s="21"/>
      <c r="L408" s="21"/>
    </row>
    <row r="409" spans="1:12" s="20" customFormat="1" ht="12" customHeight="1">
      <c r="A409" s="187" t="s">
        <v>784</v>
      </c>
      <c r="B409" s="179" t="s">
        <v>785</v>
      </c>
      <c r="C409" s="175">
        <v>46.3</v>
      </c>
      <c r="D409" s="101"/>
      <c r="E409" s="170">
        <v>2014</v>
      </c>
      <c r="F409" s="176">
        <v>182515</v>
      </c>
      <c r="G409" s="101"/>
      <c r="H409" s="170">
        <v>2014</v>
      </c>
      <c r="I409" s="99">
        <v>5</v>
      </c>
      <c r="J409" s="99">
        <v>2</v>
      </c>
      <c r="K409" s="21"/>
      <c r="L409" s="21"/>
    </row>
    <row r="410" spans="1:12" s="20" customFormat="1" ht="12" customHeight="1">
      <c r="A410" s="187" t="s">
        <v>786</v>
      </c>
      <c r="B410" s="179" t="s">
        <v>787</v>
      </c>
      <c r="C410" s="175">
        <v>45.6</v>
      </c>
      <c r="D410" s="101"/>
      <c r="E410" s="170">
        <v>2014</v>
      </c>
      <c r="F410" s="176">
        <v>171347</v>
      </c>
      <c r="G410" s="101"/>
      <c r="H410" s="170">
        <v>2014</v>
      </c>
      <c r="I410" s="99">
        <v>5</v>
      </c>
      <c r="J410" s="99">
        <v>2</v>
      </c>
      <c r="K410" s="21"/>
      <c r="L410" s="21"/>
    </row>
    <row r="411" spans="1:12" s="20" customFormat="1" ht="12" customHeight="1">
      <c r="A411" s="187" t="s">
        <v>788</v>
      </c>
      <c r="B411" s="179" t="s">
        <v>789</v>
      </c>
      <c r="C411" s="175">
        <v>51.2</v>
      </c>
      <c r="D411" s="101"/>
      <c r="E411" s="170">
        <v>2014</v>
      </c>
      <c r="F411" s="176">
        <v>19536</v>
      </c>
      <c r="G411" s="101"/>
      <c r="H411" s="170">
        <v>2014</v>
      </c>
      <c r="I411" s="99">
        <v>5</v>
      </c>
      <c r="J411" s="99">
        <v>1</v>
      </c>
      <c r="K411" s="21"/>
      <c r="L411" s="21"/>
    </row>
    <row r="412" spans="1:12" s="20" customFormat="1" ht="12" customHeight="1">
      <c r="A412" s="187" t="s">
        <v>790</v>
      </c>
      <c r="B412" s="179" t="s">
        <v>791</v>
      </c>
      <c r="C412" s="175">
        <v>44.3</v>
      </c>
      <c r="D412" s="101"/>
      <c r="E412" s="170">
        <v>2014</v>
      </c>
      <c r="F412" s="176">
        <v>120475</v>
      </c>
      <c r="G412" s="101"/>
      <c r="H412" s="170">
        <v>2014</v>
      </c>
      <c r="I412" s="99">
        <v>4</v>
      </c>
      <c r="J412" s="99">
        <v>2</v>
      </c>
      <c r="K412" s="21"/>
      <c r="L412" s="21"/>
    </row>
    <row r="413" spans="1:12" s="20" customFormat="1" ht="12" customHeight="1">
      <c r="A413" s="187" t="s">
        <v>792</v>
      </c>
      <c r="B413" s="179" t="s">
        <v>793</v>
      </c>
      <c r="C413" s="175">
        <v>42.2</v>
      </c>
      <c r="D413" s="101"/>
      <c r="E413" s="170">
        <v>2014</v>
      </c>
      <c r="F413" s="176">
        <v>489923</v>
      </c>
      <c r="G413" s="101"/>
      <c r="H413" s="170">
        <v>2014</v>
      </c>
      <c r="I413" s="99">
        <v>4</v>
      </c>
      <c r="J413" s="99">
        <v>3</v>
      </c>
      <c r="K413" s="21"/>
      <c r="L413" s="21"/>
    </row>
    <row r="414" spans="1:12" s="20" customFormat="1" ht="12" customHeight="1">
      <c r="A414" s="187" t="s">
        <v>794</v>
      </c>
      <c r="B414" s="179" t="s">
        <v>795</v>
      </c>
      <c r="C414" s="175">
        <v>48.5</v>
      </c>
      <c r="D414" s="101"/>
      <c r="E414" s="170">
        <v>2014</v>
      </c>
      <c r="F414" s="176">
        <v>78216</v>
      </c>
      <c r="G414" s="101"/>
      <c r="H414" s="170">
        <v>2014</v>
      </c>
      <c r="I414" s="99">
        <v>5</v>
      </c>
      <c r="J414" s="99">
        <v>1</v>
      </c>
      <c r="K414" s="21"/>
      <c r="L414" s="21"/>
    </row>
    <row r="415" spans="1:12" s="20" customFormat="1" ht="12" customHeight="1">
      <c r="A415" s="187" t="s">
        <v>796</v>
      </c>
      <c r="B415" s="179" t="s">
        <v>797</v>
      </c>
      <c r="C415" s="175">
        <v>48</v>
      </c>
      <c r="D415" s="101"/>
      <c r="E415" s="170">
        <v>2014</v>
      </c>
      <c r="F415" s="176">
        <v>65905</v>
      </c>
      <c r="G415" s="101"/>
      <c r="H415" s="170">
        <v>2014</v>
      </c>
      <c r="I415" s="99">
        <v>5</v>
      </c>
      <c r="J415" s="99">
        <v>1</v>
      </c>
      <c r="K415" s="21"/>
      <c r="L415" s="21"/>
    </row>
    <row r="416" spans="1:12" s="20" customFormat="1" ht="12" customHeight="1">
      <c r="A416" s="187" t="s">
        <v>798</v>
      </c>
      <c r="B416" s="179" t="s">
        <v>799</v>
      </c>
      <c r="C416" s="175">
        <v>50.2</v>
      </c>
      <c r="D416" s="101"/>
      <c r="E416" s="170">
        <v>2014</v>
      </c>
      <c r="F416" s="176">
        <v>37182</v>
      </c>
      <c r="G416" s="101"/>
      <c r="H416" s="170">
        <v>2014</v>
      </c>
      <c r="I416" s="99">
        <v>5</v>
      </c>
      <c r="J416" s="99">
        <v>1</v>
      </c>
      <c r="K416" s="21"/>
      <c r="L416" s="21"/>
    </row>
    <row r="417" spans="1:12" s="20" customFormat="1" ht="12" customHeight="1">
      <c r="A417" s="187" t="s">
        <v>800</v>
      </c>
      <c r="B417" s="179" t="s">
        <v>801</v>
      </c>
      <c r="C417" s="175">
        <v>43.5</v>
      </c>
      <c r="D417" s="101"/>
      <c r="E417" s="170">
        <v>2014</v>
      </c>
      <c r="F417" s="176">
        <v>143182</v>
      </c>
      <c r="G417" s="101"/>
      <c r="H417" s="170">
        <v>2014</v>
      </c>
      <c r="I417" s="99">
        <v>4</v>
      </c>
      <c r="J417" s="99">
        <v>2</v>
      </c>
      <c r="K417" s="21"/>
      <c r="L417" s="21"/>
    </row>
    <row r="418" spans="1:12" s="20" customFormat="1" ht="12" customHeight="1">
      <c r="A418" s="187" t="s">
        <v>802</v>
      </c>
      <c r="B418" s="179" t="s">
        <v>803</v>
      </c>
      <c r="C418" s="175">
        <v>48.5</v>
      </c>
      <c r="D418" s="101"/>
      <c r="E418" s="170">
        <v>2014</v>
      </c>
      <c r="F418" s="176">
        <v>61089</v>
      </c>
      <c r="G418" s="101"/>
      <c r="H418" s="170">
        <v>2014</v>
      </c>
      <c r="I418" s="99">
        <v>5</v>
      </c>
      <c r="J418" s="99">
        <v>1</v>
      </c>
      <c r="K418" s="21"/>
      <c r="L418" s="21"/>
    </row>
    <row r="419" spans="1:12" s="20" customFormat="1" ht="12" customHeight="1">
      <c r="A419" s="187" t="s">
        <v>804</v>
      </c>
      <c r="B419" s="179" t="s">
        <v>805</v>
      </c>
      <c r="C419" s="175">
        <v>42.5</v>
      </c>
      <c r="D419" s="101"/>
      <c r="E419" s="170">
        <v>2014</v>
      </c>
      <c r="F419" s="176">
        <v>54972</v>
      </c>
      <c r="G419" s="101"/>
      <c r="H419" s="170">
        <v>2014</v>
      </c>
      <c r="I419" s="99">
        <v>4</v>
      </c>
      <c r="J419" s="99">
        <v>1</v>
      </c>
      <c r="K419" s="21"/>
      <c r="L419" s="21"/>
    </row>
    <row r="420" spans="1:12" s="20" customFormat="1" ht="12" customHeight="1">
      <c r="A420" s="187" t="s">
        <v>806</v>
      </c>
      <c r="B420" s="179" t="s">
        <v>807</v>
      </c>
      <c r="C420" s="175">
        <v>44.4</v>
      </c>
      <c r="D420" s="101"/>
      <c r="E420" s="170">
        <v>2014</v>
      </c>
      <c r="F420" s="176">
        <v>86384</v>
      </c>
      <c r="G420" s="101"/>
      <c r="H420" s="170">
        <v>2014</v>
      </c>
      <c r="I420" s="99">
        <v>4</v>
      </c>
      <c r="J420" s="99">
        <v>1</v>
      </c>
      <c r="K420" s="21"/>
      <c r="L420" s="21"/>
    </row>
    <row r="421" spans="1:12" s="20" customFormat="1" ht="12" customHeight="1">
      <c r="A421" s="187" t="s">
        <v>808</v>
      </c>
      <c r="B421" s="179" t="s">
        <v>809</v>
      </c>
      <c r="C421" s="175">
        <v>49.4</v>
      </c>
      <c r="D421" s="101"/>
      <c r="E421" s="170">
        <v>2014</v>
      </c>
      <c r="F421" s="176">
        <v>47930</v>
      </c>
      <c r="G421" s="101"/>
      <c r="H421" s="170">
        <v>2014</v>
      </c>
      <c r="I421" s="99">
        <v>5</v>
      </c>
      <c r="J421" s="99">
        <v>1</v>
      </c>
      <c r="K421" s="21"/>
      <c r="L421" s="21"/>
    </row>
    <row r="422" spans="1:12" s="20" customFormat="1" ht="12" customHeight="1">
      <c r="A422" s="187" t="s">
        <v>810</v>
      </c>
      <c r="B422" s="179" t="s">
        <v>811</v>
      </c>
      <c r="C422" s="175">
        <v>48</v>
      </c>
      <c r="D422" s="101"/>
      <c r="E422" s="170">
        <v>2014</v>
      </c>
      <c r="F422" s="176">
        <v>94139</v>
      </c>
      <c r="G422" s="101"/>
      <c r="H422" s="170">
        <v>2014</v>
      </c>
      <c r="I422" s="99">
        <v>5</v>
      </c>
      <c r="J422" s="99">
        <v>1</v>
      </c>
      <c r="K422" s="21"/>
      <c r="L422" s="21"/>
    </row>
    <row r="423" spans="1:12" s="20" customFormat="1" ht="12" customHeight="1">
      <c r="A423" s="187" t="s">
        <v>812</v>
      </c>
      <c r="B423" s="179" t="s">
        <v>813</v>
      </c>
      <c r="C423" s="175">
        <v>48.7</v>
      </c>
      <c r="D423" s="101"/>
      <c r="E423" s="170">
        <v>2014</v>
      </c>
      <c r="F423" s="176">
        <v>110209</v>
      </c>
      <c r="G423" s="101"/>
      <c r="H423" s="170">
        <v>2014</v>
      </c>
      <c r="I423" s="99">
        <v>5</v>
      </c>
      <c r="J423" s="99">
        <v>2</v>
      </c>
      <c r="K423" s="21"/>
      <c r="L423" s="21"/>
    </row>
    <row r="424" spans="1:12" s="20" customFormat="1" ht="12" customHeight="1">
      <c r="A424" s="187" t="s">
        <v>814</v>
      </c>
      <c r="B424" s="179" t="s">
        <v>815</v>
      </c>
      <c r="C424" s="175">
        <v>49</v>
      </c>
      <c r="D424" s="101"/>
      <c r="E424" s="170">
        <v>2014</v>
      </c>
      <c r="F424" s="176">
        <v>88978</v>
      </c>
      <c r="G424" s="101"/>
      <c r="H424" s="170">
        <v>2014</v>
      </c>
      <c r="I424" s="99">
        <v>5</v>
      </c>
      <c r="J424" s="99">
        <v>1</v>
      </c>
      <c r="K424" s="21"/>
      <c r="L424" s="21"/>
    </row>
    <row r="425" spans="1:12" s="20" customFormat="1" ht="12" customHeight="1">
      <c r="A425" s="187" t="s">
        <v>816</v>
      </c>
      <c r="B425" s="179" t="s">
        <v>817</v>
      </c>
      <c r="C425" s="175">
        <v>50.8</v>
      </c>
      <c r="D425" s="101"/>
      <c r="E425" s="170">
        <v>2014</v>
      </c>
      <c r="F425" s="176">
        <v>91748</v>
      </c>
      <c r="G425" s="101"/>
      <c r="H425" s="170">
        <v>2014</v>
      </c>
      <c r="I425" s="99">
        <v>5</v>
      </c>
      <c r="J425" s="99">
        <v>1</v>
      </c>
      <c r="K425" s="21"/>
      <c r="L425" s="21"/>
    </row>
    <row r="426" spans="1:12" s="20" customFormat="1" ht="12" customHeight="1">
      <c r="A426" s="187" t="s">
        <v>818</v>
      </c>
      <c r="B426" s="179" t="s">
        <v>819</v>
      </c>
      <c r="C426" s="175">
        <v>50.6</v>
      </c>
      <c r="D426" s="101"/>
      <c r="E426" s="170">
        <v>2014</v>
      </c>
      <c r="F426" s="176">
        <v>116430</v>
      </c>
      <c r="G426" s="101"/>
      <c r="H426" s="170">
        <v>2014</v>
      </c>
      <c r="I426" s="99">
        <v>5</v>
      </c>
      <c r="J426" s="99">
        <v>2</v>
      </c>
      <c r="K426" s="21"/>
      <c r="L426" s="21"/>
    </row>
    <row r="427" spans="1:12" s="20" customFormat="1" ht="12" customHeight="1">
      <c r="A427" s="187" t="s">
        <v>820</v>
      </c>
      <c r="B427" s="179" t="s">
        <v>821</v>
      </c>
      <c r="C427" s="175">
        <v>44.1</v>
      </c>
      <c r="D427" s="101"/>
      <c r="E427" s="170">
        <v>2014</v>
      </c>
      <c r="F427" s="176">
        <v>100039</v>
      </c>
      <c r="G427" s="101"/>
      <c r="H427" s="170">
        <v>2014</v>
      </c>
      <c r="I427" s="99">
        <v>4</v>
      </c>
      <c r="J427" s="99">
        <v>2</v>
      </c>
      <c r="K427" s="21"/>
      <c r="L427" s="21"/>
    </row>
    <row r="428" spans="1:12" s="20" customFormat="1" ht="12" customHeight="1">
      <c r="A428" s="187" t="s">
        <v>822</v>
      </c>
      <c r="B428" s="179" t="s">
        <v>823</v>
      </c>
      <c r="C428" s="175">
        <v>46</v>
      </c>
      <c r="D428" s="101"/>
      <c r="E428" s="170">
        <v>2014</v>
      </c>
      <c r="F428" s="176">
        <v>71836</v>
      </c>
      <c r="G428" s="101"/>
      <c r="H428" s="170">
        <v>2014</v>
      </c>
      <c r="I428" s="99">
        <v>5</v>
      </c>
      <c r="J428" s="99">
        <v>1</v>
      </c>
      <c r="K428" s="21"/>
      <c r="L428" s="21"/>
    </row>
    <row r="429" spans="1:12" s="20" customFormat="1" ht="12" customHeight="1">
      <c r="A429" s="187" t="s">
        <v>824</v>
      </c>
      <c r="B429" s="179" t="s">
        <v>825</v>
      </c>
      <c r="C429" s="175">
        <v>45</v>
      </c>
      <c r="D429" s="101"/>
      <c r="E429" s="170">
        <v>2014</v>
      </c>
      <c r="F429" s="176">
        <v>131668</v>
      </c>
      <c r="G429" s="101"/>
      <c r="H429" s="170">
        <v>2014</v>
      </c>
      <c r="I429" s="99">
        <v>5</v>
      </c>
      <c r="J429" s="99">
        <v>2</v>
      </c>
      <c r="K429" s="21"/>
      <c r="L429" s="21"/>
    </row>
    <row r="430" spans="1:12" s="20" customFormat="1" ht="12" customHeight="1">
      <c r="A430" s="187" t="s">
        <v>826</v>
      </c>
      <c r="B430" s="179" t="s">
        <v>827</v>
      </c>
      <c r="C430" s="175">
        <v>47.8</v>
      </c>
      <c r="D430" s="101"/>
      <c r="E430" s="170">
        <v>2014</v>
      </c>
      <c r="F430" s="176">
        <v>92146</v>
      </c>
      <c r="G430" s="101"/>
      <c r="H430" s="170">
        <v>2014</v>
      </c>
      <c r="I430" s="99">
        <v>5</v>
      </c>
      <c r="J430" s="99">
        <v>1</v>
      </c>
      <c r="K430" s="21"/>
      <c r="L430" s="21"/>
    </row>
    <row r="431" spans="1:12" s="20" customFormat="1" ht="12" customHeight="1">
      <c r="A431" s="187" t="s">
        <v>828</v>
      </c>
      <c r="B431" s="179" t="s">
        <v>829</v>
      </c>
      <c r="C431" s="175">
        <v>49.2</v>
      </c>
      <c r="D431" s="101"/>
      <c r="E431" s="170">
        <v>2014</v>
      </c>
      <c r="F431" s="176">
        <v>83823</v>
      </c>
      <c r="G431" s="101"/>
      <c r="H431" s="170">
        <v>2014</v>
      </c>
      <c r="I431" s="99">
        <v>5</v>
      </c>
      <c r="J431" s="99">
        <v>1</v>
      </c>
      <c r="K431" s="21"/>
      <c r="L431" s="21"/>
    </row>
    <row r="432" spans="1:12" s="20" customFormat="1" ht="12" customHeight="1">
      <c r="A432" s="187" t="s">
        <v>830</v>
      </c>
      <c r="B432" s="179" t="s">
        <v>831</v>
      </c>
      <c r="C432" s="175">
        <v>58.4</v>
      </c>
      <c r="D432" s="101"/>
      <c r="E432" s="170">
        <v>2014</v>
      </c>
      <c r="F432" s="176">
        <v>140658</v>
      </c>
      <c r="G432" s="101"/>
      <c r="H432" s="170">
        <v>2014</v>
      </c>
      <c r="I432" s="99">
        <v>5</v>
      </c>
      <c r="J432" s="99">
        <v>2</v>
      </c>
      <c r="K432" s="21"/>
      <c r="L432" s="21"/>
    </row>
    <row r="433" spans="1:12" s="20" customFormat="1" ht="12" customHeight="1">
      <c r="A433" s="187" t="s">
        <v>832</v>
      </c>
      <c r="B433" s="179" t="s">
        <v>833</v>
      </c>
      <c r="C433" s="175">
        <v>44.9</v>
      </c>
      <c r="D433" s="101"/>
      <c r="E433" s="170">
        <v>2014</v>
      </c>
      <c r="F433" s="176">
        <v>109781</v>
      </c>
      <c r="G433" s="101"/>
      <c r="H433" s="170">
        <v>2014</v>
      </c>
      <c r="I433" s="99">
        <v>4</v>
      </c>
      <c r="J433" s="99">
        <v>2</v>
      </c>
      <c r="K433" s="21"/>
      <c r="L433" s="21"/>
    </row>
    <row r="434" spans="1:12" s="20" customFormat="1" ht="12" customHeight="1">
      <c r="A434" s="187" t="s">
        <v>834</v>
      </c>
      <c r="B434" s="179" t="s">
        <v>835</v>
      </c>
      <c r="C434" s="175">
        <v>41.8</v>
      </c>
      <c r="D434" s="101"/>
      <c r="E434" s="170">
        <v>2014</v>
      </c>
      <c r="F434" s="176">
        <v>72077</v>
      </c>
      <c r="G434" s="101"/>
      <c r="H434" s="170">
        <v>2014</v>
      </c>
      <c r="I434" s="99">
        <v>4</v>
      </c>
      <c r="J434" s="99">
        <v>1</v>
      </c>
      <c r="K434" s="21"/>
      <c r="L434" s="21"/>
    </row>
    <row r="435" spans="1:12" s="20" customFormat="1" ht="12" customHeight="1">
      <c r="A435" s="187" t="s">
        <v>836</v>
      </c>
      <c r="B435" s="179" t="s">
        <v>837</v>
      </c>
      <c r="C435" s="175">
        <v>48.6</v>
      </c>
      <c r="D435" s="101"/>
      <c r="E435" s="170">
        <v>2014</v>
      </c>
      <c r="F435" s="176">
        <v>137296</v>
      </c>
      <c r="G435" s="101"/>
      <c r="H435" s="170">
        <v>2014</v>
      </c>
      <c r="I435" s="99">
        <v>5</v>
      </c>
      <c r="J435" s="99">
        <v>2</v>
      </c>
      <c r="K435" s="21"/>
      <c r="L435" s="21"/>
    </row>
    <row r="436" spans="1:12" s="20" customFormat="1" ht="12" customHeight="1">
      <c r="A436" s="187" t="s">
        <v>838</v>
      </c>
      <c r="B436" s="179" t="s">
        <v>839</v>
      </c>
      <c r="C436" s="175">
        <v>46.8</v>
      </c>
      <c r="D436" s="101"/>
      <c r="E436" s="170">
        <v>2014</v>
      </c>
      <c r="F436" s="176">
        <v>197985</v>
      </c>
      <c r="G436" s="101"/>
      <c r="H436" s="170">
        <v>2014</v>
      </c>
      <c r="I436" s="99">
        <v>5</v>
      </c>
      <c r="J436" s="99">
        <v>2</v>
      </c>
      <c r="K436" s="21"/>
      <c r="L436" s="21"/>
    </row>
    <row r="437" spans="1:12" s="20" customFormat="1" ht="12" customHeight="1">
      <c r="A437" s="187" t="s">
        <v>840</v>
      </c>
      <c r="B437" s="179" t="s">
        <v>841</v>
      </c>
      <c r="C437" s="175">
        <v>41.5</v>
      </c>
      <c r="D437" s="101"/>
      <c r="E437" s="170">
        <v>2014</v>
      </c>
      <c r="F437" s="176">
        <v>66831</v>
      </c>
      <c r="G437" s="101"/>
      <c r="H437" s="170">
        <v>2014</v>
      </c>
      <c r="I437" s="99">
        <v>4</v>
      </c>
      <c r="J437" s="99">
        <v>1</v>
      </c>
      <c r="K437" s="21"/>
      <c r="L437" s="21"/>
    </row>
    <row r="438" spans="1:12" s="20" customFormat="1" ht="12" customHeight="1">
      <c r="A438" s="187" t="s">
        <v>842</v>
      </c>
      <c r="B438" s="179" t="s">
        <v>843</v>
      </c>
      <c r="C438" s="175">
        <v>40.4</v>
      </c>
      <c r="D438" s="101"/>
      <c r="E438" s="170">
        <v>2014</v>
      </c>
      <c r="F438" s="176">
        <v>98002</v>
      </c>
      <c r="G438" s="101"/>
      <c r="H438" s="170">
        <v>2014</v>
      </c>
      <c r="I438" s="99">
        <v>4</v>
      </c>
      <c r="J438" s="99">
        <v>1</v>
      </c>
      <c r="K438" s="21"/>
      <c r="L438" s="21"/>
    </row>
    <row r="439" spans="1:12" s="20" customFormat="1" ht="12" customHeight="1">
      <c r="A439" s="187" t="s">
        <v>844</v>
      </c>
      <c r="B439" s="179" t="s">
        <v>845</v>
      </c>
      <c r="C439" s="175">
        <v>57.4</v>
      </c>
      <c r="D439" s="101"/>
      <c r="E439" s="170">
        <v>2014</v>
      </c>
      <c r="F439" s="176">
        <v>59645</v>
      </c>
      <c r="G439" s="101"/>
      <c r="H439" s="170">
        <v>2014</v>
      </c>
      <c r="I439" s="99">
        <v>5</v>
      </c>
      <c r="J439" s="99">
        <v>1</v>
      </c>
      <c r="K439" s="21"/>
      <c r="L439" s="21"/>
    </row>
    <row r="440" spans="1:12" s="20" customFormat="1" ht="12" customHeight="1">
      <c r="A440" s="187" t="s">
        <v>846</v>
      </c>
      <c r="B440" s="179" t="s">
        <v>847</v>
      </c>
      <c r="C440" s="175">
        <v>48.2</v>
      </c>
      <c r="D440" s="101"/>
      <c r="E440" s="170">
        <v>2014</v>
      </c>
      <c r="F440" s="176">
        <v>144881</v>
      </c>
      <c r="G440" s="101"/>
      <c r="H440" s="170">
        <v>2014</v>
      </c>
      <c r="I440" s="99">
        <v>5</v>
      </c>
      <c r="J440" s="99">
        <v>2</v>
      </c>
      <c r="K440" s="21"/>
      <c r="L440" s="21"/>
    </row>
    <row r="441" spans="1:12" s="20" customFormat="1" ht="12" customHeight="1">
      <c r="A441" s="187" t="s">
        <v>848</v>
      </c>
      <c r="B441" s="179" t="s">
        <v>849</v>
      </c>
      <c r="C441" s="175">
        <v>31.6</v>
      </c>
      <c r="D441" s="101"/>
      <c r="E441" s="170"/>
      <c r="F441" s="176">
        <v>801349</v>
      </c>
      <c r="G441" s="101"/>
      <c r="H441" s="170"/>
      <c r="I441" s="99">
        <v>2</v>
      </c>
      <c r="J441" s="99">
        <v>4</v>
      </c>
      <c r="K441" s="21"/>
      <c r="L441" s="21"/>
    </row>
    <row r="442" spans="1:12" s="20" customFormat="1" ht="12" customHeight="1">
      <c r="A442" s="187" t="s">
        <v>850</v>
      </c>
      <c r="B442" s="179" t="s">
        <v>851</v>
      </c>
      <c r="C442" s="175">
        <v>25.1</v>
      </c>
      <c r="D442" s="101"/>
      <c r="E442" s="170"/>
      <c r="F442" s="176">
        <v>121975</v>
      </c>
      <c r="G442" s="101"/>
      <c r="H442" s="170"/>
      <c r="I442" s="99">
        <v>1</v>
      </c>
      <c r="J442" s="99">
        <v>2</v>
      </c>
      <c r="K442" s="21"/>
      <c r="L442" s="21"/>
    </row>
    <row r="443" spans="1:12" s="20" customFormat="1" ht="12" customHeight="1">
      <c r="A443" s="187" t="s">
        <v>852</v>
      </c>
      <c r="B443" s="179" t="s">
        <v>853</v>
      </c>
      <c r="C443" s="175">
        <v>38</v>
      </c>
      <c r="D443" s="101"/>
      <c r="E443" s="170"/>
      <c r="F443" s="176">
        <v>56769</v>
      </c>
      <c r="G443" s="101"/>
      <c r="H443" s="170"/>
      <c r="I443" s="99">
        <v>3</v>
      </c>
      <c r="J443" s="99">
        <v>1</v>
      </c>
      <c r="K443" s="21"/>
      <c r="L443" s="21"/>
    </row>
    <row r="444" spans="1:12" s="20" customFormat="1" ht="12" customHeight="1">
      <c r="A444" s="187" t="s">
        <v>854</v>
      </c>
      <c r="B444" s="179" t="s">
        <v>855</v>
      </c>
      <c r="C444" s="175">
        <v>31.5</v>
      </c>
      <c r="D444" s="101"/>
      <c r="E444" s="170"/>
      <c r="F444" s="176">
        <v>105921</v>
      </c>
      <c r="G444" s="101"/>
      <c r="H444" s="170"/>
      <c r="I444" s="99">
        <v>2</v>
      </c>
      <c r="J444" s="99">
        <v>2</v>
      </c>
      <c r="K444" s="21"/>
      <c r="L444" s="21"/>
    </row>
    <row r="445" spans="1:12" s="20" customFormat="1" ht="12" customHeight="1">
      <c r="A445" s="187" t="s">
        <v>856</v>
      </c>
      <c r="B445" s="179" t="s">
        <v>857</v>
      </c>
      <c r="C445" s="175">
        <v>33.7</v>
      </c>
      <c r="D445" s="101"/>
      <c r="E445" s="170"/>
      <c r="F445" s="176">
        <v>173109</v>
      </c>
      <c r="G445" s="101"/>
      <c r="H445" s="170"/>
      <c r="I445" s="99">
        <v>2</v>
      </c>
      <c r="J445" s="99">
        <v>2</v>
      </c>
      <c r="K445" s="21"/>
      <c r="L445" s="21"/>
    </row>
    <row r="446" spans="1:12" s="20" customFormat="1" ht="12" customHeight="1">
      <c r="A446" s="95" t="s">
        <v>1652</v>
      </c>
      <c r="B446" s="179" t="s">
        <v>1653</v>
      </c>
      <c r="C446" s="175">
        <v>28.6</v>
      </c>
      <c r="D446" s="101"/>
      <c r="E446" s="170"/>
      <c r="F446" s="176">
        <v>56540</v>
      </c>
      <c r="G446" s="101"/>
      <c r="H446" s="170"/>
      <c r="I446" s="99">
        <v>1</v>
      </c>
      <c r="J446" s="99">
        <v>1</v>
      </c>
      <c r="K446" s="21"/>
      <c r="L446" s="21"/>
    </row>
    <row r="447" spans="1:16383" s="20" customFormat="1" ht="12" customHeight="1">
      <c r="A447" s="95" t="s">
        <v>1655</v>
      </c>
      <c r="B447" s="179" t="s">
        <v>1654</v>
      </c>
      <c r="C447" s="175">
        <v>35.7</v>
      </c>
      <c r="D447" s="101"/>
      <c r="E447" s="170"/>
      <c r="F447" s="176">
        <v>75346</v>
      </c>
      <c r="G447" s="101"/>
      <c r="H447" s="170"/>
      <c r="I447" s="99">
        <v>3</v>
      </c>
      <c r="J447" s="99">
        <v>1</v>
      </c>
      <c r="K447" s="91"/>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91"/>
      <c r="AN447" s="91"/>
      <c r="AO447" s="91"/>
      <c r="AP447" s="91"/>
      <c r="AQ447" s="91"/>
      <c r="AR447" s="91"/>
      <c r="AS447" s="91"/>
      <c r="AT447" s="91"/>
      <c r="AU447" s="91"/>
      <c r="AV447" s="91"/>
      <c r="AW447" s="91"/>
      <c r="AX447" s="91"/>
      <c r="AY447" s="91"/>
      <c r="AZ447" s="91"/>
      <c r="BA447" s="91"/>
      <c r="BB447" s="91"/>
      <c r="BC447" s="91"/>
      <c r="BD447" s="91"/>
      <c r="BE447" s="91"/>
      <c r="BF447" s="91"/>
      <c r="BG447" s="91"/>
      <c r="BH447" s="91"/>
      <c r="BI447" s="91"/>
      <c r="BJ447" s="91"/>
      <c r="BK447" s="91"/>
      <c r="BL447" s="91"/>
      <c r="BM447" s="91"/>
      <c r="BN447" s="91"/>
      <c r="BO447" s="91"/>
      <c r="BP447" s="91"/>
      <c r="BQ447" s="91"/>
      <c r="BR447" s="91"/>
      <c r="BS447" s="91"/>
      <c r="BT447" s="91"/>
      <c r="BU447" s="91"/>
      <c r="BV447" s="91"/>
      <c r="BW447" s="91"/>
      <c r="BX447" s="91"/>
      <c r="BY447" s="91"/>
      <c r="BZ447" s="91"/>
      <c r="CA447" s="91"/>
      <c r="CB447" s="91"/>
      <c r="CC447" s="91"/>
      <c r="CD447" s="91"/>
      <c r="CE447" s="91"/>
      <c r="CF447" s="91"/>
      <c r="CG447" s="91"/>
      <c r="CH447" s="91"/>
      <c r="CI447" s="91"/>
      <c r="CJ447" s="91"/>
      <c r="CK447" s="91"/>
      <c r="CL447" s="91"/>
      <c r="CM447" s="91"/>
      <c r="CN447" s="91"/>
      <c r="CO447" s="91"/>
      <c r="CP447" s="91"/>
      <c r="CQ447" s="91"/>
      <c r="CR447" s="91"/>
      <c r="CS447" s="91"/>
      <c r="CT447" s="91"/>
      <c r="CU447" s="91"/>
      <c r="CV447" s="91"/>
      <c r="CW447" s="91"/>
      <c r="CX447" s="91"/>
      <c r="CY447" s="91"/>
      <c r="CZ447" s="91"/>
      <c r="DA447" s="91"/>
      <c r="DB447" s="91"/>
      <c r="DC447" s="91"/>
      <c r="DD447" s="91"/>
      <c r="DE447" s="91"/>
      <c r="DF447" s="91"/>
      <c r="DG447" s="91"/>
      <c r="DH447" s="91"/>
      <c r="DI447" s="91"/>
      <c r="DJ447" s="91"/>
      <c r="DK447" s="91"/>
      <c r="DL447" s="91"/>
      <c r="DM447" s="91"/>
      <c r="DN447" s="91"/>
      <c r="DO447" s="91"/>
      <c r="DP447" s="91"/>
      <c r="DQ447" s="91"/>
      <c r="DR447" s="91"/>
      <c r="DS447" s="91"/>
      <c r="DT447" s="91"/>
      <c r="DU447" s="91"/>
      <c r="DV447" s="91"/>
      <c r="DW447" s="91"/>
      <c r="DX447" s="91"/>
      <c r="DY447" s="91"/>
      <c r="DZ447" s="91"/>
      <c r="EA447" s="91"/>
      <c r="EB447" s="91"/>
      <c r="EC447" s="91"/>
      <c r="ED447" s="91"/>
      <c r="EE447" s="91"/>
      <c r="EF447" s="91"/>
      <c r="EG447" s="91"/>
      <c r="EH447" s="91"/>
      <c r="EI447" s="91"/>
      <c r="EJ447" s="91"/>
      <c r="EK447" s="91"/>
      <c r="EL447" s="91"/>
      <c r="EM447" s="91"/>
      <c r="EN447" s="91"/>
      <c r="EO447" s="91"/>
      <c r="EP447" s="91"/>
      <c r="EQ447" s="91"/>
      <c r="ER447" s="91"/>
      <c r="ES447" s="91"/>
      <c r="ET447" s="91"/>
      <c r="EU447" s="91"/>
      <c r="EV447" s="91"/>
      <c r="EW447" s="91"/>
      <c r="EX447" s="91"/>
      <c r="EY447" s="91"/>
      <c r="EZ447" s="91"/>
      <c r="FA447" s="91"/>
      <c r="FB447" s="91"/>
      <c r="FC447" s="91"/>
      <c r="FD447" s="91"/>
      <c r="FE447" s="91"/>
      <c r="FF447" s="91"/>
      <c r="FG447" s="91"/>
      <c r="FH447" s="91"/>
      <c r="FI447" s="91"/>
      <c r="FJ447" s="91"/>
      <c r="FK447" s="91"/>
      <c r="FL447" s="91"/>
      <c r="FM447" s="91"/>
      <c r="FN447" s="91"/>
      <c r="FO447" s="91"/>
      <c r="FP447" s="91"/>
      <c r="FQ447" s="91"/>
      <c r="FR447" s="91"/>
      <c r="FS447" s="91"/>
      <c r="FT447" s="91"/>
      <c r="FU447" s="91"/>
      <c r="FV447" s="91"/>
      <c r="FW447" s="91"/>
      <c r="FX447" s="91"/>
      <c r="FY447" s="91"/>
      <c r="FZ447" s="91"/>
      <c r="GA447" s="91"/>
      <c r="GB447" s="91"/>
      <c r="GC447" s="91"/>
      <c r="GD447" s="91"/>
      <c r="GE447" s="91"/>
      <c r="GF447" s="91"/>
      <c r="GG447" s="91"/>
      <c r="GH447" s="91"/>
      <c r="GI447" s="91"/>
      <c r="GJ447" s="91"/>
      <c r="GK447" s="91"/>
      <c r="GL447" s="91"/>
      <c r="GM447" s="91"/>
      <c r="GN447" s="91"/>
      <c r="GO447" s="91"/>
      <c r="GP447" s="91"/>
      <c r="GQ447" s="91"/>
      <c r="GR447" s="91"/>
      <c r="GS447" s="91"/>
      <c r="GT447" s="91"/>
      <c r="GU447" s="91"/>
      <c r="GV447" s="91"/>
      <c r="GW447" s="91"/>
      <c r="GX447" s="91"/>
      <c r="GY447" s="91"/>
      <c r="GZ447" s="91"/>
      <c r="HA447" s="91"/>
      <c r="HB447" s="91"/>
      <c r="HC447" s="91"/>
      <c r="HD447" s="91"/>
      <c r="HE447" s="91"/>
      <c r="HF447" s="91"/>
      <c r="HG447" s="91"/>
      <c r="HH447" s="91"/>
      <c r="HI447" s="91"/>
      <c r="HJ447" s="91"/>
      <c r="HK447" s="91"/>
      <c r="HL447" s="91"/>
      <c r="HM447" s="91"/>
      <c r="HN447" s="91"/>
      <c r="HO447" s="91"/>
      <c r="HP447" s="91"/>
      <c r="HQ447" s="91"/>
      <c r="HR447" s="91"/>
      <c r="HS447" s="91"/>
      <c r="HT447" s="91"/>
      <c r="HU447" s="91"/>
      <c r="HV447" s="91"/>
      <c r="HW447" s="91"/>
      <c r="HX447" s="91"/>
      <c r="HY447" s="91"/>
      <c r="HZ447" s="91"/>
      <c r="IA447" s="91"/>
      <c r="IB447" s="91"/>
      <c r="IC447" s="91"/>
      <c r="ID447" s="91"/>
      <c r="IE447" s="91"/>
      <c r="IF447" s="91"/>
      <c r="IG447" s="91"/>
      <c r="IH447" s="91"/>
      <c r="II447" s="91"/>
      <c r="IJ447" s="91"/>
      <c r="IK447" s="91"/>
      <c r="IL447" s="91"/>
      <c r="IM447" s="91"/>
      <c r="IN447" s="91"/>
      <c r="IO447" s="91"/>
      <c r="IP447" s="91"/>
      <c r="IQ447" s="91"/>
      <c r="IR447" s="91"/>
      <c r="IS447" s="91"/>
      <c r="IT447" s="91"/>
      <c r="IU447" s="91"/>
      <c r="IV447" s="91"/>
      <c r="IW447" s="91"/>
      <c r="IX447" s="91"/>
      <c r="IY447" s="91"/>
      <c r="IZ447" s="91"/>
      <c r="JA447" s="91"/>
      <c r="JB447" s="91"/>
      <c r="JC447" s="91"/>
      <c r="JD447" s="91"/>
      <c r="JE447" s="91"/>
      <c r="JF447" s="91"/>
      <c r="JG447" s="91"/>
      <c r="JH447" s="91"/>
      <c r="JI447" s="91"/>
      <c r="JJ447" s="91"/>
      <c r="JK447" s="91"/>
      <c r="JL447" s="91"/>
      <c r="JM447" s="91"/>
      <c r="JN447" s="91"/>
      <c r="JO447" s="91"/>
      <c r="JP447" s="91"/>
      <c r="JQ447" s="91"/>
      <c r="JR447" s="91"/>
      <c r="JS447" s="91"/>
      <c r="JT447" s="91"/>
      <c r="JU447" s="91"/>
      <c r="JV447" s="91"/>
      <c r="JW447" s="91"/>
      <c r="JX447" s="91"/>
      <c r="JY447" s="91"/>
      <c r="JZ447" s="91"/>
      <c r="KA447" s="91"/>
      <c r="KB447" s="91"/>
      <c r="KC447" s="91"/>
      <c r="KD447" s="91"/>
      <c r="KE447" s="91"/>
      <c r="KF447" s="91"/>
      <c r="KG447" s="91"/>
      <c r="KH447" s="91"/>
      <c r="KI447" s="91"/>
      <c r="KJ447" s="91"/>
      <c r="KK447" s="91"/>
      <c r="KL447" s="91"/>
      <c r="KM447" s="91"/>
      <c r="KN447" s="91"/>
      <c r="KO447" s="91"/>
      <c r="KP447" s="91"/>
      <c r="KQ447" s="91"/>
      <c r="KR447" s="91"/>
      <c r="KS447" s="91"/>
      <c r="KT447" s="91"/>
      <c r="KU447" s="91"/>
      <c r="KV447" s="91"/>
      <c r="KW447" s="91"/>
      <c r="KX447" s="91"/>
      <c r="KY447" s="91"/>
      <c r="KZ447" s="91"/>
      <c r="LA447" s="91"/>
      <c r="LB447" s="91"/>
      <c r="LC447" s="91"/>
      <c r="LD447" s="91"/>
      <c r="LE447" s="91"/>
      <c r="LF447" s="91"/>
      <c r="LG447" s="91"/>
      <c r="LH447" s="91"/>
      <c r="LI447" s="91"/>
      <c r="LJ447" s="91"/>
      <c r="LK447" s="91"/>
      <c r="LL447" s="91"/>
      <c r="LM447" s="91"/>
      <c r="LN447" s="91"/>
      <c r="LO447" s="91"/>
      <c r="LP447" s="91"/>
      <c r="LQ447" s="91"/>
      <c r="LR447" s="91"/>
      <c r="LS447" s="91"/>
      <c r="LT447" s="91"/>
      <c r="LU447" s="91"/>
      <c r="LV447" s="91"/>
      <c r="LW447" s="91"/>
      <c r="LX447" s="91"/>
      <c r="LY447" s="91"/>
      <c r="LZ447" s="91"/>
      <c r="MA447" s="91"/>
      <c r="MB447" s="91"/>
      <c r="MC447" s="91"/>
      <c r="MD447" s="91"/>
      <c r="ME447" s="91"/>
      <c r="MF447" s="91"/>
      <c r="MG447" s="91"/>
      <c r="MH447" s="91"/>
      <c r="MI447" s="91"/>
      <c r="MJ447" s="91"/>
      <c r="MK447" s="91"/>
      <c r="ML447" s="91"/>
      <c r="MM447" s="91"/>
      <c r="MN447" s="91"/>
      <c r="MO447" s="91"/>
      <c r="MP447" s="91"/>
      <c r="MQ447" s="91"/>
      <c r="MR447" s="91"/>
      <c r="MS447" s="91"/>
      <c r="MT447" s="91"/>
      <c r="MU447" s="91"/>
      <c r="MV447" s="91"/>
      <c r="MW447" s="91"/>
      <c r="MX447" s="91"/>
      <c r="MY447" s="91"/>
      <c r="MZ447" s="91"/>
      <c r="NA447" s="91"/>
      <c r="NB447" s="91"/>
      <c r="NC447" s="91"/>
      <c r="ND447" s="91"/>
      <c r="NE447" s="91"/>
      <c r="NF447" s="91"/>
      <c r="NG447" s="91"/>
      <c r="NH447" s="91"/>
      <c r="NI447" s="91"/>
      <c r="NJ447" s="91"/>
      <c r="NK447" s="91"/>
      <c r="NL447" s="91"/>
      <c r="NM447" s="91"/>
      <c r="NN447" s="91"/>
      <c r="NO447" s="91"/>
      <c r="NP447" s="91"/>
      <c r="NQ447" s="91"/>
      <c r="NR447" s="91"/>
      <c r="NS447" s="91"/>
      <c r="NT447" s="91"/>
      <c r="NU447" s="91"/>
      <c r="NV447" s="91"/>
      <c r="NW447" s="91"/>
      <c r="NX447" s="91"/>
      <c r="NY447" s="91"/>
      <c r="NZ447" s="91"/>
      <c r="OA447" s="91"/>
      <c r="OB447" s="91"/>
      <c r="OC447" s="91"/>
      <c r="OD447" s="91"/>
      <c r="OE447" s="91"/>
      <c r="OF447" s="91"/>
      <c r="OG447" s="91"/>
      <c r="OH447" s="91"/>
      <c r="OI447" s="91"/>
      <c r="OJ447" s="91"/>
      <c r="OK447" s="91"/>
      <c r="OL447" s="91"/>
      <c r="OM447" s="91"/>
      <c r="ON447" s="91"/>
      <c r="OO447" s="91"/>
      <c r="OP447" s="91"/>
      <c r="OQ447" s="91"/>
      <c r="OR447" s="91"/>
      <c r="OS447" s="91"/>
      <c r="OT447" s="91"/>
      <c r="OU447" s="91"/>
      <c r="OV447" s="91"/>
      <c r="OW447" s="91"/>
      <c r="OX447" s="91"/>
      <c r="OY447" s="91"/>
      <c r="OZ447" s="91"/>
      <c r="PA447" s="91"/>
      <c r="PB447" s="91"/>
      <c r="PC447" s="91"/>
      <c r="PD447" s="91"/>
      <c r="PE447" s="91"/>
      <c r="PF447" s="91"/>
      <c r="PG447" s="91"/>
      <c r="PH447" s="91"/>
      <c r="PI447" s="91"/>
      <c r="PJ447" s="91"/>
      <c r="PK447" s="91"/>
      <c r="PL447" s="91"/>
      <c r="PM447" s="91"/>
      <c r="PN447" s="91"/>
      <c r="PO447" s="91"/>
      <c r="PP447" s="91"/>
      <c r="PQ447" s="91"/>
      <c r="PR447" s="91"/>
      <c r="PS447" s="91"/>
      <c r="PT447" s="91"/>
      <c r="PU447" s="91"/>
      <c r="PV447" s="91"/>
      <c r="PW447" s="91"/>
      <c r="PX447" s="91"/>
      <c r="PY447" s="91"/>
      <c r="PZ447" s="91"/>
      <c r="QA447" s="91"/>
      <c r="QB447" s="91"/>
      <c r="QC447" s="91"/>
      <c r="QD447" s="91"/>
      <c r="QE447" s="91"/>
      <c r="QF447" s="91"/>
      <c r="QG447" s="91"/>
      <c r="QH447" s="91"/>
      <c r="QI447" s="91"/>
      <c r="QJ447" s="91"/>
      <c r="QK447" s="91"/>
      <c r="QL447" s="91"/>
      <c r="QM447" s="91"/>
      <c r="QN447" s="91"/>
      <c r="QO447" s="91"/>
      <c r="QP447" s="91"/>
      <c r="QQ447" s="91"/>
      <c r="QR447" s="91"/>
      <c r="QS447" s="91"/>
      <c r="QT447" s="91"/>
      <c r="QU447" s="91"/>
      <c r="QV447" s="91"/>
      <c r="QW447" s="91"/>
      <c r="QX447" s="91"/>
      <c r="QY447" s="91"/>
      <c r="QZ447" s="91"/>
      <c r="RA447" s="91"/>
      <c r="RB447" s="91"/>
      <c r="RC447" s="91"/>
      <c r="RD447" s="91"/>
      <c r="RE447" s="91"/>
      <c r="RF447" s="91"/>
      <c r="RG447" s="91"/>
      <c r="RH447" s="91"/>
      <c r="RI447" s="91"/>
      <c r="RJ447" s="91"/>
      <c r="RK447" s="91"/>
      <c r="RL447" s="91"/>
      <c r="RM447" s="91"/>
      <c r="RN447" s="91"/>
      <c r="RO447" s="91"/>
      <c r="RP447" s="91"/>
      <c r="RQ447" s="91"/>
      <c r="RR447" s="91"/>
      <c r="RS447" s="91"/>
      <c r="RT447" s="91"/>
      <c r="RU447" s="91"/>
      <c r="RV447" s="91"/>
      <c r="RW447" s="91"/>
      <c r="RX447" s="91"/>
      <c r="RY447" s="91"/>
      <c r="RZ447" s="91"/>
      <c r="SA447" s="91"/>
      <c r="SB447" s="91"/>
      <c r="SC447" s="91"/>
      <c r="SD447" s="91"/>
      <c r="SE447" s="91"/>
      <c r="SF447" s="91"/>
      <c r="SG447" s="91"/>
      <c r="SH447" s="91"/>
      <c r="SI447" s="91"/>
      <c r="SJ447" s="91"/>
      <c r="SK447" s="91"/>
      <c r="SL447" s="91"/>
      <c r="SM447" s="91"/>
      <c r="SN447" s="91"/>
      <c r="SO447" s="91"/>
      <c r="SP447" s="91"/>
      <c r="SQ447" s="91"/>
      <c r="SR447" s="91"/>
      <c r="SS447" s="91"/>
      <c r="ST447" s="91"/>
      <c r="SU447" s="91"/>
      <c r="SV447" s="91"/>
      <c r="SW447" s="91"/>
      <c r="SX447" s="91"/>
      <c r="SY447" s="91"/>
      <c r="SZ447" s="91"/>
      <c r="TA447" s="91"/>
      <c r="TB447" s="91"/>
      <c r="TC447" s="91"/>
      <c r="TD447" s="91"/>
      <c r="TE447" s="91"/>
      <c r="TF447" s="91"/>
      <c r="TG447" s="91"/>
      <c r="TH447" s="91"/>
      <c r="TI447" s="91"/>
      <c r="TJ447" s="91"/>
      <c r="TK447" s="91"/>
      <c r="TL447" s="91"/>
      <c r="TM447" s="91"/>
      <c r="TN447" s="91"/>
      <c r="TO447" s="91"/>
      <c r="TP447" s="91"/>
      <c r="TQ447" s="91"/>
      <c r="TR447" s="91"/>
      <c r="TS447" s="91"/>
      <c r="TT447" s="91"/>
      <c r="TU447" s="91"/>
      <c r="TV447" s="91"/>
      <c r="TW447" s="91"/>
      <c r="TX447" s="91"/>
      <c r="TY447" s="91"/>
      <c r="TZ447" s="91"/>
      <c r="UA447" s="91"/>
      <c r="UB447" s="91"/>
      <c r="UC447" s="91"/>
      <c r="UD447" s="91"/>
      <c r="UE447" s="91"/>
      <c r="UF447" s="91"/>
      <c r="UG447" s="91"/>
      <c r="UH447" s="91"/>
      <c r="UI447" s="91"/>
      <c r="UJ447" s="91"/>
      <c r="UK447" s="91"/>
      <c r="UL447" s="91"/>
      <c r="UM447" s="91"/>
      <c r="UN447" s="91"/>
      <c r="UO447" s="91"/>
      <c r="UP447" s="91"/>
      <c r="UQ447" s="91"/>
      <c r="UR447" s="91"/>
      <c r="US447" s="91"/>
      <c r="UT447" s="91"/>
      <c r="UU447" s="91"/>
      <c r="UV447" s="91"/>
      <c r="UW447" s="91"/>
      <c r="UX447" s="91"/>
      <c r="UY447" s="91"/>
      <c r="UZ447" s="91"/>
      <c r="VA447" s="91"/>
      <c r="VB447" s="91"/>
      <c r="VC447" s="91"/>
      <c r="VD447" s="91"/>
      <c r="VE447" s="91"/>
      <c r="VF447" s="91"/>
      <c r="VG447" s="91"/>
      <c r="VH447" s="91"/>
      <c r="VI447" s="91"/>
      <c r="VJ447" s="91"/>
      <c r="VK447" s="91"/>
      <c r="VL447" s="91"/>
      <c r="VM447" s="91"/>
      <c r="VN447" s="91"/>
      <c r="VO447" s="91"/>
      <c r="VP447" s="91"/>
      <c r="VQ447" s="91"/>
      <c r="VR447" s="91"/>
      <c r="VS447" s="91"/>
      <c r="VT447" s="91"/>
      <c r="VU447" s="91"/>
      <c r="VV447" s="91"/>
      <c r="VW447" s="91"/>
      <c r="VX447" s="91"/>
      <c r="VY447" s="91"/>
      <c r="VZ447" s="91"/>
      <c r="WA447" s="91"/>
      <c r="WB447" s="91"/>
      <c r="WC447" s="91"/>
      <c r="WD447" s="91"/>
      <c r="WE447" s="91"/>
      <c r="WF447" s="91"/>
      <c r="WG447" s="91"/>
      <c r="WH447" s="91"/>
      <c r="WI447" s="91"/>
      <c r="WJ447" s="91"/>
      <c r="WK447" s="91"/>
      <c r="WL447" s="91"/>
      <c r="WM447" s="91"/>
      <c r="WN447" s="91"/>
      <c r="WO447" s="91"/>
      <c r="WP447" s="91"/>
      <c r="WQ447" s="91"/>
      <c r="WR447" s="91"/>
      <c r="WS447" s="91"/>
      <c r="WT447" s="91"/>
      <c r="WU447" s="91"/>
      <c r="WV447" s="91"/>
      <c r="WW447" s="91"/>
      <c r="WX447" s="91"/>
      <c r="WY447" s="91"/>
      <c r="WZ447" s="91"/>
      <c r="XA447" s="91"/>
      <c r="XB447" s="91"/>
      <c r="XC447" s="91"/>
      <c r="XD447" s="91"/>
      <c r="XE447" s="91"/>
      <c r="XF447" s="91"/>
      <c r="XG447" s="91"/>
      <c r="XH447" s="91"/>
      <c r="XI447" s="91"/>
      <c r="XJ447" s="91"/>
      <c r="XK447" s="91"/>
      <c r="XL447" s="91"/>
      <c r="XM447" s="91"/>
      <c r="XN447" s="91"/>
      <c r="XO447" s="91"/>
      <c r="XP447" s="91"/>
      <c r="XQ447" s="91"/>
      <c r="XR447" s="91"/>
      <c r="XS447" s="91"/>
      <c r="XT447" s="91"/>
      <c r="XU447" s="91"/>
      <c r="XV447" s="91"/>
      <c r="XW447" s="91"/>
      <c r="XX447" s="91"/>
      <c r="XY447" s="91"/>
      <c r="XZ447" s="91"/>
      <c r="YA447" s="91"/>
      <c r="YB447" s="91"/>
      <c r="YC447" s="91"/>
      <c r="YD447" s="91"/>
      <c r="YE447" s="91"/>
      <c r="YF447" s="91"/>
      <c r="YG447" s="91"/>
      <c r="YH447" s="91"/>
      <c r="YI447" s="91"/>
      <c r="YJ447" s="91"/>
      <c r="YK447" s="91"/>
      <c r="YL447" s="91"/>
      <c r="YM447" s="91"/>
      <c r="YN447" s="91"/>
      <c r="YO447" s="91"/>
      <c r="YP447" s="91"/>
      <c r="YQ447" s="91"/>
      <c r="YR447" s="91"/>
      <c r="YS447" s="91"/>
      <c r="YT447" s="91"/>
      <c r="YU447" s="91"/>
      <c r="YV447" s="91"/>
      <c r="YW447" s="91"/>
      <c r="YX447" s="91"/>
      <c r="YY447" s="91"/>
      <c r="YZ447" s="91"/>
      <c r="ZA447" s="91"/>
      <c r="ZB447" s="91"/>
      <c r="ZC447" s="91"/>
      <c r="ZD447" s="91"/>
      <c r="ZE447" s="91"/>
      <c r="ZF447" s="91"/>
      <c r="ZG447" s="91"/>
      <c r="ZH447" s="91"/>
      <c r="ZI447" s="91"/>
      <c r="ZJ447" s="91"/>
      <c r="ZK447" s="91"/>
      <c r="ZL447" s="91"/>
      <c r="ZM447" s="91"/>
      <c r="ZN447" s="91"/>
      <c r="ZO447" s="91"/>
      <c r="ZP447" s="91"/>
      <c r="ZQ447" s="91"/>
      <c r="ZR447" s="91"/>
      <c r="ZS447" s="91"/>
      <c r="ZT447" s="91"/>
      <c r="ZU447" s="91"/>
      <c r="ZV447" s="91"/>
      <c r="ZW447" s="91"/>
      <c r="ZX447" s="91"/>
      <c r="ZY447" s="91"/>
      <c r="ZZ447" s="91"/>
      <c r="AAA447" s="91"/>
      <c r="AAB447" s="91"/>
      <c r="AAC447" s="91"/>
      <c r="AAD447" s="91"/>
      <c r="AAE447" s="91"/>
      <c r="AAF447" s="91"/>
      <c r="AAG447" s="91"/>
      <c r="AAH447" s="91"/>
      <c r="AAI447" s="91"/>
      <c r="AAJ447" s="91"/>
      <c r="AAK447" s="91"/>
      <c r="AAL447" s="91"/>
      <c r="AAM447" s="91"/>
      <c r="AAN447" s="91"/>
      <c r="AAO447" s="91"/>
      <c r="AAP447" s="91"/>
      <c r="AAQ447" s="91"/>
      <c r="AAR447" s="91"/>
      <c r="AAS447" s="91"/>
      <c r="AAT447" s="91"/>
      <c r="AAU447" s="91"/>
      <c r="AAV447" s="91"/>
      <c r="AAW447" s="91"/>
      <c r="AAX447" s="91"/>
      <c r="AAY447" s="91"/>
      <c r="AAZ447" s="91"/>
      <c r="ABA447" s="91"/>
      <c r="ABB447" s="91"/>
      <c r="ABC447" s="91"/>
      <c r="ABD447" s="91"/>
      <c r="ABE447" s="91"/>
      <c r="ABF447" s="91"/>
      <c r="ABG447" s="91"/>
      <c r="ABH447" s="91"/>
      <c r="ABI447" s="91"/>
      <c r="ABJ447" s="91"/>
      <c r="ABK447" s="91"/>
      <c r="ABL447" s="91"/>
      <c r="ABM447" s="91"/>
      <c r="ABN447" s="91"/>
      <c r="ABO447" s="91"/>
      <c r="ABP447" s="91"/>
      <c r="ABQ447" s="91"/>
      <c r="ABR447" s="91"/>
      <c r="ABS447" s="91"/>
      <c r="ABT447" s="91"/>
      <c r="ABU447" s="91"/>
      <c r="ABV447" s="91"/>
      <c r="ABW447" s="91"/>
      <c r="ABX447" s="91"/>
      <c r="ABY447" s="91"/>
      <c r="ABZ447" s="91"/>
      <c r="ACA447" s="91"/>
      <c r="ACB447" s="91"/>
      <c r="ACC447" s="91"/>
      <c r="ACD447" s="91"/>
      <c r="ACE447" s="91"/>
      <c r="ACF447" s="91"/>
      <c r="ACG447" s="91"/>
      <c r="ACH447" s="91"/>
      <c r="ACI447" s="91"/>
      <c r="ACJ447" s="91"/>
      <c r="ACK447" s="91"/>
      <c r="ACL447" s="91"/>
      <c r="ACM447" s="91"/>
      <c r="ACN447" s="91"/>
      <c r="ACO447" s="91"/>
      <c r="ACP447" s="91"/>
      <c r="ACQ447" s="91"/>
      <c r="ACR447" s="91"/>
      <c r="ACS447" s="91"/>
      <c r="ACT447" s="91"/>
      <c r="ACU447" s="91"/>
      <c r="ACV447" s="91"/>
      <c r="ACW447" s="91"/>
      <c r="ACX447" s="91"/>
      <c r="ACY447" s="91"/>
      <c r="ACZ447" s="91"/>
      <c r="ADA447" s="91"/>
      <c r="ADB447" s="91"/>
      <c r="ADC447" s="91"/>
      <c r="ADD447" s="91"/>
      <c r="ADE447" s="91"/>
      <c r="ADF447" s="91"/>
      <c r="ADG447" s="91"/>
      <c r="ADH447" s="91"/>
      <c r="ADI447" s="91"/>
      <c r="ADJ447" s="91"/>
      <c r="ADK447" s="91"/>
      <c r="ADL447" s="91"/>
      <c r="ADM447" s="91"/>
      <c r="ADN447" s="91"/>
      <c r="ADO447" s="91"/>
      <c r="ADP447" s="91"/>
      <c r="ADQ447" s="91"/>
      <c r="ADR447" s="91"/>
      <c r="ADS447" s="91"/>
      <c r="ADT447" s="91"/>
      <c r="ADU447" s="91"/>
      <c r="ADV447" s="91"/>
      <c r="ADW447" s="91"/>
      <c r="ADX447" s="91"/>
      <c r="ADY447" s="91"/>
      <c r="ADZ447" s="91"/>
      <c r="AEA447" s="91"/>
      <c r="AEB447" s="91"/>
      <c r="AEC447" s="91"/>
      <c r="AED447" s="91"/>
      <c r="AEE447" s="91"/>
      <c r="AEF447" s="91"/>
      <c r="AEG447" s="91"/>
      <c r="AEH447" s="91"/>
      <c r="AEI447" s="91"/>
      <c r="AEJ447" s="91"/>
      <c r="AEK447" s="91"/>
      <c r="AEL447" s="91"/>
      <c r="AEM447" s="91"/>
      <c r="AEN447" s="91"/>
      <c r="AEO447" s="91"/>
      <c r="AEP447" s="91"/>
      <c r="AEQ447" s="91"/>
      <c r="AER447" s="91"/>
      <c r="AES447" s="91"/>
      <c r="AET447" s="91"/>
      <c r="AEU447" s="91"/>
      <c r="AEV447" s="91"/>
      <c r="AEW447" s="91"/>
      <c r="AEX447" s="91"/>
      <c r="AEY447" s="91"/>
      <c r="AEZ447" s="91"/>
      <c r="AFA447" s="91"/>
      <c r="AFB447" s="91"/>
      <c r="AFC447" s="91"/>
      <c r="AFD447" s="91"/>
      <c r="AFE447" s="91"/>
      <c r="AFF447" s="91"/>
      <c r="AFG447" s="91"/>
      <c r="AFH447" s="91"/>
      <c r="AFI447" s="91"/>
      <c r="AFJ447" s="91"/>
      <c r="AFK447" s="91"/>
      <c r="AFL447" s="91"/>
      <c r="AFM447" s="91"/>
      <c r="AFN447" s="91"/>
      <c r="AFO447" s="91"/>
      <c r="AFP447" s="91"/>
      <c r="AFQ447" s="91"/>
      <c r="AFR447" s="91"/>
      <c r="AFS447" s="91"/>
      <c r="AFT447" s="91"/>
      <c r="AFU447" s="91"/>
      <c r="AFV447" s="91"/>
      <c r="AFW447" s="91"/>
      <c r="AFX447" s="91"/>
      <c r="AFY447" s="91"/>
      <c r="AFZ447" s="91"/>
      <c r="AGA447" s="91"/>
      <c r="AGB447" s="91"/>
      <c r="AGC447" s="91"/>
      <c r="AGD447" s="91"/>
      <c r="AGE447" s="91"/>
      <c r="AGF447" s="91"/>
      <c r="AGG447" s="91"/>
      <c r="AGH447" s="91"/>
      <c r="AGI447" s="91"/>
      <c r="AGJ447" s="91"/>
      <c r="AGK447" s="91"/>
      <c r="AGL447" s="91"/>
      <c r="AGM447" s="91"/>
      <c r="AGN447" s="91"/>
      <c r="AGO447" s="91"/>
      <c r="AGP447" s="91"/>
      <c r="AGQ447" s="91"/>
      <c r="AGR447" s="91"/>
      <c r="AGS447" s="91"/>
      <c r="AGT447" s="91"/>
      <c r="AGU447" s="91"/>
      <c r="AGV447" s="91"/>
      <c r="AGW447" s="91"/>
      <c r="AGX447" s="91"/>
      <c r="AGY447" s="91"/>
      <c r="AGZ447" s="91"/>
      <c r="AHA447" s="91"/>
      <c r="AHB447" s="91"/>
      <c r="AHC447" s="91"/>
      <c r="AHD447" s="91"/>
      <c r="AHE447" s="91"/>
      <c r="AHF447" s="91"/>
      <c r="AHG447" s="91"/>
      <c r="AHH447" s="91"/>
      <c r="AHI447" s="91"/>
      <c r="AHJ447" s="91"/>
      <c r="AHK447" s="91"/>
      <c r="AHL447" s="91"/>
      <c r="AHM447" s="91"/>
      <c r="AHN447" s="91"/>
      <c r="AHO447" s="91"/>
      <c r="AHP447" s="91"/>
      <c r="AHQ447" s="91"/>
      <c r="AHR447" s="91"/>
      <c r="AHS447" s="91"/>
      <c r="AHT447" s="91"/>
      <c r="AHU447" s="91"/>
      <c r="AHV447" s="91"/>
      <c r="AHW447" s="91"/>
      <c r="AHX447" s="91"/>
      <c r="AHY447" s="91"/>
      <c r="AHZ447" s="91"/>
      <c r="AIA447" s="91"/>
      <c r="AIB447" s="91"/>
      <c r="AIC447" s="91"/>
      <c r="AID447" s="91"/>
      <c r="AIE447" s="91"/>
      <c r="AIF447" s="91"/>
      <c r="AIG447" s="91"/>
      <c r="AIH447" s="91"/>
      <c r="AII447" s="91"/>
      <c r="AIJ447" s="91"/>
      <c r="AIK447" s="91"/>
      <c r="AIL447" s="91"/>
      <c r="AIM447" s="91"/>
      <c r="AIN447" s="91"/>
      <c r="AIO447" s="91"/>
      <c r="AIP447" s="91"/>
      <c r="AIQ447" s="91"/>
      <c r="AIR447" s="91"/>
      <c r="AIS447" s="91"/>
      <c r="AIT447" s="91"/>
      <c r="AIU447" s="91"/>
      <c r="AIV447" s="91"/>
      <c r="AIW447" s="91"/>
      <c r="AIX447" s="91"/>
      <c r="AIY447" s="91"/>
      <c r="AIZ447" s="91"/>
      <c r="AJA447" s="91"/>
      <c r="AJB447" s="91"/>
      <c r="AJC447" s="91"/>
      <c r="AJD447" s="91"/>
      <c r="AJE447" s="91"/>
      <c r="AJF447" s="91"/>
      <c r="AJG447" s="91"/>
      <c r="AJH447" s="91"/>
      <c r="AJI447" s="91"/>
      <c r="AJJ447" s="91"/>
      <c r="AJK447" s="91"/>
      <c r="AJL447" s="91"/>
      <c r="AJM447" s="91"/>
      <c r="AJN447" s="91"/>
      <c r="AJO447" s="91"/>
      <c r="AJP447" s="91"/>
      <c r="AJQ447" s="91"/>
      <c r="AJR447" s="91"/>
      <c r="AJS447" s="91"/>
      <c r="AJT447" s="91"/>
      <c r="AJU447" s="91"/>
      <c r="AJV447" s="91"/>
      <c r="AJW447" s="91"/>
      <c r="AJX447" s="91"/>
      <c r="AJY447" s="91"/>
      <c r="AJZ447" s="91"/>
      <c r="AKA447" s="91"/>
      <c r="AKB447" s="91"/>
      <c r="AKC447" s="91"/>
      <c r="AKD447" s="91"/>
      <c r="AKE447" s="91"/>
      <c r="AKF447" s="91"/>
      <c r="AKG447" s="91"/>
      <c r="AKH447" s="91"/>
      <c r="AKI447" s="91"/>
      <c r="AKJ447" s="91"/>
      <c r="AKK447" s="91"/>
      <c r="AKL447" s="91"/>
      <c r="AKM447" s="91"/>
      <c r="AKN447" s="91"/>
      <c r="AKO447" s="91"/>
      <c r="AKP447" s="91"/>
      <c r="AKQ447" s="91"/>
      <c r="AKR447" s="91"/>
      <c r="AKS447" s="91"/>
      <c r="AKT447" s="91"/>
      <c r="AKU447" s="91"/>
      <c r="AKV447" s="91"/>
      <c r="AKW447" s="91"/>
      <c r="AKX447" s="91"/>
      <c r="AKY447" s="91"/>
      <c r="AKZ447" s="91"/>
      <c r="ALA447" s="91"/>
      <c r="ALB447" s="91"/>
      <c r="ALC447" s="91"/>
      <c r="ALD447" s="91"/>
      <c r="ALE447" s="91"/>
      <c r="ALF447" s="91"/>
      <c r="ALG447" s="91"/>
      <c r="ALH447" s="91"/>
      <c r="ALI447" s="91"/>
      <c r="ALJ447" s="91"/>
      <c r="ALK447" s="91"/>
      <c r="ALL447" s="91"/>
      <c r="ALM447" s="91"/>
      <c r="ALN447" s="91"/>
      <c r="ALO447" s="91"/>
      <c r="ALP447" s="91"/>
      <c r="ALQ447" s="91"/>
      <c r="ALR447" s="91"/>
      <c r="ALS447" s="91"/>
      <c r="ALT447" s="91"/>
      <c r="ALU447" s="91"/>
      <c r="ALV447" s="91"/>
      <c r="ALW447" s="91"/>
      <c r="ALX447" s="91"/>
      <c r="ALY447" s="91"/>
      <c r="ALZ447" s="91"/>
      <c r="AMA447" s="91"/>
      <c r="AMB447" s="91"/>
      <c r="AMC447" s="91"/>
      <c r="AMD447" s="91"/>
      <c r="AME447" s="91"/>
      <c r="AMF447" s="91"/>
      <c r="AMG447" s="91"/>
      <c r="AMH447" s="91"/>
      <c r="AMI447" s="91"/>
      <c r="AMJ447" s="91"/>
      <c r="AMK447" s="91"/>
      <c r="AML447" s="91"/>
      <c r="AMM447" s="91"/>
      <c r="AMN447" s="91"/>
      <c r="AMO447" s="91"/>
      <c r="AMP447" s="91"/>
      <c r="AMQ447" s="91"/>
      <c r="AMR447" s="91"/>
      <c r="AMS447" s="91"/>
      <c r="AMT447" s="91"/>
      <c r="AMU447" s="91"/>
      <c r="AMV447" s="91"/>
      <c r="AMW447" s="91"/>
      <c r="AMX447" s="91"/>
      <c r="AMY447" s="91"/>
      <c r="AMZ447" s="91"/>
      <c r="ANA447" s="91"/>
      <c r="ANB447" s="91"/>
      <c r="ANC447" s="91"/>
      <c r="AND447" s="91"/>
      <c r="ANE447" s="91"/>
      <c r="ANF447" s="91"/>
      <c r="ANG447" s="91"/>
      <c r="ANH447" s="91"/>
      <c r="ANI447" s="91"/>
      <c r="ANJ447" s="91"/>
      <c r="ANK447" s="91"/>
      <c r="ANL447" s="91"/>
      <c r="ANM447" s="91"/>
      <c r="ANN447" s="91"/>
      <c r="ANO447" s="91"/>
      <c r="ANP447" s="91"/>
      <c r="ANQ447" s="91"/>
      <c r="ANR447" s="91"/>
      <c r="ANS447" s="91"/>
      <c r="ANT447" s="91"/>
      <c r="ANU447" s="91"/>
      <c r="ANV447" s="91"/>
      <c r="ANW447" s="91"/>
      <c r="ANX447" s="91"/>
      <c r="ANY447" s="91"/>
      <c r="ANZ447" s="91"/>
      <c r="AOA447" s="91"/>
      <c r="AOB447" s="91"/>
      <c r="AOC447" s="91"/>
      <c r="AOD447" s="91"/>
      <c r="AOE447" s="91"/>
      <c r="AOF447" s="91"/>
      <c r="AOG447" s="91"/>
      <c r="AOH447" s="91"/>
      <c r="AOI447" s="91"/>
      <c r="AOJ447" s="91"/>
      <c r="AOK447" s="91"/>
      <c r="AOL447" s="91"/>
      <c r="AOM447" s="91"/>
      <c r="AON447" s="91"/>
      <c r="AOO447" s="91"/>
      <c r="AOP447" s="91"/>
      <c r="AOQ447" s="91"/>
      <c r="AOR447" s="91"/>
      <c r="AOS447" s="91"/>
      <c r="AOT447" s="91"/>
      <c r="AOU447" s="91"/>
      <c r="AOV447" s="91"/>
      <c r="AOW447" s="91"/>
      <c r="AOX447" s="91"/>
      <c r="AOY447" s="91"/>
      <c r="AOZ447" s="91"/>
      <c r="APA447" s="91"/>
      <c r="APB447" s="91"/>
      <c r="APC447" s="91"/>
      <c r="APD447" s="91"/>
      <c r="APE447" s="91"/>
      <c r="APF447" s="91"/>
      <c r="APG447" s="91"/>
      <c r="APH447" s="91"/>
      <c r="API447" s="91"/>
      <c r="APJ447" s="91"/>
      <c r="APK447" s="91"/>
      <c r="APL447" s="91"/>
      <c r="APM447" s="91"/>
      <c r="APN447" s="91"/>
      <c r="APO447" s="91"/>
      <c r="APP447" s="91"/>
      <c r="APQ447" s="91"/>
      <c r="APR447" s="91"/>
      <c r="APS447" s="91"/>
      <c r="APT447" s="91"/>
      <c r="APU447" s="91"/>
      <c r="APV447" s="91"/>
      <c r="APW447" s="91"/>
      <c r="APX447" s="91"/>
      <c r="APY447" s="91"/>
      <c r="APZ447" s="91"/>
      <c r="AQA447" s="91"/>
      <c r="AQB447" s="91"/>
      <c r="AQC447" s="91"/>
      <c r="AQD447" s="91"/>
      <c r="AQE447" s="91"/>
      <c r="AQF447" s="91"/>
      <c r="AQG447" s="91"/>
      <c r="AQH447" s="91"/>
      <c r="AQI447" s="91"/>
      <c r="AQJ447" s="91"/>
      <c r="AQK447" s="91"/>
      <c r="AQL447" s="91"/>
      <c r="AQM447" s="91"/>
      <c r="AQN447" s="91"/>
      <c r="AQO447" s="91"/>
      <c r="AQP447" s="91"/>
      <c r="AQQ447" s="91"/>
      <c r="AQR447" s="91"/>
      <c r="AQS447" s="91"/>
      <c r="AQT447" s="91"/>
      <c r="AQU447" s="91"/>
      <c r="AQV447" s="91"/>
      <c r="AQW447" s="91"/>
      <c r="AQX447" s="91"/>
      <c r="AQY447" s="91"/>
      <c r="AQZ447" s="91"/>
      <c r="ARA447" s="91"/>
      <c r="ARB447" s="91"/>
      <c r="ARC447" s="91"/>
      <c r="ARD447" s="91"/>
      <c r="ARE447" s="91"/>
      <c r="ARF447" s="91"/>
      <c r="ARG447" s="91"/>
      <c r="ARH447" s="91"/>
      <c r="ARI447" s="91"/>
      <c r="ARJ447" s="91"/>
      <c r="ARK447" s="91"/>
      <c r="ARL447" s="91"/>
      <c r="ARM447" s="91"/>
      <c r="ARN447" s="91"/>
      <c r="ARO447" s="91"/>
      <c r="ARP447" s="91"/>
      <c r="ARQ447" s="91"/>
      <c r="ARR447" s="91"/>
      <c r="ARS447" s="91"/>
      <c r="ART447" s="91"/>
      <c r="ARU447" s="91"/>
      <c r="ARV447" s="91"/>
      <c r="ARW447" s="91"/>
      <c r="ARX447" s="91"/>
      <c r="ARY447" s="91"/>
      <c r="ARZ447" s="91"/>
      <c r="ASA447" s="91"/>
      <c r="ASB447" s="91"/>
      <c r="ASC447" s="91"/>
      <c r="ASD447" s="91"/>
      <c r="ASE447" s="91"/>
      <c r="ASF447" s="91"/>
      <c r="ASG447" s="91"/>
      <c r="ASH447" s="91"/>
      <c r="ASI447" s="91"/>
      <c r="ASJ447" s="91"/>
      <c r="ASK447" s="91"/>
      <c r="ASL447" s="91"/>
      <c r="ASM447" s="91"/>
      <c r="ASN447" s="91"/>
      <c r="ASO447" s="91"/>
      <c r="ASP447" s="91"/>
      <c r="ASQ447" s="91"/>
      <c r="ASR447" s="91"/>
      <c r="ASS447" s="91"/>
      <c r="AST447" s="91"/>
      <c r="ASU447" s="91"/>
      <c r="ASV447" s="91"/>
      <c r="ASW447" s="91"/>
      <c r="ASX447" s="91"/>
      <c r="ASY447" s="91"/>
      <c r="ASZ447" s="91"/>
      <c r="ATA447" s="91"/>
      <c r="ATB447" s="91"/>
      <c r="ATC447" s="91"/>
      <c r="ATD447" s="91"/>
      <c r="ATE447" s="91"/>
      <c r="ATF447" s="91"/>
      <c r="ATG447" s="91"/>
      <c r="ATH447" s="91"/>
      <c r="ATI447" s="91"/>
      <c r="ATJ447" s="91"/>
      <c r="ATK447" s="91"/>
      <c r="ATL447" s="91"/>
      <c r="ATM447" s="91"/>
      <c r="ATN447" s="91"/>
      <c r="ATO447" s="91"/>
      <c r="ATP447" s="91"/>
      <c r="ATQ447" s="91"/>
      <c r="ATR447" s="91"/>
      <c r="ATS447" s="91"/>
      <c r="ATT447" s="91"/>
      <c r="ATU447" s="91"/>
      <c r="ATV447" s="91"/>
      <c r="ATW447" s="91"/>
      <c r="ATX447" s="91"/>
      <c r="ATY447" s="91"/>
      <c r="ATZ447" s="91"/>
      <c r="AUA447" s="91"/>
      <c r="AUB447" s="91"/>
      <c r="AUC447" s="91"/>
      <c r="AUD447" s="91"/>
      <c r="AUE447" s="91"/>
      <c r="AUF447" s="91"/>
      <c r="AUG447" s="91"/>
      <c r="AUH447" s="91"/>
      <c r="AUI447" s="91"/>
      <c r="AUJ447" s="91"/>
      <c r="AUK447" s="91"/>
      <c r="AUL447" s="91"/>
      <c r="AUM447" s="91"/>
      <c r="AUN447" s="91"/>
      <c r="AUO447" s="91"/>
      <c r="AUP447" s="91"/>
      <c r="AUQ447" s="91"/>
      <c r="AUR447" s="91"/>
      <c r="AUS447" s="91"/>
      <c r="AUT447" s="91"/>
      <c r="AUU447" s="91"/>
      <c r="AUV447" s="91"/>
      <c r="AUW447" s="91"/>
      <c r="AUX447" s="91"/>
      <c r="AUY447" s="91"/>
      <c r="AUZ447" s="91"/>
      <c r="AVA447" s="91"/>
      <c r="AVB447" s="91"/>
      <c r="AVC447" s="91"/>
      <c r="AVD447" s="91"/>
      <c r="AVE447" s="91"/>
      <c r="AVF447" s="91"/>
      <c r="AVG447" s="91"/>
      <c r="AVH447" s="91"/>
      <c r="AVI447" s="91"/>
      <c r="AVJ447" s="91"/>
      <c r="AVK447" s="91"/>
      <c r="AVL447" s="91"/>
      <c r="AVM447" s="91"/>
      <c r="AVN447" s="91"/>
      <c r="AVO447" s="91"/>
      <c r="AVP447" s="91"/>
      <c r="AVQ447" s="91"/>
      <c r="AVR447" s="91"/>
      <c r="AVS447" s="91"/>
      <c r="AVT447" s="91"/>
      <c r="AVU447" s="91"/>
      <c r="AVV447" s="91"/>
      <c r="AVW447" s="91"/>
      <c r="AVX447" s="91"/>
      <c r="AVY447" s="91"/>
      <c r="AVZ447" s="91"/>
      <c r="AWA447" s="91"/>
      <c r="AWB447" s="91"/>
      <c r="AWC447" s="91"/>
      <c r="AWD447" s="91"/>
      <c r="AWE447" s="91"/>
      <c r="AWF447" s="91"/>
      <c r="AWG447" s="91"/>
      <c r="AWH447" s="91"/>
      <c r="AWI447" s="91"/>
      <c r="AWJ447" s="91"/>
      <c r="AWK447" s="91"/>
      <c r="AWL447" s="91"/>
      <c r="AWM447" s="91"/>
      <c r="AWN447" s="91"/>
      <c r="AWO447" s="91"/>
      <c r="AWP447" s="91"/>
      <c r="AWQ447" s="91"/>
      <c r="AWR447" s="91"/>
      <c r="AWS447" s="91"/>
      <c r="AWT447" s="91"/>
      <c r="AWU447" s="91"/>
      <c r="AWV447" s="91"/>
      <c r="AWW447" s="91"/>
      <c r="AWX447" s="91"/>
      <c r="AWY447" s="91"/>
      <c r="AWZ447" s="91"/>
      <c r="AXA447" s="91"/>
      <c r="AXB447" s="91"/>
      <c r="AXC447" s="91"/>
      <c r="AXD447" s="91"/>
      <c r="AXE447" s="91"/>
      <c r="AXF447" s="91"/>
      <c r="AXG447" s="91"/>
      <c r="AXH447" s="91"/>
      <c r="AXI447" s="91"/>
      <c r="AXJ447" s="91"/>
      <c r="AXK447" s="91"/>
      <c r="AXL447" s="91"/>
      <c r="AXM447" s="91"/>
      <c r="AXN447" s="91"/>
      <c r="AXO447" s="91"/>
      <c r="AXP447" s="91"/>
      <c r="AXQ447" s="91"/>
      <c r="AXR447" s="91"/>
      <c r="AXS447" s="91"/>
      <c r="AXT447" s="91"/>
      <c r="AXU447" s="91"/>
      <c r="AXV447" s="91"/>
      <c r="AXW447" s="91"/>
      <c r="AXX447" s="91"/>
      <c r="AXY447" s="91"/>
      <c r="AXZ447" s="91"/>
      <c r="AYA447" s="91"/>
      <c r="AYB447" s="91"/>
      <c r="AYC447" s="91"/>
      <c r="AYD447" s="91"/>
      <c r="AYE447" s="91"/>
      <c r="AYF447" s="91"/>
      <c r="AYG447" s="91"/>
      <c r="AYH447" s="91"/>
      <c r="AYI447" s="91"/>
      <c r="AYJ447" s="91"/>
      <c r="AYK447" s="91"/>
      <c r="AYL447" s="91"/>
      <c r="AYM447" s="91"/>
      <c r="AYN447" s="91"/>
      <c r="AYO447" s="91"/>
      <c r="AYP447" s="91"/>
      <c r="AYQ447" s="91"/>
      <c r="AYR447" s="91"/>
      <c r="AYS447" s="91"/>
      <c r="AYT447" s="91"/>
      <c r="AYU447" s="91"/>
      <c r="AYV447" s="91"/>
      <c r="AYW447" s="91"/>
      <c r="AYX447" s="91"/>
      <c r="AYY447" s="91"/>
      <c r="AYZ447" s="91"/>
      <c r="AZA447" s="91"/>
      <c r="AZB447" s="91"/>
      <c r="AZC447" s="91"/>
      <c r="AZD447" s="91"/>
      <c r="AZE447" s="91"/>
      <c r="AZF447" s="91"/>
      <c r="AZG447" s="91"/>
      <c r="AZH447" s="91"/>
      <c r="AZI447" s="91"/>
      <c r="AZJ447" s="91"/>
      <c r="AZK447" s="91"/>
      <c r="AZL447" s="91"/>
      <c r="AZM447" s="91"/>
      <c r="AZN447" s="91"/>
      <c r="AZO447" s="91"/>
      <c r="AZP447" s="91"/>
      <c r="AZQ447" s="91"/>
      <c r="AZR447" s="91"/>
      <c r="AZS447" s="91"/>
      <c r="AZT447" s="91"/>
      <c r="AZU447" s="91"/>
      <c r="AZV447" s="91"/>
      <c r="AZW447" s="91"/>
      <c r="AZX447" s="91"/>
      <c r="AZY447" s="91"/>
      <c r="AZZ447" s="91"/>
      <c r="BAA447" s="91"/>
      <c r="BAB447" s="91"/>
      <c r="BAC447" s="91"/>
      <c r="BAD447" s="91"/>
      <c r="BAE447" s="91"/>
      <c r="BAF447" s="91"/>
      <c r="BAG447" s="91"/>
      <c r="BAH447" s="91"/>
      <c r="BAI447" s="91"/>
      <c r="BAJ447" s="91"/>
      <c r="BAK447" s="91"/>
      <c r="BAL447" s="91"/>
      <c r="BAM447" s="91"/>
      <c r="BAN447" s="91"/>
      <c r="BAO447" s="91"/>
      <c r="BAP447" s="91"/>
      <c r="BAQ447" s="91"/>
      <c r="BAR447" s="91"/>
      <c r="BAS447" s="91"/>
      <c r="BAT447" s="91"/>
      <c r="BAU447" s="91"/>
      <c r="BAV447" s="91"/>
      <c r="BAW447" s="91"/>
      <c r="BAX447" s="91"/>
      <c r="BAY447" s="91"/>
      <c r="BAZ447" s="91"/>
      <c r="BBA447" s="91"/>
      <c r="BBB447" s="91"/>
      <c r="BBC447" s="91"/>
      <c r="BBD447" s="91"/>
      <c r="BBE447" s="91"/>
      <c r="BBF447" s="91"/>
      <c r="BBG447" s="91"/>
      <c r="BBH447" s="91"/>
      <c r="BBI447" s="91"/>
      <c r="BBJ447" s="91"/>
      <c r="BBK447" s="91"/>
      <c r="BBL447" s="91"/>
      <c r="BBM447" s="91"/>
      <c r="BBN447" s="91"/>
      <c r="BBO447" s="91"/>
      <c r="BBP447" s="91"/>
      <c r="BBQ447" s="91"/>
      <c r="BBR447" s="91"/>
      <c r="BBS447" s="91"/>
      <c r="BBT447" s="91"/>
      <c r="BBU447" s="91"/>
      <c r="BBV447" s="91"/>
      <c r="BBW447" s="91"/>
      <c r="BBX447" s="91"/>
      <c r="BBY447" s="91"/>
      <c r="BBZ447" s="91"/>
      <c r="BCA447" s="91"/>
      <c r="BCB447" s="91"/>
      <c r="BCC447" s="91"/>
      <c r="BCD447" s="91"/>
      <c r="BCE447" s="91"/>
      <c r="BCF447" s="91"/>
      <c r="BCG447" s="91"/>
      <c r="BCH447" s="91"/>
      <c r="BCI447" s="91"/>
      <c r="BCJ447" s="91"/>
      <c r="BCK447" s="91"/>
      <c r="BCL447" s="91"/>
      <c r="BCM447" s="91"/>
      <c r="BCN447" s="91"/>
      <c r="BCO447" s="91"/>
      <c r="BCP447" s="91"/>
      <c r="BCQ447" s="91"/>
      <c r="BCR447" s="91"/>
      <c r="BCS447" s="91"/>
      <c r="BCT447" s="91"/>
      <c r="BCU447" s="91"/>
      <c r="BCV447" s="91"/>
      <c r="BCW447" s="91"/>
      <c r="BCX447" s="91"/>
      <c r="BCY447" s="91"/>
      <c r="BCZ447" s="91"/>
      <c r="BDA447" s="91"/>
      <c r="BDB447" s="91"/>
      <c r="BDC447" s="91"/>
      <c r="BDD447" s="91"/>
      <c r="BDE447" s="91"/>
      <c r="BDF447" s="91"/>
      <c r="BDG447" s="91"/>
      <c r="BDH447" s="91"/>
      <c r="BDI447" s="91"/>
      <c r="BDJ447" s="91"/>
      <c r="BDK447" s="91"/>
      <c r="BDL447" s="91"/>
      <c r="BDM447" s="91"/>
      <c r="BDN447" s="91"/>
      <c r="BDO447" s="91"/>
      <c r="BDP447" s="91"/>
      <c r="BDQ447" s="91"/>
      <c r="BDR447" s="91"/>
      <c r="BDS447" s="91"/>
      <c r="BDT447" s="91"/>
      <c r="BDU447" s="91"/>
      <c r="BDV447" s="91"/>
      <c r="BDW447" s="91"/>
      <c r="BDX447" s="91"/>
      <c r="BDY447" s="91"/>
      <c r="BDZ447" s="91"/>
      <c r="BEA447" s="91"/>
      <c r="BEB447" s="91"/>
      <c r="BEC447" s="91"/>
      <c r="BED447" s="91"/>
      <c r="BEE447" s="91"/>
      <c r="BEF447" s="91"/>
      <c r="BEG447" s="91"/>
      <c r="BEH447" s="91"/>
      <c r="BEI447" s="91"/>
      <c r="BEJ447" s="91"/>
      <c r="BEK447" s="91"/>
      <c r="BEL447" s="91"/>
      <c r="BEM447" s="91"/>
      <c r="BEN447" s="91"/>
      <c r="BEO447" s="91"/>
      <c r="BEP447" s="91"/>
      <c r="BEQ447" s="91"/>
      <c r="BER447" s="91"/>
      <c r="BES447" s="91"/>
      <c r="BET447" s="91"/>
      <c r="BEU447" s="91"/>
      <c r="BEV447" s="91"/>
      <c r="BEW447" s="91"/>
      <c r="BEX447" s="91"/>
      <c r="BEY447" s="91"/>
      <c r="BEZ447" s="91"/>
      <c r="BFA447" s="91"/>
      <c r="BFB447" s="91"/>
      <c r="BFC447" s="91"/>
      <c r="BFD447" s="91"/>
      <c r="BFE447" s="91"/>
      <c r="BFF447" s="91"/>
      <c r="BFG447" s="91"/>
      <c r="BFH447" s="91"/>
      <c r="BFI447" s="91"/>
      <c r="BFJ447" s="91"/>
      <c r="BFK447" s="91"/>
      <c r="BFL447" s="91"/>
      <c r="BFM447" s="91"/>
      <c r="BFN447" s="91"/>
      <c r="BFO447" s="91"/>
      <c r="BFP447" s="91"/>
      <c r="BFQ447" s="91"/>
      <c r="BFR447" s="91"/>
      <c r="BFS447" s="91"/>
      <c r="BFT447" s="91"/>
      <c r="BFU447" s="91"/>
      <c r="BFV447" s="91"/>
      <c r="BFW447" s="91"/>
      <c r="BFX447" s="91"/>
      <c r="BFY447" s="91"/>
      <c r="BFZ447" s="91"/>
      <c r="BGA447" s="91"/>
      <c r="BGB447" s="91"/>
      <c r="BGC447" s="91"/>
      <c r="BGD447" s="91"/>
      <c r="BGE447" s="91"/>
      <c r="BGF447" s="91"/>
      <c r="BGG447" s="91"/>
      <c r="BGH447" s="91"/>
      <c r="BGI447" s="91"/>
      <c r="BGJ447" s="91"/>
      <c r="BGK447" s="91"/>
      <c r="BGL447" s="91"/>
      <c r="BGM447" s="91"/>
      <c r="BGN447" s="91"/>
      <c r="BGO447" s="91"/>
      <c r="BGP447" s="91"/>
      <c r="BGQ447" s="91"/>
      <c r="BGR447" s="91"/>
      <c r="BGS447" s="91"/>
      <c r="BGT447" s="91"/>
      <c r="BGU447" s="91"/>
      <c r="BGV447" s="91"/>
      <c r="BGW447" s="91"/>
      <c r="BGX447" s="91"/>
      <c r="BGY447" s="91"/>
      <c r="BGZ447" s="91"/>
      <c r="BHA447" s="91"/>
      <c r="BHB447" s="91"/>
      <c r="BHC447" s="91"/>
      <c r="BHD447" s="91"/>
      <c r="BHE447" s="91"/>
      <c r="BHF447" s="91"/>
      <c r="BHG447" s="91"/>
      <c r="BHH447" s="91"/>
      <c r="BHI447" s="91"/>
      <c r="BHJ447" s="91"/>
      <c r="BHK447" s="91"/>
      <c r="BHL447" s="91"/>
      <c r="BHM447" s="91"/>
      <c r="BHN447" s="91"/>
      <c r="BHO447" s="91"/>
      <c r="BHP447" s="91"/>
      <c r="BHQ447" s="91"/>
      <c r="BHR447" s="91"/>
      <c r="BHS447" s="91"/>
      <c r="BHT447" s="91"/>
      <c r="BHU447" s="91"/>
      <c r="BHV447" s="91"/>
      <c r="BHW447" s="91"/>
      <c r="BHX447" s="91"/>
      <c r="BHY447" s="91"/>
      <c r="BHZ447" s="91"/>
      <c r="BIA447" s="91"/>
      <c r="BIB447" s="91"/>
      <c r="BIC447" s="91"/>
      <c r="BID447" s="91"/>
      <c r="BIE447" s="91"/>
      <c r="BIF447" s="91"/>
      <c r="BIG447" s="91"/>
      <c r="BIH447" s="91"/>
      <c r="BII447" s="91"/>
      <c r="BIJ447" s="91"/>
      <c r="BIK447" s="91"/>
      <c r="BIL447" s="91"/>
      <c r="BIM447" s="91"/>
      <c r="BIN447" s="91"/>
      <c r="BIO447" s="91"/>
      <c r="BIP447" s="91"/>
      <c r="BIQ447" s="91"/>
      <c r="BIR447" s="91"/>
      <c r="BIS447" s="91"/>
      <c r="BIT447" s="91"/>
      <c r="BIU447" s="91"/>
      <c r="BIV447" s="91"/>
      <c r="BIW447" s="91"/>
      <c r="BIX447" s="91"/>
      <c r="BIY447" s="91"/>
      <c r="BIZ447" s="91"/>
      <c r="BJA447" s="91"/>
      <c r="BJB447" s="91"/>
      <c r="BJC447" s="91"/>
      <c r="BJD447" s="91"/>
      <c r="BJE447" s="91"/>
      <c r="BJF447" s="91"/>
      <c r="BJG447" s="91"/>
      <c r="BJH447" s="91"/>
      <c r="BJI447" s="91"/>
      <c r="BJJ447" s="91"/>
      <c r="BJK447" s="91"/>
      <c r="BJL447" s="91"/>
      <c r="BJM447" s="91"/>
      <c r="BJN447" s="91"/>
      <c r="BJO447" s="91"/>
      <c r="BJP447" s="91"/>
      <c r="BJQ447" s="91"/>
      <c r="BJR447" s="91"/>
      <c r="BJS447" s="91"/>
      <c r="BJT447" s="91"/>
      <c r="BJU447" s="91"/>
      <c r="BJV447" s="91"/>
      <c r="BJW447" s="91"/>
      <c r="BJX447" s="91"/>
      <c r="BJY447" s="91"/>
      <c r="BJZ447" s="91"/>
      <c r="BKA447" s="91"/>
      <c r="BKB447" s="91"/>
      <c r="BKC447" s="91"/>
      <c r="BKD447" s="91"/>
      <c r="BKE447" s="91"/>
      <c r="BKF447" s="91"/>
      <c r="BKG447" s="91"/>
      <c r="BKH447" s="91"/>
      <c r="BKI447" s="91"/>
      <c r="BKJ447" s="91"/>
      <c r="BKK447" s="91"/>
      <c r="BKL447" s="91"/>
      <c r="BKM447" s="91"/>
      <c r="BKN447" s="91"/>
      <c r="BKO447" s="91"/>
      <c r="BKP447" s="91"/>
      <c r="BKQ447" s="91"/>
      <c r="BKR447" s="91"/>
      <c r="BKS447" s="91"/>
      <c r="BKT447" s="91"/>
      <c r="BKU447" s="91"/>
      <c r="BKV447" s="91"/>
      <c r="BKW447" s="91"/>
      <c r="BKX447" s="91"/>
      <c r="BKY447" s="91"/>
      <c r="BKZ447" s="91"/>
      <c r="BLA447" s="91"/>
      <c r="BLB447" s="91"/>
      <c r="BLC447" s="91"/>
      <c r="BLD447" s="91"/>
      <c r="BLE447" s="91"/>
      <c r="BLF447" s="91"/>
      <c r="BLG447" s="91"/>
      <c r="BLH447" s="91"/>
      <c r="BLI447" s="91"/>
      <c r="BLJ447" s="91"/>
      <c r="BLK447" s="91"/>
      <c r="BLL447" s="91"/>
      <c r="BLM447" s="91"/>
      <c r="BLN447" s="91"/>
      <c r="BLO447" s="91"/>
      <c r="BLP447" s="91"/>
      <c r="BLQ447" s="91"/>
      <c r="BLR447" s="91"/>
      <c r="BLS447" s="91"/>
      <c r="BLT447" s="91"/>
      <c r="BLU447" s="91"/>
      <c r="BLV447" s="91"/>
      <c r="BLW447" s="91"/>
      <c r="BLX447" s="91"/>
      <c r="BLY447" s="91"/>
      <c r="BLZ447" s="91"/>
      <c r="BMA447" s="91"/>
      <c r="BMB447" s="91"/>
      <c r="BMC447" s="91"/>
      <c r="BMD447" s="91"/>
      <c r="BME447" s="91"/>
      <c r="BMF447" s="91"/>
      <c r="BMG447" s="91"/>
      <c r="BMH447" s="91"/>
      <c r="BMI447" s="91"/>
      <c r="BMJ447" s="91"/>
      <c r="BMK447" s="91"/>
      <c r="BML447" s="91"/>
      <c r="BMM447" s="91"/>
      <c r="BMN447" s="91"/>
      <c r="BMO447" s="91"/>
      <c r="BMP447" s="91"/>
      <c r="BMQ447" s="91"/>
      <c r="BMR447" s="91"/>
      <c r="BMS447" s="91"/>
      <c r="BMT447" s="91"/>
      <c r="BMU447" s="91"/>
      <c r="BMV447" s="91"/>
      <c r="BMW447" s="91"/>
      <c r="BMX447" s="91"/>
      <c r="BMY447" s="91"/>
      <c r="BMZ447" s="91"/>
      <c r="BNA447" s="91"/>
      <c r="BNB447" s="91"/>
      <c r="BNC447" s="91"/>
      <c r="BND447" s="91"/>
      <c r="BNE447" s="91"/>
      <c r="BNF447" s="91"/>
      <c r="BNG447" s="91"/>
      <c r="BNH447" s="91"/>
      <c r="BNI447" s="91"/>
      <c r="BNJ447" s="91"/>
      <c r="BNK447" s="91"/>
      <c r="BNL447" s="91"/>
      <c r="BNM447" s="91"/>
      <c r="BNN447" s="91"/>
      <c r="BNO447" s="91"/>
      <c r="BNP447" s="91"/>
      <c r="BNQ447" s="91"/>
      <c r="BNR447" s="91"/>
      <c r="BNS447" s="91"/>
      <c r="BNT447" s="91"/>
      <c r="BNU447" s="91"/>
      <c r="BNV447" s="91"/>
      <c r="BNW447" s="91"/>
      <c r="BNX447" s="91"/>
      <c r="BNY447" s="91"/>
      <c r="BNZ447" s="91"/>
      <c r="BOA447" s="91"/>
      <c r="BOB447" s="91"/>
      <c r="BOC447" s="91"/>
      <c r="BOD447" s="91"/>
      <c r="BOE447" s="91"/>
      <c r="BOF447" s="91"/>
      <c r="BOG447" s="91"/>
      <c r="BOH447" s="91"/>
      <c r="BOI447" s="91"/>
      <c r="BOJ447" s="91"/>
      <c r="BOK447" s="91"/>
      <c r="BOL447" s="91"/>
      <c r="BOM447" s="91"/>
      <c r="BON447" s="91"/>
      <c r="BOO447" s="91"/>
      <c r="BOP447" s="91"/>
      <c r="BOQ447" s="91"/>
      <c r="BOR447" s="91"/>
      <c r="BOS447" s="91"/>
      <c r="BOT447" s="91"/>
      <c r="BOU447" s="91"/>
      <c r="BOV447" s="91"/>
      <c r="BOW447" s="91"/>
      <c r="BOX447" s="91"/>
      <c r="BOY447" s="91"/>
      <c r="BOZ447" s="91"/>
      <c r="BPA447" s="91"/>
      <c r="BPB447" s="91"/>
      <c r="BPC447" s="91"/>
      <c r="BPD447" s="91"/>
      <c r="BPE447" s="91"/>
      <c r="BPF447" s="91"/>
      <c r="BPG447" s="91"/>
      <c r="BPH447" s="91"/>
      <c r="BPI447" s="91"/>
      <c r="BPJ447" s="91"/>
      <c r="BPK447" s="91"/>
      <c r="BPL447" s="91"/>
      <c r="BPM447" s="91"/>
      <c r="BPN447" s="91"/>
      <c r="BPO447" s="91"/>
      <c r="BPP447" s="91"/>
      <c r="BPQ447" s="91"/>
      <c r="BPR447" s="91"/>
      <c r="BPS447" s="91"/>
      <c r="BPT447" s="91"/>
      <c r="BPU447" s="91"/>
      <c r="BPV447" s="91"/>
      <c r="BPW447" s="91"/>
      <c r="BPX447" s="91"/>
      <c r="BPY447" s="91"/>
      <c r="BPZ447" s="91"/>
      <c r="BQA447" s="91"/>
      <c r="BQB447" s="91"/>
      <c r="BQC447" s="91"/>
      <c r="BQD447" s="91"/>
      <c r="BQE447" s="91"/>
      <c r="BQF447" s="91"/>
      <c r="BQG447" s="91"/>
      <c r="BQH447" s="91"/>
      <c r="BQI447" s="91"/>
      <c r="BQJ447" s="91"/>
      <c r="BQK447" s="91"/>
      <c r="BQL447" s="91"/>
      <c r="BQM447" s="91"/>
      <c r="BQN447" s="91"/>
      <c r="BQO447" s="91"/>
      <c r="BQP447" s="91"/>
      <c r="BQQ447" s="91"/>
      <c r="BQR447" s="91"/>
      <c r="BQS447" s="91"/>
      <c r="BQT447" s="91"/>
      <c r="BQU447" s="91"/>
      <c r="BQV447" s="91"/>
      <c r="BQW447" s="91"/>
      <c r="BQX447" s="91"/>
      <c r="BQY447" s="91"/>
      <c r="BQZ447" s="91"/>
      <c r="BRA447" s="91"/>
      <c r="BRB447" s="91"/>
      <c r="BRC447" s="91"/>
      <c r="BRD447" s="91"/>
      <c r="BRE447" s="91"/>
      <c r="BRF447" s="91"/>
      <c r="BRG447" s="91"/>
      <c r="BRH447" s="91"/>
      <c r="BRI447" s="91"/>
      <c r="BRJ447" s="91"/>
      <c r="BRK447" s="91"/>
      <c r="BRL447" s="91"/>
      <c r="BRM447" s="91"/>
      <c r="BRN447" s="91"/>
      <c r="BRO447" s="91"/>
      <c r="BRP447" s="91"/>
      <c r="BRQ447" s="91"/>
      <c r="BRR447" s="91"/>
      <c r="BRS447" s="91"/>
      <c r="BRT447" s="91"/>
      <c r="BRU447" s="91"/>
      <c r="BRV447" s="91"/>
      <c r="BRW447" s="91"/>
      <c r="BRX447" s="91"/>
      <c r="BRY447" s="91"/>
      <c r="BRZ447" s="91"/>
      <c r="BSA447" s="91"/>
      <c r="BSB447" s="91"/>
      <c r="BSC447" s="91"/>
      <c r="BSD447" s="91"/>
      <c r="BSE447" s="91"/>
      <c r="BSF447" s="91"/>
      <c r="BSG447" s="91"/>
      <c r="BSH447" s="91"/>
      <c r="BSI447" s="91"/>
      <c r="BSJ447" s="91"/>
      <c r="BSK447" s="91"/>
      <c r="BSL447" s="91"/>
      <c r="BSM447" s="91"/>
      <c r="BSN447" s="91"/>
      <c r="BSO447" s="91"/>
      <c r="BSP447" s="91"/>
      <c r="BSQ447" s="91"/>
      <c r="BSR447" s="91"/>
      <c r="BSS447" s="91"/>
      <c r="BST447" s="91"/>
      <c r="BSU447" s="91"/>
      <c r="BSV447" s="91"/>
      <c r="BSW447" s="91"/>
      <c r="BSX447" s="91"/>
      <c r="BSY447" s="91"/>
      <c r="BSZ447" s="91"/>
      <c r="BTA447" s="91"/>
      <c r="BTB447" s="91"/>
      <c r="BTC447" s="91"/>
      <c r="BTD447" s="91"/>
      <c r="BTE447" s="91"/>
      <c r="BTF447" s="91"/>
      <c r="BTG447" s="91"/>
      <c r="BTH447" s="91"/>
      <c r="BTI447" s="91"/>
      <c r="BTJ447" s="91"/>
      <c r="BTK447" s="91"/>
      <c r="BTL447" s="91"/>
      <c r="BTM447" s="91"/>
      <c r="BTN447" s="91"/>
      <c r="BTO447" s="91"/>
      <c r="BTP447" s="91"/>
      <c r="BTQ447" s="91"/>
      <c r="BTR447" s="91"/>
      <c r="BTS447" s="91"/>
      <c r="BTT447" s="91"/>
      <c r="BTU447" s="91"/>
      <c r="BTV447" s="91"/>
      <c r="BTW447" s="91"/>
      <c r="BTX447" s="91"/>
      <c r="BTY447" s="91"/>
      <c r="BTZ447" s="91"/>
      <c r="BUA447" s="91"/>
      <c r="BUB447" s="91"/>
      <c r="BUC447" s="91"/>
      <c r="BUD447" s="91"/>
      <c r="BUE447" s="91"/>
      <c r="BUF447" s="91"/>
      <c r="BUG447" s="91"/>
      <c r="BUH447" s="91"/>
      <c r="BUI447" s="91"/>
      <c r="BUJ447" s="91"/>
      <c r="BUK447" s="91"/>
      <c r="BUL447" s="91"/>
      <c r="BUM447" s="91"/>
      <c r="BUN447" s="91"/>
      <c r="BUO447" s="91"/>
      <c r="BUP447" s="91"/>
      <c r="BUQ447" s="91"/>
      <c r="BUR447" s="91"/>
      <c r="BUS447" s="91"/>
      <c r="BUT447" s="91"/>
      <c r="BUU447" s="91"/>
      <c r="BUV447" s="91"/>
      <c r="BUW447" s="91"/>
      <c r="BUX447" s="91"/>
      <c r="BUY447" s="91"/>
      <c r="BUZ447" s="91"/>
      <c r="BVA447" s="91"/>
      <c r="BVB447" s="91"/>
      <c r="BVC447" s="91"/>
      <c r="BVD447" s="91"/>
      <c r="BVE447" s="91"/>
      <c r="BVF447" s="91"/>
      <c r="BVG447" s="91"/>
      <c r="BVH447" s="91"/>
      <c r="BVI447" s="91"/>
      <c r="BVJ447" s="91"/>
      <c r="BVK447" s="91"/>
      <c r="BVL447" s="91"/>
      <c r="BVM447" s="91"/>
      <c r="BVN447" s="91"/>
      <c r="BVO447" s="91"/>
      <c r="BVP447" s="91"/>
      <c r="BVQ447" s="91"/>
      <c r="BVR447" s="91"/>
      <c r="BVS447" s="91"/>
      <c r="BVT447" s="91"/>
      <c r="BVU447" s="91"/>
      <c r="BVV447" s="91"/>
      <c r="BVW447" s="91"/>
      <c r="BVX447" s="91"/>
      <c r="BVY447" s="91"/>
      <c r="BVZ447" s="91"/>
      <c r="BWA447" s="91"/>
      <c r="BWB447" s="91"/>
      <c r="BWC447" s="91"/>
      <c r="BWD447" s="91"/>
      <c r="BWE447" s="91"/>
      <c r="BWF447" s="91"/>
      <c r="BWG447" s="91"/>
      <c r="BWH447" s="91"/>
      <c r="BWI447" s="91"/>
      <c r="BWJ447" s="91"/>
      <c r="BWK447" s="91"/>
      <c r="BWL447" s="91"/>
      <c r="BWM447" s="91"/>
      <c r="BWN447" s="91"/>
      <c r="BWO447" s="91"/>
      <c r="BWP447" s="91"/>
      <c r="BWQ447" s="91"/>
      <c r="BWR447" s="91"/>
      <c r="BWS447" s="91"/>
      <c r="BWT447" s="91"/>
      <c r="BWU447" s="91"/>
      <c r="BWV447" s="91"/>
      <c r="BWW447" s="91"/>
      <c r="BWX447" s="91"/>
      <c r="BWY447" s="91"/>
      <c r="BWZ447" s="91"/>
      <c r="BXA447" s="91"/>
      <c r="BXB447" s="91"/>
      <c r="BXC447" s="91"/>
      <c r="BXD447" s="91"/>
      <c r="BXE447" s="91"/>
      <c r="BXF447" s="91"/>
      <c r="BXG447" s="91"/>
      <c r="BXH447" s="91"/>
      <c r="BXI447" s="91"/>
      <c r="BXJ447" s="91"/>
      <c r="BXK447" s="91"/>
      <c r="BXL447" s="91"/>
      <c r="BXM447" s="91"/>
      <c r="BXN447" s="91"/>
      <c r="BXO447" s="91"/>
      <c r="BXP447" s="91"/>
      <c r="BXQ447" s="91"/>
      <c r="BXR447" s="91"/>
      <c r="BXS447" s="91"/>
      <c r="BXT447" s="91"/>
      <c r="BXU447" s="91"/>
      <c r="BXV447" s="91"/>
      <c r="BXW447" s="91"/>
      <c r="BXX447" s="91"/>
      <c r="BXY447" s="91"/>
      <c r="BXZ447" s="91"/>
      <c r="BYA447" s="91"/>
      <c r="BYB447" s="91"/>
      <c r="BYC447" s="91"/>
      <c r="BYD447" s="91"/>
      <c r="BYE447" s="91"/>
      <c r="BYF447" s="91"/>
      <c r="BYG447" s="91"/>
      <c r="BYH447" s="91"/>
      <c r="BYI447" s="91"/>
      <c r="BYJ447" s="91"/>
      <c r="BYK447" s="91"/>
      <c r="BYL447" s="91"/>
      <c r="BYM447" s="91"/>
      <c r="BYN447" s="91"/>
      <c r="BYO447" s="91"/>
      <c r="BYP447" s="91"/>
      <c r="BYQ447" s="91"/>
      <c r="BYR447" s="91"/>
      <c r="BYS447" s="91"/>
      <c r="BYT447" s="91"/>
      <c r="BYU447" s="91"/>
      <c r="BYV447" s="91"/>
      <c r="BYW447" s="91"/>
      <c r="BYX447" s="91"/>
      <c r="BYY447" s="91"/>
      <c r="BYZ447" s="91"/>
      <c r="BZA447" s="91"/>
      <c r="BZB447" s="91"/>
      <c r="BZC447" s="91"/>
      <c r="BZD447" s="91"/>
      <c r="BZE447" s="91"/>
      <c r="BZF447" s="91"/>
      <c r="BZG447" s="91"/>
      <c r="BZH447" s="91"/>
      <c r="BZI447" s="91"/>
      <c r="BZJ447" s="91"/>
      <c r="BZK447" s="91"/>
      <c r="BZL447" s="91"/>
      <c r="BZM447" s="91"/>
      <c r="BZN447" s="91"/>
      <c r="BZO447" s="91"/>
      <c r="BZP447" s="91"/>
      <c r="BZQ447" s="91"/>
      <c r="BZR447" s="91"/>
      <c r="BZS447" s="91"/>
      <c r="BZT447" s="91"/>
      <c r="BZU447" s="91"/>
      <c r="BZV447" s="91"/>
      <c r="BZW447" s="91"/>
      <c r="BZX447" s="91"/>
      <c r="BZY447" s="91"/>
      <c r="BZZ447" s="91"/>
      <c r="CAA447" s="91"/>
      <c r="CAB447" s="91"/>
      <c r="CAC447" s="91"/>
      <c r="CAD447" s="91"/>
      <c r="CAE447" s="91"/>
      <c r="CAF447" s="91"/>
      <c r="CAG447" s="91"/>
      <c r="CAH447" s="91"/>
      <c r="CAI447" s="91"/>
      <c r="CAJ447" s="91"/>
      <c r="CAK447" s="91"/>
      <c r="CAL447" s="91"/>
      <c r="CAM447" s="91"/>
      <c r="CAN447" s="91"/>
      <c r="CAO447" s="91"/>
      <c r="CAP447" s="91"/>
      <c r="CAQ447" s="91"/>
      <c r="CAR447" s="91"/>
      <c r="CAS447" s="91"/>
      <c r="CAT447" s="91"/>
      <c r="CAU447" s="91"/>
      <c r="CAV447" s="91"/>
      <c r="CAW447" s="91"/>
      <c r="CAX447" s="91"/>
      <c r="CAY447" s="91"/>
      <c r="CAZ447" s="91"/>
      <c r="CBA447" s="91"/>
      <c r="CBB447" s="91"/>
      <c r="CBC447" s="91"/>
      <c r="CBD447" s="91"/>
      <c r="CBE447" s="91"/>
      <c r="CBF447" s="91"/>
      <c r="CBG447" s="91"/>
      <c r="CBH447" s="91"/>
      <c r="CBI447" s="91"/>
      <c r="CBJ447" s="91"/>
      <c r="CBK447" s="91"/>
      <c r="CBL447" s="91"/>
      <c r="CBM447" s="91"/>
      <c r="CBN447" s="91"/>
      <c r="CBO447" s="91"/>
      <c r="CBP447" s="91"/>
      <c r="CBQ447" s="91"/>
      <c r="CBR447" s="91"/>
      <c r="CBS447" s="91"/>
      <c r="CBT447" s="91"/>
      <c r="CBU447" s="91"/>
      <c r="CBV447" s="91"/>
      <c r="CBW447" s="91"/>
      <c r="CBX447" s="91"/>
      <c r="CBY447" s="91"/>
      <c r="CBZ447" s="91"/>
      <c r="CCA447" s="91"/>
      <c r="CCB447" s="91"/>
      <c r="CCC447" s="91"/>
      <c r="CCD447" s="91"/>
      <c r="CCE447" s="91"/>
      <c r="CCF447" s="91"/>
      <c r="CCG447" s="91"/>
      <c r="CCH447" s="91"/>
      <c r="CCI447" s="91"/>
      <c r="CCJ447" s="91"/>
      <c r="CCK447" s="91"/>
      <c r="CCL447" s="91"/>
      <c r="CCM447" s="91"/>
      <c r="CCN447" s="91"/>
      <c r="CCO447" s="91"/>
      <c r="CCP447" s="91"/>
      <c r="CCQ447" s="91"/>
      <c r="CCR447" s="91"/>
      <c r="CCS447" s="91"/>
      <c r="CCT447" s="91"/>
      <c r="CCU447" s="91"/>
      <c r="CCV447" s="91"/>
      <c r="CCW447" s="91"/>
      <c r="CCX447" s="91"/>
      <c r="CCY447" s="91"/>
      <c r="CCZ447" s="91"/>
      <c r="CDA447" s="91"/>
      <c r="CDB447" s="91"/>
      <c r="CDC447" s="91"/>
      <c r="CDD447" s="91"/>
      <c r="CDE447" s="91"/>
      <c r="CDF447" s="91"/>
      <c r="CDG447" s="91"/>
      <c r="CDH447" s="91"/>
      <c r="CDI447" s="91"/>
      <c r="CDJ447" s="91"/>
      <c r="CDK447" s="91"/>
      <c r="CDL447" s="91"/>
      <c r="CDM447" s="91"/>
      <c r="CDN447" s="91"/>
      <c r="CDO447" s="91"/>
      <c r="CDP447" s="91"/>
      <c r="CDQ447" s="91"/>
      <c r="CDR447" s="91"/>
      <c r="CDS447" s="91"/>
      <c r="CDT447" s="91"/>
      <c r="CDU447" s="91"/>
      <c r="CDV447" s="91"/>
      <c r="CDW447" s="91"/>
      <c r="CDX447" s="91"/>
      <c r="CDY447" s="91"/>
      <c r="CDZ447" s="91"/>
      <c r="CEA447" s="91"/>
      <c r="CEB447" s="91"/>
      <c r="CEC447" s="91"/>
      <c r="CED447" s="91"/>
      <c r="CEE447" s="91"/>
      <c r="CEF447" s="91"/>
      <c r="CEG447" s="91"/>
      <c r="CEH447" s="91"/>
      <c r="CEI447" s="91"/>
      <c r="CEJ447" s="91"/>
      <c r="CEK447" s="91"/>
      <c r="CEL447" s="91"/>
      <c r="CEM447" s="91"/>
      <c r="CEN447" s="91"/>
      <c r="CEO447" s="91"/>
      <c r="CEP447" s="91"/>
      <c r="CEQ447" s="91"/>
      <c r="CER447" s="91"/>
      <c r="CES447" s="91"/>
      <c r="CET447" s="91"/>
      <c r="CEU447" s="91"/>
      <c r="CEV447" s="91"/>
      <c r="CEW447" s="91"/>
      <c r="CEX447" s="91"/>
      <c r="CEY447" s="91"/>
      <c r="CEZ447" s="91"/>
      <c r="CFA447" s="91"/>
      <c r="CFB447" s="91"/>
      <c r="CFC447" s="91"/>
      <c r="CFD447" s="91"/>
      <c r="CFE447" s="91"/>
      <c r="CFF447" s="91"/>
      <c r="CFG447" s="91"/>
      <c r="CFH447" s="91"/>
      <c r="CFI447" s="91"/>
      <c r="CFJ447" s="91"/>
      <c r="CFK447" s="91"/>
      <c r="CFL447" s="91"/>
      <c r="CFM447" s="91"/>
      <c r="CFN447" s="91"/>
      <c r="CFO447" s="91"/>
      <c r="CFP447" s="91"/>
      <c r="CFQ447" s="91"/>
      <c r="CFR447" s="91"/>
      <c r="CFS447" s="91"/>
      <c r="CFT447" s="91"/>
      <c r="CFU447" s="91"/>
      <c r="CFV447" s="91"/>
      <c r="CFW447" s="91"/>
      <c r="CFX447" s="91"/>
      <c r="CFY447" s="91"/>
      <c r="CFZ447" s="91"/>
      <c r="CGA447" s="91"/>
      <c r="CGB447" s="91"/>
      <c r="CGC447" s="91"/>
      <c r="CGD447" s="91"/>
      <c r="CGE447" s="91"/>
      <c r="CGF447" s="91"/>
      <c r="CGG447" s="91"/>
      <c r="CGH447" s="91"/>
      <c r="CGI447" s="91"/>
      <c r="CGJ447" s="91"/>
      <c r="CGK447" s="91"/>
      <c r="CGL447" s="91"/>
      <c r="CGM447" s="91"/>
      <c r="CGN447" s="91"/>
      <c r="CGO447" s="91"/>
      <c r="CGP447" s="91"/>
      <c r="CGQ447" s="91"/>
      <c r="CGR447" s="91"/>
      <c r="CGS447" s="91"/>
      <c r="CGT447" s="91"/>
      <c r="CGU447" s="91"/>
      <c r="CGV447" s="91"/>
      <c r="CGW447" s="91"/>
      <c r="CGX447" s="91"/>
      <c r="CGY447" s="91"/>
      <c r="CGZ447" s="91"/>
      <c r="CHA447" s="91"/>
      <c r="CHB447" s="91"/>
      <c r="CHC447" s="91"/>
      <c r="CHD447" s="91"/>
      <c r="CHE447" s="91"/>
      <c r="CHF447" s="91"/>
      <c r="CHG447" s="91"/>
      <c r="CHH447" s="91"/>
      <c r="CHI447" s="91"/>
      <c r="CHJ447" s="91"/>
      <c r="CHK447" s="91"/>
      <c r="CHL447" s="91"/>
      <c r="CHM447" s="91"/>
      <c r="CHN447" s="91"/>
      <c r="CHO447" s="91"/>
      <c r="CHP447" s="91"/>
      <c r="CHQ447" s="91"/>
      <c r="CHR447" s="91"/>
      <c r="CHS447" s="91"/>
      <c r="CHT447" s="91"/>
      <c r="CHU447" s="91"/>
      <c r="CHV447" s="91"/>
      <c r="CHW447" s="91"/>
      <c r="CHX447" s="91"/>
      <c r="CHY447" s="91"/>
      <c r="CHZ447" s="91"/>
      <c r="CIA447" s="91"/>
      <c r="CIB447" s="91"/>
      <c r="CIC447" s="91"/>
      <c r="CID447" s="91"/>
      <c r="CIE447" s="91"/>
      <c r="CIF447" s="91"/>
      <c r="CIG447" s="91"/>
      <c r="CIH447" s="91"/>
      <c r="CII447" s="91"/>
      <c r="CIJ447" s="91"/>
      <c r="CIK447" s="91"/>
      <c r="CIL447" s="91"/>
      <c r="CIM447" s="91"/>
      <c r="CIN447" s="91"/>
      <c r="CIO447" s="91"/>
      <c r="CIP447" s="91"/>
      <c r="CIQ447" s="91"/>
      <c r="CIR447" s="91"/>
      <c r="CIS447" s="91"/>
      <c r="CIT447" s="91"/>
      <c r="CIU447" s="91"/>
      <c r="CIV447" s="91"/>
      <c r="CIW447" s="91"/>
      <c r="CIX447" s="91"/>
      <c r="CIY447" s="91"/>
      <c r="CIZ447" s="91"/>
      <c r="CJA447" s="91"/>
      <c r="CJB447" s="91"/>
      <c r="CJC447" s="91"/>
      <c r="CJD447" s="91"/>
      <c r="CJE447" s="91"/>
      <c r="CJF447" s="91"/>
      <c r="CJG447" s="91"/>
      <c r="CJH447" s="91"/>
      <c r="CJI447" s="91"/>
      <c r="CJJ447" s="91"/>
      <c r="CJK447" s="91"/>
      <c r="CJL447" s="91"/>
      <c r="CJM447" s="91"/>
      <c r="CJN447" s="91"/>
      <c r="CJO447" s="91"/>
      <c r="CJP447" s="91"/>
      <c r="CJQ447" s="91"/>
      <c r="CJR447" s="91"/>
      <c r="CJS447" s="91"/>
      <c r="CJT447" s="91"/>
      <c r="CJU447" s="91"/>
      <c r="CJV447" s="91"/>
      <c r="CJW447" s="91"/>
      <c r="CJX447" s="91"/>
      <c r="CJY447" s="91"/>
      <c r="CJZ447" s="91"/>
      <c r="CKA447" s="91"/>
      <c r="CKB447" s="91"/>
      <c r="CKC447" s="91"/>
      <c r="CKD447" s="91"/>
      <c r="CKE447" s="91"/>
      <c r="CKF447" s="91"/>
      <c r="CKG447" s="91"/>
      <c r="CKH447" s="91"/>
      <c r="CKI447" s="91"/>
      <c r="CKJ447" s="91"/>
      <c r="CKK447" s="91"/>
      <c r="CKL447" s="91"/>
      <c r="CKM447" s="91"/>
      <c r="CKN447" s="91"/>
      <c r="CKO447" s="91"/>
      <c r="CKP447" s="91"/>
      <c r="CKQ447" s="91"/>
      <c r="CKR447" s="91"/>
      <c r="CKS447" s="91"/>
      <c r="CKT447" s="91"/>
      <c r="CKU447" s="91"/>
      <c r="CKV447" s="91"/>
      <c r="CKW447" s="91"/>
      <c r="CKX447" s="91"/>
      <c r="CKY447" s="91"/>
      <c r="CKZ447" s="91"/>
      <c r="CLA447" s="91"/>
      <c r="CLB447" s="91"/>
      <c r="CLC447" s="91"/>
      <c r="CLD447" s="91"/>
      <c r="CLE447" s="91"/>
      <c r="CLF447" s="91"/>
      <c r="CLG447" s="91"/>
      <c r="CLH447" s="91"/>
      <c r="CLI447" s="91"/>
      <c r="CLJ447" s="91"/>
      <c r="CLK447" s="91"/>
      <c r="CLL447" s="91"/>
      <c r="CLM447" s="91"/>
      <c r="CLN447" s="91"/>
      <c r="CLO447" s="91"/>
      <c r="CLP447" s="91"/>
      <c r="CLQ447" s="91"/>
      <c r="CLR447" s="91"/>
      <c r="CLS447" s="91"/>
      <c r="CLT447" s="91"/>
      <c r="CLU447" s="91"/>
      <c r="CLV447" s="91"/>
      <c r="CLW447" s="91"/>
      <c r="CLX447" s="91"/>
      <c r="CLY447" s="91"/>
      <c r="CLZ447" s="91"/>
      <c r="CMA447" s="91"/>
      <c r="CMB447" s="91"/>
      <c r="CMC447" s="91"/>
      <c r="CMD447" s="91"/>
      <c r="CME447" s="91"/>
      <c r="CMF447" s="91"/>
      <c r="CMG447" s="91"/>
      <c r="CMH447" s="91"/>
      <c r="CMI447" s="91"/>
      <c r="CMJ447" s="91"/>
      <c r="CMK447" s="91"/>
      <c r="CML447" s="91"/>
      <c r="CMM447" s="91"/>
      <c r="CMN447" s="91"/>
      <c r="CMO447" s="91"/>
      <c r="CMP447" s="91"/>
      <c r="CMQ447" s="91"/>
      <c r="CMR447" s="91"/>
      <c r="CMS447" s="91"/>
      <c r="CMT447" s="91"/>
      <c r="CMU447" s="91"/>
      <c r="CMV447" s="91"/>
      <c r="CMW447" s="91"/>
      <c r="CMX447" s="91"/>
      <c r="CMY447" s="91"/>
      <c r="CMZ447" s="91"/>
      <c r="CNA447" s="91"/>
      <c r="CNB447" s="91"/>
      <c r="CNC447" s="91"/>
      <c r="CND447" s="91"/>
      <c r="CNE447" s="91"/>
      <c r="CNF447" s="91"/>
      <c r="CNG447" s="91"/>
      <c r="CNH447" s="91"/>
      <c r="CNI447" s="91"/>
      <c r="CNJ447" s="91"/>
      <c r="CNK447" s="91"/>
      <c r="CNL447" s="91"/>
      <c r="CNM447" s="91"/>
      <c r="CNN447" s="91"/>
      <c r="CNO447" s="91"/>
      <c r="CNP447" s="91"/>
      <c r="CNQ447" s="91"/>
      <c r="CNR447" s="91"/>
      <c r="CNS447" s="91"/>
      <c r="CNT447" s="91"/>
      <c r="CNU447" s="91"/>
      <c r="CNV447" s="91"/>
      <c r="CNW447" s="91"/>
      <c r="CNX447" s="91"/>
      <c r="CNY447" s="91"/>
      <c r="CNZ447" s="91"/>
      <c r="COA447" s="91"/>
      <c r="COB447" s="91"/>
      <c r="COC447" s="91"/>
      <c r="COD447" s="91"/>
      <c r="COE447" s="91"/>
      <c r="COF447" s="91"/>
      <c r="COG447" s="91"/>
      <c r="COH447" s="91"/>
      <c r="COI447" s="91"/>
      <c r="COJ447" s="91"/>
      <c r="COK447" s="91"/>
      <c r="COL447" s="91"/>
      <c r="COM447" s="91"/>
      <c r="CON447" s="91"/>
      <c r="COO447" s="91"/>
      <c r="COP447" s="91"/>
      <c r="COQ447" s="91"/>
      <c r="COR447" s="91"/>
      <c r="COS447" s="91"/>
      <c r="COT447" s="91"/>
      <c r="COU447" s="91"/>
      <c r="COV447" s="91"/>
      <c r="COW447" s="91"/>
      <c r="COX447" s="91"/>
      <c r="COY447" s="91"/>
      <c r="COZ447" s="91"/>
      <c r="CPA447" s="91"/>
      <c r="CPB447" s="91"/>
      <c r="CPC447" s="91"/>
      <c r="CPD447" s="91"/>
      <c r="CPE447" s="91"/>
      <c r="CPF447" s="91"/>
      <c r="CPG447" s="91"/>
      <c r="CPH447" s="91"/>
      <c r="CPI447" s="91"/>
      <c r="CPJ447" s="91"/>
      <c r="CPK447" s="91"/>
      <c r="CPL447" s="91"/>
      <c r="CPM447" s="91"/>
      <c r="CPN447" s="91"/>
      <c r="CPO447" s="91"/>
      <c r="CPP447" s="91"/>
      <c r="CPQ447" s="91"/>
      <c r="CPR447" s="91"/>
      <c r="CPS447" s="91"/>
      <c r="CPT447" s="91"/>
      <c r="CPU447" s="91"/>
      <c r="CPV447" s="91"/>
      <c r="CPW447" s="91"/>
      <c r="CPX447" s="91"/>
      <c r="CPY447" s="91"/>
      <c r="CPZ447" s="91"/>
      <c r="CQA447" s="91"/>
      <c r="CQB447" s="91"/>
      <c r="CQC447" s="91"/>
      <c r="CQD447" s="91"/>
      <c r="CQE447" s="91"/>
      <c r="CQF447" s="91"/>
      <c r="CQG447" s="91"/>
      <c r="CQH447" s="91"/>
      <c r="CQI447" s="91"/>
      <c r="CQJ447" s="91"/>
      <c r="CQK447" s="91"/>
      <c r="CQL447" s="91"/>
      <c r="CQM447" s="91"/>
      <c r="CQN447" s="91"/>
      <c r="CQO447" s="91"/>
      <c r="CQP447" s="91"/>
      <c r="CQQ447" s="91"/>
      <c r="CQR447" s="91"/>
      <c r="CQS447" s="91"/>
      <c r="CQT447" s="91"/>
      <c r="CQU447" s="91"/>
      <c r="CQV447" s="91"/>
      <c r="CQW447" s="91"/>
      <c r="CQX447" s="91"/>
      <c r="CQY447" s="91"/>
      <c r="CQZ447" s="91"/>
      <c r="CRA447" s="91"/>
      <c r="CRB447" s="91"/>
      <c r="CRC447" s="91"/>
      <c r="CRD447" s="91"/>
      <c r="CRE447" s="91"/>
      <c r="CRF447" s="91"/>
      <c r="CRG447" s="91"/>
      <c r="CRH447" s="91"/>
      <c r="CRI447" s="91"/>
      <c r="CRJ447" s="91"/>
      <c r="CRK447" s="91"/>
      <c r="CRL447" s="91"/>
      <c r="CRM447" s="91"/>
      <c r="CRN447" s="91"/>
      <c r="CRO447" s="91"/>
      <c r="CRP447" s="91"/>
      <c r="CRQ447" s="91"/>
      <c r="CRR447" s="91"/>
      <c r="CRS447" s="91"/>
      <c r="CRT447" s="91"/>
      <c r="CRU447" s="91"/>
      <c r="CRV447" s="91"/>
      <c r="CRW447" s="91"/>
      <c r="CRX447" s="91"/>
      <c r="CRY447" s="91"/>
      <c r="CRZ447" s="91"/>
      <c r="CSA447" s="91"/>
      <c r="CSB447" s="91"/>
      <c r="CSC447" s="91"/>
      <c r="CSD447" s="91"/>
      <c r="CSE447" s="91"/>
      <c r="CSF447" s="91"/>
      <c r="CSG447" s="91"/>
      <c r="CSH447" s="91"/>
      <c r="CSI447" s="91"/>
      <c r="CSJ447" s="91"/>
      <c r="CSK447" s="91"/>
      <c r="CSL447" s="91"/>
      <c r="CSM447" s="91"/>
      <c r="CSN447" s="91"/>
      <c r="CSO447" s="91"/>
      <c r="CSP447" s="91"/>
      <c r="CSQ447" s="91"/>
      <c r="CSR447" s="91"/>
      <c r="CSS447" s="91"/>
      <c r="CST447" s="91"/>
      <c r="CSU447" s="91"/>
      <c r="CSV447" s="91"/>
      <c r="CSW447" s="91"/>
      <c r="CSX447" s="91"/>
      <c r="CSY447" s="91"/>
      <c r="CSZ447" s="91"/>
      <c r="CTA447" s="91"/>
      <c r="CTB447" s="91"/>
      <c r="CTC447" s="91"/>
      <c r="CTD447" s="91"/>
      <c r="CTE447" s="91"/>
      <c r="CTF447" s="91"/>
      <c r="CTG447" s="91"/>
      <c r="CTH447" s="91"/>
      <c r="CTI447" s="91"/>
      <c r="CTJ447" s="91"/>
      <c r="CTK447" s="91"/>
      <c r="CTL447" s="91"/>
      <c r="CTM447" s="91"/>
      <c r="CTN447" s="91"/>
      <c r="CTO447" s="91"/>
      <c r="CTP447" s="91"/>
      <c r="CTQ447" s="91"/>
      <c r="CTR447" s="91"/>
      <c r="CTS447" s="91"/>
      <c r="CTT447" s="91"/>
      <c r="CTU447" s="91"/>
      <c r="CTV447" s="91"/>
      <c r="CTW447" s="91"/>
      <c r="CTX447" s="91"/>
      <c r="CTY447" s="91"/>
      <c r="CTZ447" s="91"/>
      <c r="CUA447" s="91"/>
      <c r="CUB447" s="91"/>
      <c r="CUC447" s="91"/>
      <c r="CUD447" s="91"/>
      <c r="CUE447" s="91"/>
      <c r="CUF447" s="91"/>
      <c r="CUG447" s="91"/>
      <c r="CUH447" s="91"/>
      <c r="CUI447" s="91"/>
      <c r="CUJ447" s="91"/>
      <c r="CUK447" s="91"/>
      <c r="CUL447" s="91"/>
      <c r="CUM447" s="91"/>
      <c r="CUN447" s="91"/>
      <c r="CUO447" s="91"/>
      <c r="CUP447" s="91"/>
      <c r="CUQ447" s="91"/>
      <c r="CUR447" s="91"/>
      <c r="CUS447" s="91"/>
      <c r="CUT447" s="91"/>
      <c r="CUU447" s="91"/>
      <c r="CUV447" s="91"/>
      <c r="CUW447" s="91"/>
      <c r="CUX447" s="91"/>
      <c r="CUY447" s="91"/>
      <c r="CUZ447" s="91"/>
      <c r="CVA447" s="91"/>
      <c r="CVB447" s="91"/>
      <c r="CVC447" s="91"/>
      <c r="CVD447" s="91"/>
      <c r="CVE447" s="91"/>
      <c r="CVF447" s="91"/>
      <c r="CVG447" s="91"/>
      <c r="CVH447" s="91"/>
      <c r="CVI447" s="91"/>
      <c r="CVJ447" s="91"/>
      <c r="CVK447" s="91"/>
      <c r="CVL447" s="91"/>
      <c r="CVM447" s="91"/>
      <c r="CVN447" s="91"/>
      <c r="CVO447" s="91"/>
      <c r="CVP447" s="91"/>
      <c r="CVQ447" s="91"/>
      <c r="CVR447" s="91"/>
      <c r="CVS447" s="91"/>
      <c r="CVT447" s="91"/>
      <c r="CVU447" s="91"/>
      <c r="CVV447" s="91"/>
      <c r="CVW447" s="91"/>
      <c r="CVX447" s="91"/>
      <c r="CVY447" s="91"/>
      <c r="CVZ447" s="91"/>
      <c r="CWA447" s="91"/>
      <c r="CWB447" s="91"/>
      <c r="CWC447" s="91"/>
      <c r="CWD447" s="91"/>
      <c r="CWE447" s="91"/>
      <c r="CWF447" s="91"/>
      <c r="CWG447" s="91"/>
      <c r="CWH447" s="91"/>
      <c r="CWI447" s="91"/>
      <c r="CWJ447" s="91"/>
      <c r="CWK447" s="91"/>
      <c r="CWL447" s="91"/>
      <c r="CWM447" s="91"/>
      <c r="CWN447" s="91"/>
      <c r="CWO447" s="91"/>
      <c r="CWP447" s="91"/>
      <c r="CWQ447" s="91"/>
      <c r="CWR447" s="91"/>
      <c r="CWS447" s="91"/>
      <c r="CWT447" s="91"/>
      <c r="CWU447" s="91"/>
      <c r="CWV447" s="91"/>
      <c r="CWW447" s="91"/>
      <c r="CWX447" s="91"/>
      <c r="CWY447" s="91"/>
      <c r="CWZ447" s="91"/>
      <c r="CXA447" s="91"/>
      <c r="CXB447" s="91"/>
      <c r="CXC447" s="91"/>
      <c r="CXD447" s="91"/>
      <c r="CXE447" s="91"/>
      <c r="CXF447" s="91"/>
      <c r="CXG447" s="91"/>
      <c r="CXH447" s="91"/>
      <c r="CXI447" s="91"/>
      <c r="CXJ447" s="91"/>
      <c r="CXK447" s="91"/>
      <c r="CXL447" s="91"/>
      <c r="CXM447" s="91"/>
      <c r="CXN447" s="91"/>
      <c r="CXO447" s="91"/>
      <c r="CXP447" s="91"/>
      <c r="CXQ447" s="91"/>
      <c r="CXR447" s="91"/>
      <c r="CXS447" s="91"/>
      <c r="CXT447" s="91"/>
      <c r="CXU447" s="91"/>
      <c r="CXV447" s="91"/>
      <c r="CXW447" s="91"/>
      <c r="CXX447" s="91"/>
      <c r="CXY447" s="91"/>
      <c r="CXZ447" s="91"/>
      <c r="CYA447" s="91"/>
      <c r="CYB447" s="91"/>
      <c r="CYC447" s="91"/>
      <c r="CYD447" s="91"/>
      <c r="CYE447" s="91"/>
      <c r="CYF447" s="91"/>
      <c r="CYG447" s="91"/>
      <c r="CYH447" s="91"/>
      <c r="CYI447" s="91"/>
      <c r="CYJ447" s="91"/>
      <c r="CYK447" s="91"/>
      <c r="CYL447" s="91"/>
      <c r="CYM447" s="91"/>
      <c r="CYN447" s="91"/>
      <c r="CYO447" s="91"/>
      <c r="CYP447" s="91"/>
      <c r="CYQ447" s="91"/>
      <c r="CYR447" s="91"/>
      <c r="CYS447" s="91"/>
      <c r="CYT447" s="91"/>
      <c r="CYU447" s="91"/>
      <c r="CYV447" s="91"/>
      <c r="CYW447" s="91"/>
      <c r="CYX447" s="91"/>
      <c r="CYY447" s="91"/>
      <c r="CYZ447" s="91"/>
      <c r="CZA447" s="91"/>
      <c r="CZB447" s="91"/>
      <c r="CZC447" s="91"/>
      <c r="CZD447" s="91"/>
      <c r="CZE447" s="91"/>
      <c r="CZF447" s="91"/>
      <c r="CZG447" s="91"/>
      <c r="CZH447" s="91"/>
      <c r="CZI447" s="91"/>
      <c r="CZJ447" s="91"/>
      <c r="CZK447" s="91"/>
      <c r="CZL447" s="91"/>
      <c r="CZM447" s="91"/>
      <c r="CZN447" s="91"/>
      <c r="CZO447" s="91"/>
      <c r="CZP447" s="91"/>
      <c r="CZQ447" s="91"/>
      <c r="CZR447" s="91"/>
      <c r="CZS447" s="91"/>
      <c r="CZT447" s="91"/>
      <c r="CZU447" s="91"/>
      <c r="CZV447" s="91"/>
      <c r="CZW447" s="91"/>
      <c r="CZX447" s="91"/>
      <c r="CZY447" s="91"/>
      <c r="CZZ447" s="91"/>
      <c r="DAA447" s="91"/>
      <c r="DAB447" s="91"/>
      <c r="DAC447" s="91"/>
      <c r="DAD447" s="91"/>
      <c r="DAE447" s="91"/>
      <c r="DAF447" s="91"/>
      <c r="DAG447" s="91"/>
      <c r="DAH447" s="91"/>
      <c r="DAI447" s="91"/>
      <c r="DAJ447" s="91"/>
      <c r="DAK447" s="91"/>
      <c r="DAL447" s="91"/>
      <c r="DAM447" s="91"/>
      <c r="DAN447" s="91"/>
      <c r="DAO447" s="91"/>
      <c r="DAP447" s="91"/>
      <c r="DAQ447" s="91"/>
      <c r="DAR447" s="91"/>
      <c r="DAS447" s="91"/>
      <c r="DAT447" s="91"/>
      <c r="DAU447" s="91"/>
      <c r="DAV447" s="91"/>
      <c r="DAW447" s="91"/>
      <c r="DAX447" s="91"/>
      <c r="DAY447" s="91"/>
      <c r="DAZ447" s="91"/>
      <c r="DBA447" s="91"/>
      <c r="DBB447" s="91"/>
      <c r="DBC447" s="91"/>
      <c r="DBD447" s="91"/>
      <c r="DBE447" s="91"/>
      <c r="DBF447" s="91"/>
      <c r="DBG447" s="91"/>
      <c r="DBH447" s="91"/>
      <c r="DBI447" s="91"/>
      <c r="DBJ447" s="91"/>
      <c r="DBK447" s="91"/>
      <c r="DBL447" s="91"/>
      <c r="DBM447" s="91"/>
      <c r="DBN447" s="91"/>
      <c r="DBO447" s="91"/>
      <c r="DBP447" s="91"/>
      <c r="DBQ447" s="91"/>
      <c r="DBR447" s="91"/>
      <c r="DBS447" s="91"/>
      <c r="DBT447" s="91"/>
      <c r="DBU447" s="91"/>
      <c r="DBV447" s="91"/>
      <c r="DBW447" s="91"/>
      <c r="DBX447" s="91"/>
      <c r="DBY447" s="91"/>
      <c r="DBZ447" s="91"/>
      <c r="DCA447" s="91"/>
      <c r="DCB447" s="91"/>
      <c r="DCC447" s="91"/>
      <c r="DCD447" s="91"/>
      <c r="DCE447" s="91"/>
      <c r="DCF447" s="91"/>
      <c r="DCG447" s="91"/>
      <c r="DCH447" s="91"/>
      <c r="DCI447" s="91"/>
      <c r="DCJ447" s="91"/>
      <c r="DCK447" s="91"/>
      <c r="DCL447" s="91"/>
      <c r="DCM447" s="91"/>
      <c r="DCN447" s="91"/>
      <c r="DCO447" s="91"/>
      <c r="DCP447" s="91"/>
      <c r="DCQ447" s="91"/>
      <c r="DCR447" s="91"/>
      <c r="DCS447" s="91"/>
      <c r="DCT447" s="91"/>
      <c r="DCU447" s="91"/>
      <c r="DCV447" s="91"/>
      <c r="DCW447" s="91"/>
      <c r="DCX447" s="91"/>
      <c r="DCY447" s="91"/>
      <c r="DCZ447" s="91"/>
      <c r="DDA447" s="91"/>
      <c r="DDB447" s="91"/>
      <c r="DDC447" s="91"/>
      <c r="DDD447" s="91"/>
      <c r="DDE447" s="91"/>
      <c r="DDF447" s="91"/>
      <c r="DDG447" s="91"/>
      <c r="DDH447" s="91"/>
      <c r="DDI447" s="91"/>
      <c r="DDJ447" s="91"/>
      <c r="DDK447" s="91"/>
      <c r="DDL447" s="91"/>
      <c r="DDM447" s="91"/>
      <c r="DDN447" s="91"/>
      <c r="DDO447" s="91"/>
      <c r="DDP447" s="91"/>
      <c r="DDQ447" s="91"/>
      <c r="DDR447" s="91"/>
      <c r="DDS447" s="91"/>
      <c r="DDT447" s="91"/>
      <c r="DDU447" s="91"/>
      <c r="DDV447" s="91"/>
      <c r="DDW447" s="91"/>
      <c r="DDX447" s="91"/>
      <c r="DDY447" s="91"/>
      <c r="DDZ447" s="91"/>
      <c r="DEA447" s="91"/>
      <c r="DEB447" s="91"/>
      <c r="DEC447" s="91"/>
      <c r="DED447" s="91"/>
      <c r="DEE447" s="91"/>
      <c r="DEF447" s="91"/>
      <c r="DEG447" s="91"/>
      <c r="DEH447" s="91"/>
      <c r="DEI447" s="91"/>
      <c r="DEJ447" s="91"/>
      <c r="DEK447" s="91"/>
      <c r="DEL447" s="91"/>
      <c r="DEM447" s="91"/>
      <c r="DEN447" s="91"/>
      <c r="DEO447" s="91"/>
      <c r="DEP447" s="91"/>
      <c r="DEQ447" s="91"/>
      <c r="DER447" s="91"/>
      <c r="DES447" s="91"/>
      <c r="DET447" s="91"/>
      <c r="DEU447" s="91"/>
      <c r="DEV447" s="91"/>
      <c r="DEW447" s="91"/>
      <c r="DEX447" s="91"/>
      <c r="DEY447" s="91"/>
      <c r="DEZ447" s="91"/>
      <c r="DFA447" s="91"/>
      <c r="DFB447" s="91"/>
      <c r="DFC447" s="91"/>
      <c r="DFD447" s="91"/>
      <c r="DFE447" s="91"/>
      <c r="DFF447" s="91"/>
      <c r="DFG447" s="91"/>
      <c r="DFH447" s="91"/>
      <c r="DFI447" s="91"/>
      <c r="DFJ447" s="91"/>
      <c r="DFK447" s="91"/>
      <c r="DFL447" s="91"/>
      <c r="DFM447" s="91"/>
      <c r="DFN447" s="91"/>
      <c r="DFO447" s="91"/>
      <c r="DFP447" s="91"/>
      <c r="DFQ447" s="91"/>
      <c r="DFR447" s="91"/>
      <c r="DFS447" s="91"/>
      <c r="DFT447" s="91"/>
      <c r="DFU447" s="91"/>
      <c r="DFV447" s="91"/>
      <c r="DFW447" s="91"/>
      <c r="DFX447" s="91"/>
      <c r="DFY447" s="91"/>
      <c r="DFZ447" s="91"/>
      <c r="DGA447" s="91"/>
      <c r="DGB447" s="91"/>
      <c r="DGC447" s="91"/>
      <c r="DGD447" s="91"/>
      <c r="DGE447" s="91"/>
      <c r="DGF447" s="91"/>
      <c r="DGG447" s="91"/>
      <c r="DGH447" s="91"/>
      <c r="DGI447" s="91"/>
      <c r="DGJ447" s="91"/>
      <c r="DGK447" s="91"/>
      <c r="DGL447" s="91"/>
      <c r="DGM447" s="91"/>
      <c r="DGN447" s="91"/>
      <c r="DGO447" s="91"/>
      <c r="DGP447" s="91"/>
      <c r="DGQ447" s="91"/>
      <c r="DGR447" s="91"/>
      <c r="DGS447" s="91"/>
      <c r="DGT447" s="91"/>
      <c r="DGU447" s="91"/>
      <c r="DGV447" s="91"/>
      <c r="DGW447" s="91"/>
      <c r="DGX447" s="91"/>
      <c r="DGY447" s="91"/>
      <c r="DGZ447" s="91"/>
      <c r="DHA447" s="91"/>
      <c r="DHB447" s="91"/>
      <c r="DHC447" s="91"/>
      <c r="DHD447" s="91"/>
      <c r="DHE447" s="91"/>
      <c r="DHF447" s="91"/>
      <c r="DHG447" s="91"/>
      <c r="DHH447" s="91"/>
      <c r="DHI447" s="91"/>
      <c r="DHJ447" s="91"/>
      <c r="DHK447" s="91"/>
      <c r="DHL447" s="91"/>
      <c r="DHM447" s="91"/>
      <c r="DHN447" s="91"/>
      <c r="DHO447" s="91"/>
      <c r="DHP447" s="91"/>
      <c r="DHQ447" s="91"/>
      <c r="DHR447" s="91"/>
      <c r="DHS447" s="91"/>
      <c r="DHT447" s="91"/>
      <c r="DHU447" s="91"/>
      <c r="DHV447" s="91"/>
      <c r="DHW447" s="91"/>
      <c r="DHX447" s="91"/>
      <c r="DHY447" s="91"/>
      <c r="DHZ447" s="91"/>
      <c r="DIA447" s="91"/>
      <c r="DIB447" s="91"/>
      <c r="DIC447" s="91"/>
      <c r="DID447" s="91"/>
      <c r="DIE447" s="91"/>
      <c r="DIF447" s="91"/>
      <c r="DIG447" s="91"/>
      <c r="DIH447" s="91"/>
      <c r="DII447" s="91"/>
      <c r="DIJ447" s="91"/>
      <c r="DIK447" s="91"/>
      <c r="DIL447" s="91"/>
      <c r="DIM447" s="91"/>
      <c r="DIN447" s="91"/>
      <c r="DIO447" s="91"/>
      <c r="DIP447" s="91"/>
      <c r="DIQ447" s="91"/>
      <c r="DIR447" s="91"/>
      <c r="DIS447" s="91"/>
      <c r="DIT447" s="91"/>
      <c r="DIU447" s="91"/>
      <c r="DIV447" s="91"/>
      <c r="DIW447" s="91"/>
      <c r="DIX447" s="91"/>
      <c r="DIY447" s="91"/>
      <c r="DIZ447" s="91"/>
      <c r="DJA447" s="91"/>
      <c r="DJB447" s="91"/>
      <c r="DJC447" s="91"/>
      <c r="DJD447" s="91"/>
      <c r="DJE447" s="91"/>
      <c r="DJF447" s="91"/>
      <c r="DJG447" s="91"/>
      <c r="DJH447" s="91"/>
      <c r="DJI447" s="91"/>
      <c r="DJJ447" s="91"/>
      <c r="DJK447" s="91"/>
      <c r="DJL447" s="91"/>
      <c r="DJM447" s="91"/>
      <c r="DJN447" s="91"/>
      <c r="DJO447" s="91"/>
      <c r="DJP447" s="91"/>
      <c r="DJQ447" s="91"/>
      <c r="DJR447" s="91"/>
      <c r="DJS447" s="91"/>
      <c r="DJT447" s="91"/>
      <c r="DJU447" s="91"/>
      <c r="DJV447" s="91"/>
      <c r="DJW447" s="91"/>
      <c r="DJX447" s="91"/>
      <c r="DJY447" s="91"/>
      <c r="DJZ447" s="91"/>
      <c r="DKA447" s="91"/>
      <c r="DKB447" s="91"/>
      <c r="DKC447" s="91"/>
      <c r="DKD447" s="91"/>
      <c r="DKE447" s="91"/>
      <c r="DKF447" s="91"/>
      <c r="DKG447" s="91"/>
      <c r="DKH447" s="91"/>
      <c r="DKI447" s="91"/>
      <c r="DKJ447" s="91"/>
      <c r="DKK447" s="91"/>
      <c r="DKL447" s="91"/>
      <c r="DKM447" s="91"/>
      <c r="DKN447" s="91"/>
      <c r="DKO447" s="91"/>
      <c r="DKP447" s="91"/>
      <c r="DKQ447" s="91"/>
      <c r="DKR447" s="91"/>
      <c r="DKS447" s="91"/>
      <c r="DKT447" s="91"/>
      <c r="DKU447" s="91"/>
      <c r="DKV447" s="91"/>
      <c r="DKW447" s="91"/>
      <c r="DKX447" s="91"/>
      <c r="DKY447" s="91"/>
      <c r="DKZ447" s="91"/>
      <c r="DLA447" s="91"/>
      <c r="DLB447" s="91"/>
      <c r="DLC447" s="91"/>
      <c r="DLD447" s="91"/>
      <c r="DLE447" s="91"/>
      <c r="DLF447" s="91"/>
      <c r="DLG447" s="91"/>
      <c r="DLH447" s="91"/>
      <c r="DLI447" s="91"/>
      <c r="DLJ447" s="91"/>
      <c r="DLK447" s="91"/>
      <c r="DLL447" s="91"/>
      <c r="DLM447" s="91"/>
      <c r="DLN447" s="91"/>
      <c r="DLO447" s="91"/>
      <c r="DLP447" s="91"/>
      <c r="DLQ447" s="91"/>
      <c r="DLR447" s="91"/>
      <c r="DLS447" s="91"/>
      <c r="DLT447" s="91"/>
      <c r="DLU447" s="91"/>
      <c r="DLV447" s="91"/>
      <c r="DLW447" s="91"/>
      <c r="DLX447" s="91"/>
      <c r="DLY447" s="91"/>
      <c r="DLZ447" s="91"/>
      <c r="DMA447" s="91"/>
      <c r="DMB447" s="91"/>
      <c r="DMC447" s="91"/>
      <c r="DMD447" s="91"/>
      <c r="DME447" s="91"/>
      <c r="DMF447" s="91"/>
      <c r="DMG447" s="91"/>
      <c r="DMH447" s="91"/>
      <c r="DMI447" s="91"/>
      <c r="DMJ447" s="91"/>
      <c r="DMK447" s="91"/>
      <c r="DML447" s="91"/>
      <c r="DMM447" s="91"/>
      <c r="DMN447" s="91"/>
      <c r="DMO447" s="91"/>
      <c r="DMP447" s="91"/>
      <c r="DMQ447" s="91"/>
      <c r="DMR447" s="91"/>
      <c r="DMS447" s="91"/>
      <c r="DMT447" s="91"/>
      <c r="DMU447" s="91"/>
      <c r="DMV447" s="91"/>
      <c r="DMW447" s="91"/>
      <c r="DMX447" s="91"/>
      <c r="DMY447" s="91"/>
      <c r="DMZ447" s="91"/>
      <c r="DNA447" s="91"/>
      <c r="DNB447" s="91"/>
      <c r="DNC447" s="91"/>
      <c r="DND447" s="91"/>
      <c r="DNE447" s="91"/>
      <c r="DNF447" s="91"/>
      <c r="DNG447" s="91"/>
      <c r="DNH447" s="91"/>
      <c r="DNI447" s="91"/>
      <c r="DNJ447" s="91"/>
      <c r="DNK447" s="91"/>
      <c r="DNL447" s="91"/>
      <c r="DNM447" s="91"/>
      <c r="DNN447" s="91"/>
      <c r="DNO447" s="91"/>
      <c r="DNP447" s="91"/>
      <c r="DNQ447" s="91"/>
      <c r="DNR447" s="91"/>
      <c r="DNS447" s="91"/>
      <c r="DNT447" s="91"/>
      <c r="DNU447" s="91"/>
      <c r="DNV447" s="91"/>
      <c r="DNW447" s="91"/>
      <c r="DNX447" s="91"/>
      <c r="DNY447" s="91"/>
      <c r="DNZ447" s="91"/>
      <c r="DOA447" s="91"/>
      <c r="DOB447" s="91"/>
      <c r="DOC447" s="91"/>
      <c r="DOD447" s="91"/>
      <c r="DOE447" s="91"/>
      <c r="DOF447" s="91"/>
      <c r="DOG447" s="91"/>
      <c r="DOH447" s="91"/>
      <c r="DOI447" s="91"/>
      <c r="DOJ447" s="91"/>
      <c r="DOK447" s="91"/>
      <c r="DOL447" s="91"/>
      <c r="DOM447" s="91"/>
      <c r="DON447" s="91"/>
      <c r="DOO447" s="91"/>
      <c r="DOP447" s="91"/>
      <c r="DOQ447" s="91"/>
      <c r="DOR447" s="91"/>
      <c r="DOS447" s="91"/>
      <c r="DOT447" s="91"/>
      <c r="DOU447" s="91"/>
      <c r="DOV447" s="91"/>
      <c r="DOW447" s="91"/>
      <c r="DOX447" s="91"/>
      <c r="DOY447" s="91"/>
      <c r="DOZ447" s="91"/>
      <c r="DPA447" s="91"/>
      <c r="DPB447" s="91"/>
      <c r="DPC447" s="91"/>
      <c r="DPD447" s="91"/>
      <c r="DPE447" s="91"/>
      <c r="DPF447" s="91"/>
      <c r="DPG447" s="91"/>
      <c r="DPH447" s="91"/>
      <c r="DPI447" s="91"/>
      <c r="DPJ447" s="91"/>
      <c r="DPK447" s="91"/>
      <c r="DPL447" s="91"/>
      <c r="DPM447" s="91"/>
      <c r="DPN447" s="91"/>
      <c r="DPO447" s="91"/>
      <c r="DPP447" s="91"/>
      <c r="DPQ447" s="91"/>
      <c r="DPR447" s="91"/>
      <c r="DPS447" s="91"/>
      <c r="DPT447" s="91"/>
      <c r="DPU447" s="91"/>
      <c r="DPV447" s="91"/>
      <c r="DPW447" s="91"/>
      <c r="DPX447" s="91"/>
      <c r="DPY447" s="91"/>
      <c r="DPZ447" s="91"/>
      <c r="DQA447" s="91"/>
      <c r="DQB447" s="91"/>
      <c r="DQC447" s="91"/>
      <c r="DQD447" s="91"/>
      <c r="DQE447" s="91"/>
      <c r="DQF447" s="91"/>
      <c r="DQG447" s="91"/>
      <c r="DQH447" s="91"/>
      <c r="DQI447" s="91"/>
      <c r="DQJ447" s="91"/>
      <c r="DQK447" s="91"/>
      <c r="DQL447" s="91"/>
      <c r="DQM447" s="91"/>
      <c r="DQN447" s="91"/>
      <c r="DQO447" s="91"/>
      <c r="DQP447" s="91"/>
      <c r="DQQ447" s="91"/>
      <c r="DQR447" s="91"/>
      <c r="DQS447" s="91"/>
      <c r="DQT447" s="91"/>
      <c r="DQU447" s="91"/>
      <c r="DQV447" s="91"/>
      <c r="DQW447" s="91"/>
      <c r="DQX447" s="91"/>
      <c r="DQY447" s="91"/>
      <c r="DQZ447" s="91"/>
      <c r="DRA447" s="91"/>
      <c r="DRB447" s="91"/>
      <c r="DRC447" s="91"/>
      <c r="DRD447" s="91"/>
      <c r="DRE447" s="91"/>
      <c r="DRF447" s="91"/>
      <c r="DRG447" s="91"/>
      <c r="DRH447" s="91"/>
      <c r="DRI447" s="91"/>
      <c r="DRJ447" s="91"/>
      <c r="DRK447" s="91"/>
      <c r="DRL447" s="91"/>
      <c r="DRM447" s="91"/>
      <c r="DRN447" s="91"/>
      <c r="DRO447" s="91"/>
      <c r="DRP447" s="91"/>
      <c r="DRQ447" s="91"/>
      <c r="DRR447" s="91"/>
      <c r="DRS447" s="91"/>
      <c r="DRT447" s="91"/>
      <c r="DRU447" s="91"/>
      <c r="DRV447" s="91"/>
      <c r="DRW447" s="91"/>
      <c r="DRX447" s="91"/>
      <c r="DRY447" s="91"/>
      <c r="DRZ447" s="91"/>
      <c r="DSA447" s="91"/>
      <c r="DSB447" s="91"/>
      <c r="DSC447" s="91"/>
      <c r="DSD447" s="91"/>
      <c r="DSE447" s="91"/>
      <c r="DSF447" s="91"/>
      <c r="DSG447" s="91"/>
      <c r="DSH447" s="91"/>
      <c r="DSI447" s="91"/>
      <c r="DSJ447" s="91"/>
      <c r="DSK447" s="91"/>
      <c r="DSL447" s="91"/>
      <c r="DSM447" s="91"/>
      <c r="DSN447" s="91"/>
      <c r="DSO447" s="91"/>
      <c r="DSP447" s="91"/>
      <c r="DSQ447" s="91"/>
      <c r="DSR447" s="91"/>
      <c r="DSS447" s="91"/>
      <c r="DST447" s="91"/>
      <c r="DSU447" s="91"/>
      <c r="DSV447" s="91"/>
      <c r="DSW447" s="91"/>
      <c r="DSX447" s="91"/>
      <c r="DSY447" s="91"/>
      <c r="DSZ447" s="91"/>
      <c r="DTA447" s="91"/>
      <c r="DTB447" s="91"/>
      <c r="DTC447" s="91"/>
      <c r="DTD447" s="91"/>
      <c r="DTE447" s="91"/>
      <c r="DTF447" s="91"/>
      <c r="DTG447" s="91"/>
      <c r="DTH447" s="91"/>
      <c r="DTI447" s="91"/>
      <c r="DTJ447" s="91"/>
      <c r="DTK447" s="91"/>
      <c r="DTL447" s="91"/>
      <c r="DTM447" s="91"/>
      <c r="DTN447" s="91"/>
      <c r="DTO447" s="91"/>
      <c r="DTP447" s="91"/>
      <c r="DTQ447" s="91"/>
      <c r="DTR447" s="91"/>
      <c r="DTS447" s="91"/>
      <c r="DTT447" s="91"/>
      <c r="DTU447" s="91"/>
      <c r="DTV447" s="91"/>
      <c r="DTW447" s="91"/>
      <c r="DTX447" s="91"/>
      <c r="DTY447" s="91"/>
      <c r="DTZ447" s="91"/>
      <c r="DUA447" s="91"/>
      <c r="DUB447" s="91"/>
      <c r="DUC447" s="91"/>
      <c r="DUD447" s="91"/>
      <c r="DUE447" s="91"/>
      <c r="DUF447" s="91"/>
      <c r="DUG447" s="91"/>
      <c r="DUH447" s="91"/>
      <c r="DUI447" s="91"/>
      <c r="DUJ447" s="91"/>
      <c r="DUK447" s="91"/>
      <c r="DUL447" s="91"/>
      <c r="DUM447" s="91"/>
      <c r="DUN447" s="91"/>
      <c r="DUO447" s="91"/>
      <c r="DUP447" s="91"/>
      <c r="DUQ447" s="91"/>
      <c r="DUR447" s="91"/>
      <c r="DUS447" s="91"/>
      <c r="DUT447" s="91"/>
      <c r="DUU447" s="91"/>
      <c r="DUV447" s="91"/>
      <c r="DUW447" s="91"/>
      <c r="DUX447" s="91"/>
      <c r="DUY447" s="91"/>
      <c r="DUZ447" s="91"/>
      <c r="DVA447" s="91"/>
      <c r="DVB447" s="91"/>
      <c r="DVC447" s="91"/>
      <c r="DVD447" s="91"/>
      <c r="DVE447" s="91"/>
      <c r="DVF447" s="91"/>
      <c r="DVG447" s="91"/>
      <c r="DVH447" s="91"/>
      <c r="DVI447" s="91"/>
      <c r="DVJ447" s="91"/>
      <c r="DVK447" s="91"/>
      <c r="DVL447" s="91"/>
      <c r="DVM447" s="91"/>
      <c r="DVN447" s="91"/>
      <c r="DVO447" s="91"/>
      <c r="DVP447" s="91"/>
      <c r="DVQ447" s="91"/>
      <c r="DVR447" s="91"/>
      <c r="DVS447" s="91"/>
      <c r="DVT447" s="91"/>
      <c r="DVU447" s="91"/>
      <c r="DVV447" s="91"/>
      <c r="DVW447" s="91"/>
      <c r="DVX447" s="91"/>
      <c r="DVY447" s="91"/>
      <c r="DVZ447" s="91"/>
      <c r="DWA447" s="91"/>
      <c r="DWB447" s="91"/>
      <c r="DWC447" s="91"/>
      <c r="DWD447" s="91"/>
      <c r="DWE447" s="91"/>
      <c r="DWF447" s="91"/>
      <c r="DWG447" s="91"/>
      <c r="DWH447" s="91"/>
      <c r="DWI447" s="91"/>
      <c r="DWJ447" s="91"/>
      <c r="DWK447" s="91"/>
      <c r="DWL447" s="91"/>
      <c r="DWM447" s="91"/>
      <c r="DWN447" s="91"/>
      <c r="DWO447" s="91"/>
      <c r="DWP447" s="91"/>
      <c r="DWQ447" s="91"/>
      <c r="DWR447" s="91"/>
      <c r="DWS447" s="91"/>
      <c r="DWT447" s="91"/>
      <c r="DWU447" s="91"/>
      <c r="DWV447" s="91"/>
      <c r="DWW447" s="91"/>
      <c r="DWX447" s="91"/>
      <c r="DWY447" s="91"/>
      <c r="DWZ447" s="91"/>
      <c r="DXA447" s="91"/>
      <c r="DXB447" s="91"/>
      <c r="DXC447" s="91"/>
      <c r="DXD447" s="91"/>
      <c r="DXE447" s="91"/>
      <c r="DXF447" s="91"/>
      <c r="DXG447" s="91"/>
      <c r="DXH447" s="91"/>
      <c r="DXI447" s="91"/>
      <c r="DXJ447" s="91"/>
      <c r="DXK447" s="91"/>
      <c r="DXL447" s="91"/>
      <c r="DXM447" s="91"/>
      <c r="DXN447" s="91"/>
      <c r="DXO447" s="91"/>
      <c r="DXP447" s="91"/>
      <c r="DXQ447" s="91"/>
      <c r="DXR447" s="91"/>
      <c r="DXS447" s="91"/>
      <c r="DXT447" s="91"/>
      <c r="DXU447" s="91"/>
      <c r="DXV447" s="91"/>
      <c r="DXW447" s="91"/>
      <c r="DXX447" s="91"/>
      <c r="DXY447" s="91"/>
      <c r="DXZ447" s="91"/>
      <c r="DYA447" s="91"/>
      <c r="DYB447" s="91"/>
      <c r="DYC447" s="91"/>
      <c r="DYD447" s="91"/>
      <c r="DYE447" s="91"/>
      <c r="DYF447" s="91"/>
      <c r="DYG447" s="91"/>
      <c r="DYH447" s="91"/>
      <c r="DYI447" s="91"/>
      <c r="DYJ447" s="91"/>
      <c r="DYK447" s="91"/>
      <c r="DYL447" s="91"/>
      <c r="DYM447" s="91"/>
      <c r="DYN447" s="91"/>
      <c r="DYO447" s="91"/>
      <c r="DYP447" s="91"/>
      <c r="DYQ447" s="91"/>
      <c r="DYR447" s="91"/>
      <c r="DYS447" s="91"/>
      <c r="DYT447" s="91"/>
      <c r="DYU447" s="91"/>
      <c r="DYV447" s="91"/>
      <c r="DYW447" s="91"/>
      <c r="DYX447" s="91"/>
      <c r="DYY447" s="91"/>
      <c r="DYZ447" s="91"/>
      <c r="DZA447" s="91"/>
      <c r="DZB447" s="91"/>
      <c r="DZC447" s="91"/>
      <c r="DZD447" s="91"/>
      <c r="DZE447" s="91"/>
      <c r="DZF447" s="91"/>
      <c r="DZG447" s="91"/>
      <c r="DZH447" s="91"/>
      <c r="DZI447" s="91"/>
      <c r="DZJ447" s="91"/>
      <c r="DZK447" s="91"/>
      <c r="DZL447" s="91"/>
      <c r="DZM447" s="91"/>
      <c r="DZN447" s="91"/>
      <c r="DZO447" s="91"/>
      <c r="DZP447" s="91"/>
      <c r="DZQ447" s="91"/>
      <c r="DZR447" s="91"/>
      <c r="DZS447" s="91"/>
      <c r="DZT447" s="91"/>
      <c r="DZU447" s="91"/>
      <c r="DZV447" s="91"/>
      <c r="DZW447" s="91"/>
      <c r="DZX447" s="91"/>
      <c r="DZY447" s="91"/>
      <c r="DZZ447" s="91"/>
      <c r="EAA447" s="91"/>
      <c r="EAB447" s="91"/>
      <c r="EAC447" s="91"/>
      <c r="EAD447" s="91"/>
      <c r="EAE447" s="91"/>
      <c r="EAF447" s="91"/>
      <c r="EAG447" s="91"/>
      <c r="EAH447" s="91"/>
      <c r="EAI447" s="91"/>
      <c r="EAJ447" s="91"/>
      <c r="EAK447" s="91"/>
      <c r="EAL447" s="91"/>
      <c r="EAM447" s="91"/>
      <c r="EAN447" s="91"/>
      <c r="EAO447" s="91"/>
      <c r="EAP447" s="91"/>
      <c r="EAQ447" s="91"/>
      <c r="EAR447" s="91"/>
      <c r="EAS447" s="91"/>
      <c r="EAT447" s="91"/>
      <c r="EAU447" s="91"/>
      <c r="EAV447" s="91"/>
      <c r="EAW447" s="91"/>
      <c r="EAX447" s="91"/>
      <c r="EAY447" s="91"/>
      <c r="EAZ447" s="91"/>
      <c r="EBA447" s="91"/>
      <c r="EBB447" s="91"/>
      <c r="EBC447" s="91"/>
      <c r="EBD447" s="91"/>
      <c r="EBE447" s="91"/>
      <c r="EBF447" s="91"/>
      <c r="EBG447" s="91"/>
      <c r="EBH447" s="91"/>
      <c r="EBI447" s="91"/>
      <c r="EBJ447" s="91"/>
      <c r="EBK447" s="91"/>
      <c r="EBL447" s="91"/>
      <c r="EBM447" s="91"/>
      <c r="EBN447" s="91"/>
      <c r="EBO447" s="91"/>
      <c r="EBP447" s="91"/>
      <c r="EBQ447" s="91"/>
      <c r="EBR447" s="91"/>
      <c r="EBS447" s="91"/>
      <c r="EBT447" s="91"/>
      <c r="EBU447" s="91"/>
      <c r="EBV447" s="91"/>
      <c r="EBW447" s="91"/>
      <c r="EBX447" s="91"/>
      <c r="EBY447" s="91"/>
      <c r="EBZ447" s="91"/>
      <c r="ECA447" s="91"/>
      <c r="ECB447" s="91"/>
      <c r="ECC447" s="91"/>
      <c r="ECD447" s="91"/>
      <c r="ECE447" s="91"/>
      <c r="ECF447" s="91"/>
      <c r="ECG447" s="91"/>
      <c r="ECH447" s="91"/>
      <c r="ECI447" s="91"/>
      <c r="ECJ447" s="91"/>
      <c r="ECK447" s="91"/>
      <c r="ECL447" s="91"/>
      <c r="ECM447" s="91"/>
      <c r="ECN447" s="91"/>
      <c r="ECO447" s="91"/>
      <c r="ECP447" s="91"/>
      <c r="ECQ447" s="91"/>
      <c r="ECR447" s="91"/>
      <c r="ECS447" s="91"/>
      <c r="ECT447" s="91"/>
      <c r="ECU447" s="91"/>
      <c r="ECV447" s="91"/>
      <c r="ECW447" s="91"/>
      <c r="ECX447" s="91"/>
      <c r="ECY447" s="91"/>
      <c r="ECZ447" s="91"/>
      <c r="EDA447" s="91"/>
      <c r="EDB447" s="91"/>
      <c r="EDC447" s="91"/>
      <c r="EDD447" s="91"/>
      <c r="EDE447" s="91"/>
      <c r="EDF447" s="91"/>
      <c r="EDG447" s="91"/>
      <c r="EDH447" s="91"/>
      <c r="EDI447" s="91"/>
      <c r="EDJ447" s="91"/>
      <c r="EDK447" s="91"/>
      <c r="EDL447" s="91"/>
      <c r="EDM447" s="91"/>
      <c r="EDN447" s="91"/>
      <c r="EDO447" s="91"/>
      <c r="EDP447" s="91"/>
      <c r="EDQ447" s="91"/>
      <c r="EDR447" s="91"/>
      <c r="EDS447" s="91"/>
      <c r="EDT447" s="91"/>
      <c r="EDU447" s="91"/>
      <c r="EDV447" s="91"/>
      <c r="EDW447" s="91"/>
      <c r="EDX447" s="91"/>
      <c r="EDY447" s="91"/>
      <c r="EDZ447" s="91"/>
      <c r="EEA447" s="91"/>
      <c r="EEB447" s="91"/>
      <c r="EEC447" s="91"/>
      <c r="EED447" s="91"/>
      <c r="EEE447" s="91"/>
      <c r="EEF447" s="91"/>
      <c r="EEG447" s="91"/>
      <c r="EEH447" s="91"/>
      <c r="EEI447" s="91"/>
      <c r="EEJ447" s="91"/>
      <c r="EEK447" s="91"/>
      <c r="EEL447" s="91"/>
      <c r="EEM447" s="91"/>
      <c r="EEN447" s="91"/>
      <c r="EEO447" s="91"/>
      <c r="EEP447" s="91"/>
      <c r="EEQ447" s="91"/>
      <c r="EER447" s="91"/>
      <c r="EES447" s="91"/>
      <c r="EET447" s="91"/>
      <c r="EEU447" s="91"/>
      <c r="EEV447" s="91"/>
      <c r="EEW447" s="91"/>
      <c r="EEX447" s="91"/>
      <c r="EEY447" s="91"/>
      <c r="EEZ447" s="91"/>
      <c r="EFA447" s="91"/>
      <c r="EFB447" s="91"/>
      <c r="EFC447" s="91"/>
      <c r="EFD447" s="91"/>
      <c r="EFE447" s="91"/>
      <c r="EFF447" s="91"/>
      <c r="EFG447" s="91"/>
      <c r="EFH447" s="91"/>
      <c r="EFI447" s="91"/>
      <c r="EFJ447" s="91"/>
      <c r="EFK447" s="91"/>
      <c r="EFL447" s="91"/>
      <c r="EFM447" s="91"/>
      <c r="EFN447" s="91"/>
      <c r="EFO447" s="91"/>
      <c r="EFP447" s="91"/>
      <c r="EFQ447" s="91"/>
      <c r="EFR447" s="91"/>
      <c r="EFS447" s="91"/>
      <c r="EFT447" s="91"/>
      <c r="EFU447" s="91"/>
      <c r="EFV447" s="91"/>
      <c r="EFW447" s="91"/>
      <c r="EFX447" s="91"/>
      <c r="EFY447" s="91"/>
      <c r="EFZ447" s="91"/>
      <c r="EGA447" s="91"/>
      <c r="EGB447" s="91"/>
      <c r="EGC447" s="91"/>
      <c r="EGD447" s="91"/>
      <c r="EGE447" s="91"/>
      <c r="EGF447" s="91"/>
      <c r="EGG447" s="91"/>
      <c r="EGH447" s="91"/>
      <c r="EGI447" s="91"/>
      <c r="EGJ447" s="91"/>
      <c r="EGK447" s="91"/>
      <c r="EGL447" s="91"/>
      <c r="EGM447" s="91"/>
      <c r="EGN447" s="91"/>
      <c r="EGO447" s="91"/>
      <c r="EGP447" s="91"/>
      <c r="EGQ447" s="91"/>
      <c r="EGR447" s="91"/>
      <c r="EGS447" s="91"/>
      <c r="EGT447" s="91"/>
      <c r="EGU447" s="91"/>
      <c r="EGV447" s="91"/>
      <c r="EGW447" s="91"/>
      <c r="EGX447" s="91"/>
      <c r="EGY447" s="91"/>
      <c r="EGZ447" s="91"/>
      <c r="EHA447" s="91"/>
      <c r="EHB447" s="91"/>
      <c r="EHC447" s="91"/>
      <c r="EHD447" s="91"/>
      <c r="EHE447" s="91"/>
      <c r="EHF447" s="91"/>
      <c r="EHG447" s="91"/>
      <c r="EHH447" s="91"/>
      <c r="EHI447" s="91"/>
      <c r="EHJ447" s="91"/>
      <c r="EHK447" s="91"/>
      <c r="EHL447" s="91"/>
      <c r="EHM447" s="91"/>
      <c r="EHN447" s="91"/>
      <c r="EHO447" s="91"/>
      <c r="EHP447" s="91"/>
      <c r="EHQ447" s="91"/>
      <c r="EHR447" s="91"/>
      <c r="EHS447" s="91"/>
      <c r="EHT447" s="91"/>
      <c r="EHU447" s="91"/>
      <c r="EHV447" s="91"/>
      <c r="EHW447" s="91"/>
      <c r="EHX447" s="91"/>
      <c r="EHY447" s="91"/>
      <c r="EHZ447" s="91"/>
      <c r="EIA447" s="91"/>
      <c r="EIB447" s="91"/>
      <c r="EIC447" s="91"/>
      <c r="EID447" s="91"/>
      <c r="EIE447" s="91"/>
      <c r="EIF447" s="91"/>
      <c r="EIG447" s="91"/>
      <c r="EIH447" s="91"/>
      <c r="EII447" s="91"/>
      <c r="EIJ447" s="91"/>
      <c r="EIK447" s="91"/>
      <c r="EIL447" s="91"/>
      <c r="EIM447" s="91"/>
      <c r="EIN447" s="91"/>
      <c r="EIO447" s="91"/>
      <c r="EIP447" s="91"/>
      <c r="EIQ447" s="91"/>
      <c r="EIR447" s="91"/>
      <c r="EIS447" s="91"/>
      <c r="EIT447" s="91"/>
      <c r="EIU447" s="91"/>
      <c r="EIV447" s="91"/>
      <c r="EIW447" s="91"/>
      <c r="EIX447" s="91"/>
      <c r="EIY447" s="91"/>
      <c r="EIZ447" s="91"/>
      <c r="EJA447" s="91"/>
      <c r="EJB447" s="91"/>
      <c r="EJC447" s="91"/>
      <c r="EJD447" s="91"/>
      <c r="EJE447" s="91"/>
      <c r="EJF447" s="91"/>
      <c r="EJG447" s="91"/>
      <c r="EJH447" s="91"/>
      <c r="EJI447" s="91"/>
      <c r="EJJ447" s="91"/>
      <c r="EJK447" s="91"/>
      <c r="EJL447" s="91"/>
      <c r="EJM447" s="91"/>
      <c r="EJN447" s="91"/>
      <c r="EJO447" s="91"/>
      <c r="EJP447" s="91"/>
      <c r="EJQ447" s="91"/>
      <c r="EJR447" s="91"/>
      <c r="EJS447" s="91"/>
      <c r="EJT447" s="91"/>
      <c r="EJU447" s="91"/>
      <c r="EJV447" s="91"/>
      <c r="EJW447" s="91"/>
      <c r="EJX447" s="91"/>
      <c r="EJY447" s="91"/>
      <c r="EJZ447" s="91"/>
      <c r="EKA447" s="91"/>
      <c r="EKB447" s="91"/>
      <c r="EKC447" s="91"/>
      <c r="EKD447" s="91"/>
      <c r="EKE447" s="91"/>
      <c r="EKF447" s="91"/>
      <c r="EKG447" s="91"/>
      <c r="EKH447" s="91"/>
      <c r="EKI447" s="91"/>
      <c r="EKJ447" s="91"/>
      <c r="EKK447" s="91"/>
      <c r="EKL447" s="91"/>
      <c r="EKM447" s="91"/>
      <c r="EKN447" s="91"/>
      <c r="EKO447" s="91"/>
      <c r="EKP447" s="91"/>
      <c r="EKQ447" s="91"/>
      <c r="EKR447" s="91"/>
      <c r="EKS447" s="91"/>
      <c r="EKT447" s="91"/>
      <c r="EKU447" s="91"/>
      <c r="EKV447" s="91"/>
      <c r="EKW447" s="91"/>
      <c r="EKX447" s="91"/>
      <c r="EKY447" s="91"/>
      <c r="EKZ447" s="91"/>
      <c r="ELA447" s="91"/>
      <c r="ELB447" s="91"/>
      <c r="ELC447" s="91"/>
      <c r="ELD447" s="91"/>
      <c r="ELE447" s="91"/>
      <c r="ELF447" s="91"/>
      <c r="ELG447" s="91"/>
      <c r="ELH447" s="91"/>
      <c r="ELI447" s="91"/>
      <c r="ELJ447" s="91"/>
      <c r="ELK447" s="91"/>
      <c r="ELL447" s="91"/>
      <c r="ELM447" s="91"/>
      <c r="ELN447" s="91"/>
      <c r="ELO447" s="91"/>
      <c r="ELP447" s="91"/>
      <c r="ELQ447" s="91"/>
      <c r="ELR447" s="91"/>
      <c r="ELS447" s="91"/>
      <c r="ELT447" s="91"/>
      <c r="ELU447" s="91"/>
      <c r="ELV447" s="91"/>
      <c r="ELW447" s="91"/>
      <c r="ELX447" s="91"/>
      <c r="ELY447" s="91"/>
      <c r="ELZ447" s="91"/>
      <c r="EMA447" s="91"/>
      <c r="EMB447" s="91"/>
      <c r="EMC447" s="91"/>
      <c r="EMD447" s="91"/>
      <c r="EME447" s="91"/>
      <c r="EMF447" s="91"/>
      <c r="EMG447" s="91"/>
      <c r="EMH447" s="91"/>
      <c r="EMI447" s="91"/>
      <c r="EMJ447" s="91"/>
      <c r="EMK447" s="91"/>
      <c r="EML447" s="91"/>
      <c r="EMM447" s="91"/>
      <c r="EMN447" s="91"/>
      <c r="EMO447" s="91"/>
      <c r="EMP447" s="91"/>
      <c r="EMQ447" s="91"/>
      <c r="EMR447" s="91"/>
      <c r="EMS447" s="91"/>
      <c r="EMT447" s="91"/>
      <c r="EMU447" s="91"/>
      <c r="EMV447" s="91"/>
      <c r="EMW447" s="91"/>
      <c r="EMX447" s="91"/>
      <c r="EMY447" s="91"/>
      <c r="EMZ447" s="91"/>
      <c r="ENA447" s="91"/>
      <c r="ENB447" s="91"/>
      <c r="ENC447" s="91"/>
      <c r="END447" s="91"/>
      <c r="ENE447" s="91"/>
      <c r="ENF447" s="91"/>
      <c r="ENG447" s="91"/>
      <c r="ENH447" s="91"/>
      <c r="ENI447" s="91"/>
      <c r="ENJ447" s="91"/>
      <c r="ENK447" s="91"/>
      <c r="ENL447" s="91"/>
      <c r="ENM447" s="91"/>
      <c r="ENN447" s="91"/>
      <c r="ENO447" s="91"/>
      <c r="ENP447" s="91"/>
      <c r="ENQ447" s="91"/>
      <c r="ENR447" s="91"/>
      <c r="ENS447" s="91"/>
      <c r="ENT447" s="91"/>
      <c r="ENU447" s="91"/>
      <c r="ENV447" s="91"/>
      <c r="ENW447" s="91"/>
      <c r="ENX447" s="91"/>
      <c r="ENY447" s="91"/>
      <c r="ENZ447" s="91"/>
      <c r="EOA447" s="91"/>
      <c r="EOB447" s="91"/>
      <c r="EOC447" s="91"/>
      <c r="EOD447" s="91"/>
      <c r="EOE447" s="91"/>
      <c r="EOF447" s="91"/>
      <c r="EOG447" s="91"/>
      <c r="EOH447" s="91"/>
      <c r="EOI447" s="91"/>
      <c r="EOJ447" s="91"/>
      <c r="EOK447" s="91"/>
      <c r="EOL447" s="91"/>
      <c r="EOM447" s="91"/>
      <c r="EON447" s="91"/>
      <c r="EOO447" s="91"/>
      <c r="EOP447" s="91"/>
      <c r="EOQ447" s="91"/>
      <c r="EOR447" s="91"/>
      <c r="EOS447" s="91"/>
      <c r="EOT447" s="91"/>
      <c r="EOU447" s="91"/>
      <c r="EOV447" s="91"/>
      <c r="EOW447" s="91"/>
      <c r="EOX447" s="91"/>
      <c r="EOY447" s="91"/>
      <c r="EOZ447" s="91"/>
      <c r="EPA447" s="91"/>
      <c r="EPB447" s="91"/>
      <c r="EPC447" s="91"/>
      <c r="EPD447" s="91"/>
      <c r="EPE447" s="91"/>
      <c r="EPF447" s="91"/>
      <c r="EPG447" s="91"/>
      <c r="EPH447" s="91"/>
      <c r="EPI447" s="91"/>
      <c r="EPJ447" s="91"/>
      <c r="EPK447" s="91"/>
      <c r="EPL447" s="91"/>
      <c r="EPM447" s="91"/>
      <c r="EPN447" s="91"/>
      <c r="EPO447" s="91"/>
      <c r="EPP447" s="91"/>
      <c r="EPQ447" s="91"/>
      <c r="EPR447" s="91"/>
      <c r="EPS447" s="91"/>
      <c r="EPT447" s="91"/>
      <c r="EPU447" s="91"/>
      <c r="EPV447" s="91"/>
      <c r="EPW447" s="91"/>
      <c r="EPX447" s="91"/>
      <c r="EPY447" s="91"/>
      <c r="EPZ447" s="91"/>
      <c r="EQA447" s="91"/>
      <c r="EQB447" s="91"/>
      <c r="EQC447" s="91"/>
      <c r="EQD447" s="91"/>
      <c r="EQE447" s="91"/>
      <c r="EQF447" s="91"/>
      <c r="EQG447" s="91"/>
      <c r="EQH447" s="91"/>
      <c r="EQI447" s="91"/>
      <c r="EQJ447" s="91"/>
      <c r="EQK447" s="91"/>
      <c r="EQL447" s="91"/>
      <c r="EQM447" s="91"/>
      <c r="EQN447" s="91"/>
      <c r="EQO447" s="91"/>
      <c r="EQP447" s="91"/>
      <c r="EQQ447" s="91"/>
      <c r="EQR447" s="91"/>
      <c r="EQS447" s="91"/>
      <c r="EQT447" s="91"/>
      <c r="EQU447" s="91"/>
      <c r="EQV447" s="91"/>
      <c r="EQW447" s="91"/>
      <c r="EQX447" s="91"/>
      <c r="EQY447" s="91"/>
      <c r="EQZ447" s="91"/>
      <c r="ERA447" s="91"/>
      <c r="ERB447" s="91"/>
      <c r="ERC447" s="91"/>
      <c r="ERD447" s="91"/>
      <c r="ERE447" s="91"/>
      <c r="ERF447" s="91"/>
      <c r="ERG447" s="91"/>
      <c r="ERH447" s="91"/>
      <c r="ERI447" s="91"/>
      <c r="ERJ447" s="91"/>
      <c r="ERK447" s="91"/>
      <c r="ERL447" s="91"/>
      <c r="ERM447" s="91"/>
      <c r="ERN447" s="91"/>
      <c r="ERO447" s="91"/>
      <c r="ERP447" s="91"/>
      <c r="ERQ447" s="91"/>
      <c r="ERR447" s="91"/>
      <c r="ERS447" s="91"/>
      <c r="ERT447" s="91"/>
      <c r="ERU447" s="91"/>
      <c r="ERV447" s="91"/>
      <c r="ERW447" s="91"/>
      <c r="ERX447" s="91"/>
      <c r="ERY447" s="91"/>
      <c r="ERZ447" s="91"/>
      <c r="ESA447" s="91"/>
      <c r="ESB447" s="91"/>
      <c r="ESC447" s="91"/>
      <c r="ESD447" s="91"/>
      <c r="ESE447" s="91"/>
      <c r="ESF447" s="91"/>
      <c r="ESG447" s="91"/>
      <c r="ESH447" s="91"/>
      <c r="ESI447" s="91"/>
      <c r="ESJ447" s="91"/>
      <c r="ESK447" s="91"/>
      <c r="ESL447" s="91"/>
      <c r="ESM447" s="91"/>
      <c r="ESN447" s="91"/>
      <c r="ESO447" s="91"/>
      <c r="ESP447" s="91"/>
      <c r="ESQ447" s="91"/>
      <c r="ESR447" s="91"/>
      <c r="ESS447" s="91"/>
      <c r="EST447" s="91"/>
      <c r="ESU447" s="91"/>
      <c r="ESV447" s="91"/>
      <c r="ESW447" s="91"/>
      <c r="ESX447" s="91"/>
      <c r="ESY447" s="91"/>
      <c r="ESZ447" s="91"/>
      <c r="ETA447" s="91"/>
      <c r="ETB447" s="91"/>
      <c r="ETC447" s="91"/>
      <c r="ETD447" s="91"/>
      <c r="ETE447" s="91"/>
      <c r="ETF447" s="91"/>
      <c r="ETG447" s="91"/>
      <c r="ETH447" s="91"/>
      <c r="ETI447" s="91"/>
      <c r="ETJ447" s="91"/>
      <c r="ETK447" s="91"/>
      <c r="ETL447" s="91"/>
      <c r="ETM447" s="91"/>
      <c r="ETN447" s="91"/>
      <c r="ETO447" s="91"/>
      <c r="ETP447" s="91"/>
      <c r="ETQ447" s="91"/>
      <c r="ETR447" s="91"/>
      <c r="ETS447" s="91"/>
      <c r="ETT447" s="91"/>
      <c r="ETU447" s="91"/>
      <c r="ETV447" s="91"/>
      <c r="ETW447" s="91"/>
      <c r="ETX447" s="91"/>
      <c r="ETY447" s="91"/>
      <c r="ETZ447" s="91"/>
      <c r="EUA447" s="91"/>
      <c r="EUB447" s="91"/>
      <c r="EUC447" s="91"/>
      <c r="EUD447" s="91"/>
      <c r="EUE447" s="91"/>
      <c r="EUF447" s="91"/>
      <c r="EUG447" s="91"/>
      <c r="EUH447" s="91"/>
      <c r="EUI447" s="91"/>
      <c r="EUJ447" s="91"/>
      <c r="EUK447" s="91"/>
      <c r="EUL447" s="91"/>
      <c r="EUM447" s="91"/>
      <c r="EUN447" s="91"/>
      <c r="EUO447" s="91"/>
      <c r="EUP447" s="91"/>
      <c r="EUQ447" s="91"/>
      <c r="EUR447" s="91"/>
      <c r="EUS447" s="91"/>
      <c r="EUT447" s="91"/>
      <c r="EUU447" s="91"/>
      <c r="EUV447" s="91"/>
      <c r="EUW447" s="91"/>
      <c r="EUX447" s="91"/>
      <c r="EUY447" s="91"/>
      <c r="EUZ447" s="91"/>
      <c r="EVA447" s="91"/>
      <c r="EVB447" s="91"/>
      <c r="EVC447" s="91"/>
      <c r="EVD447" s="91"/>
      <c r="EVE447" s="91"/>
      <c r="EVF447" s="91"/>
      <c r="EVG447" s="91"/>
      <c r="EVH447" s="91"/>
      <c r="EVI447" s="91"/>
      <c r="EVJ447" s="91"/>
      <c r="EVK447" s="91"/>
      <c r="EVL447" s="91"/>
      <c r="EVM447" s="91"/>
      <c r="EVN447" s="91"/>
      <c r="EVO447" s="91"/>
      <c r="EVP447" s="91"/>
      <c r="EVQ447" s="91"/>
      <c r="EVR447" s="91"/>
      <c r="EVS447" s="91"/>
      <c r="EVT447" s="91"/>
      <c r="EVU447" s="91"/>
      <c r="EVV447" s="91"/>
      <c r="EVW447" s="91"/>
      <c r="EVX447" s="91"/>
      <c r="EVY447" s="91"/>
      <c r="EVZ447" s="91"/>
      <c r="EWA447" s="91"/>
      <c r="EWB447" s="91"/>
      <c r="EWC447" s="91"/>
      <c r="EWD447" s="91"/>
      <c r="EWE447" s="91"/>
      <c r="EWF447" s="91"/>
      <c r="EWG447" s="91"/>
      <c r="EWH447" s="91"/>
      <c r="EWI447" s="91"/>
      <c r="EWJ447" s="91"/>
      <c r="EWK447" s="91"/>
      <c r="EWL447" s="91"/>
      <c r="EWM447" s="91"/>
      <c r="EWN447" s="91"/>
      <c r="EWO447" s="91"/>
      <c r="EWP447" s="91"/>
      <c r="EWQ447" s="91"/>
      <c r="EWR447" s="91"/>
      <c r="EWS447" s="91"/>
      <c r="EWT447" s="91"/>
      <c r="EWU447" s="91"/>
      <c r="EWV447" s="91"/>
      <c r="EWW447" s="91"/>
      <c r="EWX447" s="91"/>
      <c r="EWY447" s="91"/>
      <c r="EWZ447" s="91"/>
      <c r="EXA447" s="91"/>
      <c r="EXB447" s="91"/>
      <c r="EXC447" s="91"/>
      <c r="EXD447" s="91"/>
      <c r="EXE447" s="91"/>
      <c r="EXF447" s="91"/>
      <c r="EXG447" s="91"/>
      <c r="EXH447" s="91"/>
      <c r="EXI447" s="91"/>
      <c r="EXJ447" s="91"/>
      <c r="EXK447" s="91"/>
      <c r="EXL447" s="91"/>
      <c r="EXM447" s="91"/>
      <c r="EXN447" s="91"/>
      <c r="EXO447" s="91"/>
      <c r="EXP447" s="91"/>
      <c r="EXQ447" s="91"/>
      <c r="EXR447" s="91"/>
      <c r="EXS447" s="91"/>
      <c r="EXT447" s="91"/>
      <c r="EXU447" s="91"/>
      <c r="EXV447" s="91"/>
      <c r="EXW447" s="91"/>
      <c r="EXX447" s="91"/>
      <c r="EXY447" s="91"/>
      <c r="EXZ447" s="91"/>
      <c r="EYA447" s="91"/>
      <c r="EYB447" s="91"/>
      <c r="EYC447" s="91"/>
      <c r="EYD447" s="91"/>
      <c r="EYE447" s="91"/>
      <c r="EYF447" s="91"/>
      <c r="EYG447" s="91"/>
      <c r="EYH447" s="91"/>
      <c r="EYI447" s="91"/>
      <c r="EYJ447" s="91"/>
      <c r="EYK447" s="91"/>
      <c r="EYL447" s="91"/>
      <c r="EYM447" s="91"/>
      <c r="EYN447" s="91"/>
      <c r="EYO447" s="91"/>
      <c r="EYP447" s="91"/>
      <c r="EYQ447" s="91"/>
      <c r="EYR447" s="91"/>
      <c r="EYS447" s="91"/>
      <c r="EYT447" s="91"/>
      <c r="EYU447" s="91"/>
      <c r="EYV447" s="91"/>
      <c r="EYW447" s="91"/>
      <c r="EYX447" s="91"/>
      <c r="EYY447" s="91"/>
      <c r="EYZ447" s="91"/>
      <c r="EZA447" s="91"/>
      <c r="EZB447" s="91"/>
      <c r="EZC447" s="91"/>
      <c r="EZD447" s="91"/>
      <c r="EZE447" s="91"/>
      <c r="EZF447" s="91"/>
      <c r="EZG447" s="91"/>
      <c r="EZH447" s="91"/>
      <c r="EZI447" s="91"/>
      <c r="EZJ447" s="91"/>
      <c r="EZK447" s="91"/>
      <c r="EZL447" s="91"/>
      <c r="EZM447" s="91"/>
      <c r="EZN447" s="91"/>
      <c r="EZO447" s="91"/>
      <c r="EZP447" s="91"/>
      <c r="EZQ447" s="91"/>
      <c r="EZR447" s="91"/>
      <c r="EZS447" s="91"/>
      <c r="EZT447" s="91"/>
      <c r="EZU447" s="91"/>
      <c r="EZV447" s="91"/>
      <c r="EZW447" s="91"/>
      <c r="EZX447" s="91"/>
      <c r="EZY447" s="91"/>
      <c r="EZZ447" s="91"/>
      <c r="FAA447" s="91"/>
      <c r="FAB447" s="91"/>
      <c r="FAC447" s="91"/>
      <c r="FAD447" s="91"/>
      <c r="FAE447" s="91"/>
      <c r="FAF447" s="91"/>
      <c r="FAG447" s="91"/>
      <c r="FAH447" s="91"/>
      <c r="FAI447" s="91"/>
      <c r="FAJ447" s="91"/>
      <c r="FAK447" s="91"/>
      <c r="FAL447" s="91"/>
      <c r="FAM447" s="91"/>
      <c r="FAN447" s="91"/>
      <c r="FAO447" s="91"/>
      <c r="FAP447" s="91"/>
      <c r="FAQ447" s="91"/>
      <c r="FAR447" s="91"/>
      <c r="FAS447" s="91"/>
      <c r="FAT447" s="91"/>
      <c r="FAU447" s="91"/>
      <c r="FAV447" s="91"/>
      <c r="FAW447" s="91"/>
      <c r="FAX447" s="91"/>
      <c r="FAY447" s="91"/>
      <c r="FAZ447" s="91"/>
      <c r="FBA447" s="91"/>
      <c r="FBB447" s="91"/>
      <c r="FBC447" s="91"/>
      <c r="FBD447" s="91"/>
      <c r="FBE447" s="91"/>
      <c r="FBF447" s="91"/>
      <c r="FBG447" s="91"/>
      <c r="FBH447" s="91"/>
      <c r="FBI447" s="91"/>
      <c r="FBJ447" s="91"/>
      <c r="FBK447" s="91"/>
      <c r="FBL447" s="91"/>
      <c r="FBM447" s="91"/>
      <c r="FBN447" s="91"/>
      <c r="FBO447" s="91"/>
      <c r="FBP447" s="91"/>
      <c r="FBQ447" s="91"/>
      <c r="FBR447" s="91"/>
      <c r="FBS447" s="91"/>
      <c r="FBT447" s="91"/>
      <c r="FBU447" s="91"/>
      <c r="FBV447" s="91"/>
      <c r="FBW447" s="91"/>
      <c r="FBX447" s="91"/>
      <c r="FBY447" s="91"/>
      <c r="FBZ447" s="91"/>
      <c r="FCA447" s="91"/>
      <c r="FCB447" s="91"/>
      <c r="FCC447" s="91"/>
      <c r="FCD447" s="91"/>
      <c r="FCE447" s="91"/>
      <c r="FCF447" s="91"/>
      <c r="FCG447" s="91"/>
      <c r="FCH447" s="91"/>
      <c r="FCI447" s="91"/>
      <c r="FCJ447" s="91"/>
      <c r="FCK447" s="91"/>
      <c r="FCL447" s="91"/>
      <c r="FCM447" s="91"/>
      <c r="FCN447" s="91"/>
      <c r="FCO447" s="91"/>
      <c r="FCP447" s="91"/>
      <c r="FCQ447" s="91"/>
      <c r="FCR447" s="91"/>
      <c r="FCS447" s="91"/>
      <c r="FCT447" s="91"/>
      <c r="FCU447" s="91"/>
      <c r="FCV447" s="91"/>
      <c r="FCW447" s="91"/>
      <c r="FCX447" s="91"/>
      <c r="FCY447" s="91"/>
      <c r="FCZ447" s="91"/>
      <c r="FDA447" s="91"/>
      <c r="FDB447" s="91"/>
      <c r="FDC447" s="91"/>
      <c r="FDD447" s="91"/>
      <c r="FDE447" s="91"/>
      <c r="FDF447" s="91"/>
      <c r="FDG447" s="91"/>
      <c r="FDH447" s="91"/>
      <c r="FDI447" s="91"/>
      <c r="FDJ447" s="91"/>
      <c r="FDK447" s="91"/>
      <c r="FDL447" s="91"/>
      <c r="FDM447" s="91"/>
      <c r="FDN447" s="91"/>
      <c r="FDO447" s="91"/>
      <c r="FDP447" s="91"/>
      <c r="FDQ447" s="91"/>
      <c r="FDR447" s="91"/>
      <c r="FDS447" s="91"/>
      <c r="FDT447" s="91"/>
      <c r="FDU447" s="91"/>
      <c r="FDV447" s="91"/>
      <c r="FDW447" s="91"/>
      <c r="FDX447" s="91"/>
      <c r="FDY447" s="91"/>
      <c r="FDZ447" s="91"/>
      <c r="FEA447" s="91"/>
      <c r="FEB447" s="91"/>
      <c r="FEC447" s="91"/>
      <c r="FED447" s="91"/>
      <c r="FEE447" s="91"/>
      <c r="FEF447" s="91"/>
      <c r="FEG447" s="91"/>
      <c r="FEH447" s="91"/>
      <c r="FEI447" s="91"/>
      <c r="FEJ447" s="91"/>
      <c r="FEK447" s="91"/>
      <c r="FEL447" s="91"/>
      <c r="FEM447" s="91"/>
      <c r="FEN447" s="91"/>
      <c r="FEO447" s="91"/>
      <c r="FEP447" s="91"/>
      <c r="FEQ447" s="91"/>
      <c r="FER447" s="91"/>
      <c r="FES447" s="91"/>
      <c r="FET447" s="91"/>
      <c r="FEU447" s="91"/>
      <c r="FEV447" s="91"/>
      <c r="FEW447" s="91"/>
      <c r="FEX447" s="91"/>
      <c r="FEY447" s="91"/>
      <c r="FEZ447" s="91"/>
      <c r="FFA447" s="91"/>
      <c r="FFB447" s="91"/>
      <c r="FFC447" s="91"/>
      <c r="FFD447" s="91"/>
      <c r="FFE447" s="91"/>
      <c r="FFF447" s="91"/>
      <c r="FFG447" s="91"/>
      <c r="FFH447" s="91"/>
      <c r="FFI447" s="91"/>
      <c r="FFJ447" s="91"/>
      <c r="FFK447" s="91"/>
      <c r="FFL447" s="91"/>
      <c r="FFM447" s="91"/>
      <c r="FFN447" s="91"/>
      <c r="FFO447" s="91"/>
      <c r="FFP447" s="91"/>
      <c r="FFQ447" s="91"/>
      <c r="FFR447" s="91"/>
      <c r="FFS447" s="91"/>
      <c r="FFT447" s="91"/>
      <c r="FFU447" s="91"/>
      <c r="FFV447" s="91"/>
      <c r="FFW447" s="91"/>
      <c r="FFX447" s="91"/>
      <c r="FFY447" s="91"/>
      <c r="FFZ447" s="91"/>
      <c r="FGA447" s="91"/>
      <c r="FGB447" s="91"/>
      <c r="FGC447" s="91"/>
      <c r="FGD447" s="91"/>
      <c r="FGE447" s="91"/>
      <c r="FGF447" s="91"/>
      <c r="FGG447" s="91"/>
      <c r="FGH447" s="91"/>
      <c r="FGI447" s="91"/>
      <c r="FGJ447" s="91"/>
      <c r="FGK447" s="91"/>
      <c r="FGL447" s="91"/>
      <c r="FGM447" s="91"/>
      <c r="FGN447" s="91"/>
      <c r="FGO447" s="91"/>
      <c r="FGP447" s="91"/>
      <c r="FGQ447" s="91"/>
      <c r="FGR447" s="91"/>
      <c r="FGS447" s="91"/>
      <c r="FGT447" s="91"/>
      <c r="FGU447" s="91"/>
      <c r="FGV447" s="91"/>
      <c r="FGW447" s="91"/>
      <c r="FGX447" s="91"/>
      <c r="FGY447" s="91"/>
      <c r="FGZ447" s="91"/>
      <c r="FHA447" s="91"/>
      <c r="FHB447" s="91"/>
      <c r="FHC447" s="91"/>
      <c r="FHD447" s="91"/>
      <c r="FHE447" s="91"/>
      <c r="FHF447" s="91"/>
      <c r="FHG447" s="91"/>
      <c r="FHH447" s="91"/>
      <c r="FHI447" s="91"/>
      <c r="FHJ447" s="91"/>
      <c r="FHK447" s="91"/>
      <c r="FHL447" s="91"/>
      <c r="FHM447" s="91"/>
      <c r="FHN447" s="91"/>
      <c r="FHO447" s="91"/>
      <c r="FHP447" s="91"/>
      <c r="FHQ447" s="91"/>
      <c r="FHR447" s="91"/>
      <c r="FHS447" s="91"/>
      <c r="FHT447" s="91"/>
      <c r="FHU447" s="91"/>
      <c r="FHV447" s="91"/>
      <c r="FHW447" s="91"/>
      <c r="FHX447" s="91"/>
      <c r="FHY447" s="91"/>
      <c r="FHZ447" s="91"/>
      <c r="FIA447" s="91"/>
      <c r="FIB447" s="91"/>
      <c r="FIC447" s="91"/>
      <c r="FID447" s="91"/>
      <c r="FIE447" s="91"/>
      <c r="FIF447" s="91"/>
      <c r="FIG447" s="91"/>
      <c r="FIH447" s="91"/>
      <c r="FII447" s="91"/>
      <c r="FIJ447" s="91"/>
      <c r="FIK447" s="91"/>
      <c r="FIL447" s="91"/>
      <c r="FIM447" s="91"/>
      <c r="FIN447" s="91"/>
      <c r="FIO447" s="91"/>
      <c r="FIP447" s="91"/>
      <c r="FIQ447" s="91"/>
      <c r="FIR447" s="91"/>
      <c r="FIS447" s="91"/>
      <c r="FIT447" s="91"/>
      <c r="FIU447" s="91"/>
      <c r="FIV447" s="91"/>
      <c r="FIW447" s="91"/>
      <c r="FIX447" s="91"/>
      <c r="FIY447" s="91"/>
      <c r="FIZ447" s="91"/>
      <c r="FJA447" s="91"/>
      <c r="FJB447" s="91"/>
      <c r="FJC447" s="91"/>
      <c r="FJD447" s="91"/>
      <c r="FJE447" s="91"/>
      <c r="FJF447" s="91"/>
      <c r="FJG447" s="91"/>
      <c r="FJH447" s="91"/>
      <c r="FJI447" s="91"/>
      <c r="FJJ447" s="91"/>
      <c r="FJK447" s="91"/>
      <c r="FJL447" s="91"/>
      <c r="FJM447" s="91"/>
      <c r="FJN447" s="91"/>
      <c r="FJO447" s="91"/>
      <c r="FJP447" s="91"/>
      <c r="FJQ447" s="91"/>
      <c r="FJR447" s="91"/>
      <c r="FJS447" s="91"/>
      <c r="FJT447" s="91"/>
      <c r="FJU447" s="91"/>
      <c r="FJV447" s="91"/>
      <c r="FJW447" s="91"/>
      <c r="FJX447" s="91"/>
      <c r="FJY447" s="91"/>
      <c r="FJZ447" s="91"/>
      <c r="FKA447" s="91"/>
      <c r="FKB447" s="91"/>
      <c r="FKC447" s="91"/>
      <c r="FKD447" s="91"/>
      <c r="FKE447" s="91"/>
      <c r="FKF447" s="91"/>
      <c r="FKG447" s="91"/>
      <c r="FKH447" s="91"/>
      <c r="FKI447" s="91"/>
      <c r="FKJ447" s="91"/>
      <c r="FKK447" s="91"/>
      <c r="FKL447" s="91"/>
      <c r="FKM447" s="91"/>
      <c r="FKN447" s="91"/>
      <c r="FKO447" s="91"/>
      <c r="FKP447" s="91"/>
      <c r="FKQ447" s="91"/>
      <c r="FKR447" s="91"/>
      <c r="FKS447" s="91"/>
      <c r="FKT447" s="91"/>
      <c r="FKU447" s="91"/>
      <c r="FKV447" s="91"/>
      <c r="FKW447" s="91"/>
      <c r="FKX447" s="91"/>
      <c r="FKY447" s="91"/>
      <c r="FKZ447" s="91"/>
      <c r="FLA447" s="91"/>
      <c r="FLB447" s="91"/>
      <c r="FLC447" s="91"/>
      <c r="FLD447" s="91"/>
      <c r="FLE447" s="91"/>
      <c r="FLF447" s="91"/>
      <c r="FLG447" s="91"/>
      <c r="FLH447" s="91"/>
      <c r="FLI447" s="91"/>
      <c r="FLJ447" s="91"/>
      <c r="FLK447" s="91"/>
      <c r="FLL447" s="91"/>
      <c r="FLM447" s="91"/>
      <c r="FLN447" s="91"/>
      <c r="FLO447" s="91"/>
      <c r="FLP447" s="91"/>
      <c r="FLQ447" s="91"/>
      <c r="FLR447" s="91"/>
      <c r="FLS447" s="91"/>
      <c r="FLT447" s="91"/>
      <c r="FLU447" s="91"/>
      <c r="FLV447" s="91"/>
      <c r="FLW447" s="91"/>
      <c r="FLX447" s="91"/>
      <c r="FLY447" s="91"/>
      <c r="FLZ447" s="91"/>
      <c r="FMA447" s="91"/>
      <c r="FMB447" s="91"/>
      <c r="FMC447" s="91"/>
      <c r="FMD447" s="91"/>
      <c r="FME447" s="91"/>
      <c r="FMF447" s="91"/>
      <c r="FMG447" s="91"/>
      <c r="FMH447" s="91"/>
      <c r="FMI447" s="91"/>
      <c r="FMJ447" s="91"/>
      <c r="FMK447" s="91"/>
      <c r="FML447" s="91"/>
      <c r="FMM447" s="91"/>
      <c r="FMN447" s="91"/>
      <c r="FMO447" s="91"/>
      <c r="FMP447" s="91"/>
      <c r="FMQ447" s="91"/>
      <c r="FMR447" s="91"/>
      <c r="FMS447" s="91"/>
      <c r="FMT447" s="91"/>
      <c r="FMU447" s="91"/>
      <c r="FMV447" s="91"/>
      <c r="FMW447" s="91"/>
      <c r="FMX447" s="91"/>
      <c r="FMY447" s="91"/>
      <c r="FMZ447" s="91"/>
      <c r="FNA447" s="91"/>
      <c r="FNB447" s="91"/>
      <c r="FNC447" s="91"/>
      <c r="FND447" s="91"/>
      <c r="FNE447" s="91"/>
      <c r="FNF447" s="91"/>
      <c r="FNG447" s="91"/>
      <c r="FNH447" s="91"/>
      <c r="FNI447" s="91"/>
      <c r="FNJ447" s="91"/>
      <c r="FNK447" s="91"/>
      <c r="FNL447" s="91"/>
      <c r="FNM447" s="91"/>
      <c r="FNN447" s="91"/>
      <c r="FNO447" s="91"/>
      <c r="FNP447" s="91"/>
      <c r="FNQ447" s="91"/>
      <c r="FNR447" s="91"/>
      <c r="FNS447" s="91"/>
      <c r="FNT447" s="91"/>
      <c r="FNU447" s="91"/>
      <c r="FNV447" s="91"/>
      <c r="FNW447" s="91"/>
      <c r="FNX447" s="91"/>
      <c r="FNY447" s="91"/>
      <c r="FNZ447" s="91"/>
      <c r="FOA447" s="91"/>
      <c r="FOB447" s="91"/>
      <c r="FOC447" s="91"/>
      <c r="FOD447" s="91"/>
      <c r="FOE447" s="91"/>
      <c r="FOF447" s="91"/>
      <c r="FOG447" s="91"/>
      <c r="FOH447" s="91"/>
      <c r="FOI447" s="91"/>
      <c r="FOJ447" s="91"/>
      <c r="FOK447" s="91"/>
      <c r="FOL447" s="91"/>
      <c r="FOM447" s="91"/>
      <c r="FON447" s="91"/>
      <c r="FOO447" s="91"/>
      <c r="FOP447" s="91"/>
      <c r="FOQ447" s="91"/>
      <c r="FOR447" s="91"/>
      <c r="FOS447" s="91"/>
      <c r="FOT447" s="91"/>
      <c r="FOU447" s="91"/>
      <c r="FOV447" s="91"/>
      <c r="FOW447" s="91"/>
      <c r="FOX447" s="91"/>
      <c r="FOY447" s="91"/>
      <c r="FOZ447" s="91"/>
      <c r="FPA447" s="91"/>
      <c r="FPB447" s="91"/>
      <c r="FPC447" s="91"/>
      <c r="FPD447" s="91"/>
      <c r="FPE447" s="91"/>
      <c r="FPF447" s="91"/>
      <c r="FPG447" s="91"/>
      <c r="FPH447" s="91"/>
      <c r="FPI447" s="91"/>
      <c r="FPJ447" s="91"/>
      <c r="FPK447" s="91"/>
      <c r="FPL447" s="91"/>
      <c r="FPM447" s="91"/>
      <c r="FPN447" s="91"/>
      <c r="FPO447" s="91"/>
      <c r="FPP447" s="91"/>
      <c r="FPQ447" s="91"/>
      <c r="FPR447" s="91"/>
      <c r="FPS447" s="91"/>
      <c r="FPT447" s="91"/>
      <c r="FPU447" s="91"/>
      <c r="FPV447" s="91"/>
      <c r="FPW447" s="91"/>
      <c r="FPX447" s="91"/>
      <c r="FPY447" s="91"/>
      <c r="FPZ447" s="91"/>
      <c r="FQA447" s="91"/>
      <c r="FQB447" s="91"/>
      <c r="FQC447" s="91"/>
      <c r="FQD447" s="91"/>
      <c r="FQE447" s="91"/>
      <c r="FQF447" s="91"/>
      <c r="FQG447" s="91"/>
      <c r="FQH447" s="91"/>
      <c r="FQI447" s="91"/>
      <c r="FQJ447" s="91"/>
      <c r="FQK447" s="91"/>
      <c r="FQL447" s="91"/>
      <c r="FQM447" s="91"/>
      <c r="FQN447" s="91"/>
      <c r="FQO447" s="91"/>
      <c r="FQP447" s="91"/>
      <c r="FQQ447" s="91"/>
      <c r="FQR447" s="91"/>
      <c r="FQS447" s="91"/>
      <c r="FQT447" s="91"/>
      <c r="FQU447" s="91"/>
      <c r="FQV447" s="91"/>
      <c r="FQW447" s="91"/>
      <c r="FQX447" s="91"/>
      <c r="FQY447" s="91"/>
      <c r="FQZ447" s="91"/>
      <c r="FRA447" s="91"/>
      <c r="FRB447" s="91"/>
      <c r="FRC447" s="91"/>
      <c r="FRD447" s="91"/>
      <c r="FRE447" s="91"/>
      <c r="FRF447" s="91"/>
      <c r="FRG447" s="91"/>
      <c r="FRH447" s="91"/>
      <c r="FRI447" s="91"/>
      <c r="FRJ447" s="91"/>
      <c r="FRK447" s="91"/>
      <c r="FRL447" s="91"/>
      <c r="FRM447" s="91"/>
      <c r="FRN447" s="91"/>
      <c r="FRO447" s="91"/>
      <c r="FRP447" s="91"/>
      <c r="FRQ447" s="91"/>
      <c r="FRR447" s="91"/>
      <c r="FRS447" s="91"/>
      <c r="FRT447" s="91"/>
      <c r="FRU447" s="91"/>
      <c r="FRV447" s="91"/>
      <c r="FRW447" s="91"/>
      <c r="FRX447" s="91"/>
      <c r="FRY447" s="91"/>
      <c r="FRZ447" s="91"/>
      <c r="FSA447" s="91"/>
      <c r="FSB447" s="91"/>
      <c r="FSC447" s="91"/>
      <c r="FSD447" s="91"/>
      <c r="FSE447" s="91"/>
      <c r="FSF447" s="91"/>
      <c r="FSG447" s="91"/>
      <c r="FSH447" s="91"/>
      <c r="FSI447" s="91"/>
      <c r="FSJ447" s="91"/>
      <c r="FSK447" s="91"/>
      <c r="FSL447" s="91"/>
      <c r="FSM447" s="91"/>
      <c r="FSN447" s="91"/>
      <c r="FSO447" s="91"/>
      <c r="FSP447" s="91"/>
      <c r="FSQ447" s="91"/>
      <c r="FSR447" s="91"/>
      <c r="FSS447" s="91"/>
      <c r="FST447" s="91"/>
      <c r="FSU447" s="91"/>
      <c r="FSV447" s="91"/>
      <c r="FSW447" s="91"/>
      <c r="FSX447" s="91"/>
      <c r="FSY447" s="91"/>
      <c r="FSZ447" s="91"/>
      <c r="FTA447" s="91"/>
      <c r="FTB447" s="91"/>
      <c r="FTC447" s="91"/>
      <c r="FTD447" s="91"/>
      <c r="FTE447" s="91"/>
      <c r="FTF447" s="91"/>
      <c r="FTG447" s="91"/>
      <c r="FTH447" s="91"/>
      <c r="FTI447" s="91"/>
      <c r="FTJ447" s="91"/>
      <c r="FTK447" s="91"/>
      <c r="FTL447" s="91"/>
      <c r="FTM447" s="91"/>
      <c r="FTN447" s="91"/>
      <c r="FTO447" s="91"/>
      <c r="FTP447" s="91"/>
      <c r="FTQ447" s="91"/>
      <c r="FTR447" s="91"/>
      <c r="FTS447" s="91"/>
      <c r="FTT447" s="91"/>
      <c r="FTU447" s="91"/>
      <c r="FTV447" s="91"/>
      <c r="FTW447" s="91"/>
      <c r="FTX447" s="91"/>
      <c r="FTY447" s="91"/>
      <c r="FTZ447" s="91"/>
      <c r="FUA447" s="91"/>
      <c r="FUB447" s="91"/>
      <c r="FUC447" s="91"/>
      <c r="FUD447" s="91"/>
      <c r="FUE447" s="91"/>
      <c r="FUF447" s="91"/>
      <c r="FUG447" s="91"/>
      <c r="FUH447" s="91"/>
      <c r="FUI447" s="91"/>
      <c r="FUJ447" s="91"/>
      <c r="FUK447" s="91"/>
      <c r="FUL447" s="91"/>
      <c r="FUM447" s="91"/>
      <c r="FUN447" s="91"/>
      <c r="FUO447" s="91"/>
      <c r="FUP447" s="91"/>
      <c r="FUQ447" s="91"/>
      <c r="FUR447" s="91"/>
      <c r="FUS447" s="91"/>
      <c r="FUT447" s="91"/>
      <c r="FUU447" s="91"/>
      <c r="FUV447" s="91"/>
      <c r="FUW447" s="91"/>
      <c r="FUX447" s="91"/>
      <c r="FUY447" s="91"/>
      <c r="FUZ447" s="91"/>
      <c r="FVA447" s="91"/>
      <c r="FVB447" s="91"/>
      <c r="FVC447" s="91"/>
      <c r="FVD447" s="91"/>
      <c r="FVE447" s="91"/>
      <c r="FVF447" s="91"/>
      <c r="FVG447" s="91"/>
      <c r="FVH447" s="91"/>
      <c r="FVI447" s="91"/>
      <c r="FVJ447" s="91"/>
      <c r="FVK447" s="91"/>
      <c r="FVL447" s="91"/>
      <c r="FVM447" s="91"/>
      <c r="FVN447" s="91"/>
      <c r="FVO447" s="91"/>
      <c r="FVP447" s="91"/>
      <c r="FVQ447" s="91"/>
      <c r="FVR447" s="91"/>
      <c r="FVS447" s="91"/>
      <c r="FVT447" s="91"/>
      <c r="FVU447" s="91"/>
      <c r="FVV447" s="91"/>
      <c r="FVW447" s="91"/>
      <c r="FVX447" s="91"/>
      <c r="FVY447" s="91"/>
      <c r="FVZ447" s="91"/>
      <c r="FWA447" s="91"/>
      <c r="FWB447" s="91"/>
      <c r="FWC447" s="91"/>
      <c r="FWD447" s="91"/>
      <c r="FWE447" s="91"/>
      <c r="FWF447" s="91"/>
      <c r="FWG447" s="91"/>
      <c r="FWH447" s="91"/>
      <c r="FWI447" s="91"/>
      <c r="FWJ447" s="91"/>
      <c r="FWK447" s="91"/>
      <c r="FWL447" s="91"/>
      <c r="FWM447" s="91"/>
      <c r="FWN447" s="91"/>
      <c r="FWO447" s="91"/>
      <c r="FWP447" s="91"/>
      <c r="FWQ447" s="91"/>
      <c r="FWR447" s="91"/>
      <c r="FWS447" s="91"/>
      <c r="FWT447" s="91"/>
      <c r="FWU447" s="91"/>
      <c r="FWV447" s="91"/>
      <c r="FWW447" s="91"/>
      <c r="FWX447" s="91"/>
      <c r="FWY447" s="91"/>
      <c r="FWZ447" s="91"/>
      <c r="FXA447" s="91"/>
      <c r="FXB447" s="91"/>
      <c r="FXC447" s="91"/>
      <c r="FXD447" s="91"/>
      <c r="FXE447" s="91"/>
      <c r="FXF447" s="91"/>
      <c r="FXG447" s="91"/>
      <c r="FXH447" s="91"/>
      <c r="FXI447" s="91"/>
      <c r="FXJ447" s="91"/>
      <c r="FXK447" s="91"/>
      <c r="FXL447" s="91"/>
      <c r="FXM447" s="91"/>
      <c r="FXN447" s="91"/>
      <c r="FXO447" s="91"/>
      <c r="FXP447" s="91"/>
      <c r="FXQ447" s="91"/>
      <c r="FXR447" s="91"/>
      <c r="FXS447" s="91"/>
      <c r="FXT447" s="91"/>
      <c r="FXU447" s="91"/>
      <c r="FXV447" s="91"/>
      <c r="FXW447" s="91"/>
      <c r="FXX447" s="91"/>
      <c r="FXY447" s="91"/>
      <c r="FXZ447" s="91"/>
      <c r="FYA447" s="91"/>
      <c r="FYB447" s="91"/>
      <c r="FYC447" s="91"/>
      <c r="FYD447" s="91"/>
      <c r="FYE447" s="91"/>
      <c r="FYF447" s="91"/>
      <c r="FYG447" s="91"/>
      <c r="FYH447" s="91"/>
      <c r="FYI447" s="91"/>
      <c r="FYJ447" s="91"/>
      <c r="FYK447" s="91"/>
      <c r="FYL447" s="91"/>
      <c r="FYM447" s="91"/>
      <c r="FYN447" s="91"/>
      <c r="FYO447" s="91"/>
      <c r="FYP447" s="91"/>
      <c r="FYQ447" s="91"/>
      <c r="FYR447" s="91"/>
      <c r="FYS447" s="91"/>
      <c r="FYT447" s="91"/>
      <c r="FYU447" s="91"/>
      <c r="FYV447" s="91"/>
      <c r="FYW447" s="91"/>
      <c r="FYX447" s="91"/>
      <c r="FYY447" s="91"/>
      <c r="FYZ447" s="91"/>
      <c r="FZA447" s="91"/>
      <c r="FZB447" s="91"/>
      <c r="FZC447" s="91"/>
      <c r="FZD447" s="91"/>
      <c r="FZE447" s="91"/>
      <c r="FZF447" s="91"/>
      <c r="FZG447" s="91"/>
      <c r="FZH447" s="91"/>
      <c r="FZI447" s="91"/>
      <c r="FZJ447" s="91"/>
      <c r="FZK447" s="91"/>
      <c r="FZL447" s="91"/>
      <c r="FZM447" s="91"/>
      <c r="FZN447" s="91"/>
      <c r="FZO447" s="91"/>
      <c r="FZP447" s="91"/>
      <c r="FZQ447" s="91"/>
      <c r="FZR447" s="91"/>
      <c r="FZS447" s="91"/>
      <c r="FZT447" s="91"/>
      <c r="FZU447" s="91"/>
      <c r="FZV447" s="91"/>
      <c r="FZW447" s="91"/>
      <c r="FZX447" s="91"/>
      <c r="FZY447" s="91"/>
      <c r="FZZ447" s="91"/>
      <c r="GAA447" s="91"/>
      <c r="GAB447" s="91"/>
      <c r="GAC447" s="91"/>
      <c r="GAD447" s="91"/>
      <c r="GAE447" s="91"/>
      <c r="GAF447" s="91"/>
      <c r="GAG447" s="91"/>
      <c r="GAH447" s="91"/>
      <c r="GAI447" s="91"/>
      <c r="GAJ447" s="91"/>
      <c r="GAK447" s="91"/>
      <c r="GAL447" s="91"/>
      <c r="GAM447" s="91"/>
      <c r="GAN447" s="91"/>
      <c r="GAO447" s="91"/>
      <c r="GAP447" s="91"/>
      <c r="GAQ447" s="91"/>
      <c r="GAR447" s="91"/>
      <c r="GAS447" s="91"/>
      <c r="GAT447" s="91"/>
      <c r="GAU447" s="91"/>
      <c r="GAV447" s="91"/>
      <c r="GAW447" s="91"/>
      <c r="GAX447" s="91"/>
      <c r="GAY447" s="91"/>
      <c r="GAZ447" s="91"/>
      <c r="GBA447" s="91"/>
      <c r="GBB447" s="91"/>
      <c r="GBC447" s="91"/>
      <c r="GBD447" s="91"/>
      <c r="GBE447" s="91"/>
      <c r="GBF447" s="91"/>
      <c r="GBG447" s="91"/>
      <c r="GBH447" s="91"/>
      <c r="GBI447" s="91"/>
      <c r="GBJ447" s="91"/>
      <c r="GBK447" s="91"/>
      <c r="GBL447" s="91"/>
      <c r="GBM447" s="91"/>
      <c r="GBN447" s="91"/>
      <c r="GBO447" s="91"/>
      <c r="GBP447" s="91"/>
      <c r="GBQ447" s="91"/>
      <c r="GBR447" s="91"/>
      <c r="GBS447" s="91"/>
      <c r="GBT447" s="91"/>
      <c r="GBU447" s="91"/>
      <c r="GBV447" s="91"/>
      <c r="GBW447" s="91"/>
      <c r="GBX447" s="91"/>
      <c r="GBY447" s="91"/>
      <c r="GBZ447" s="91"/>
      <c r="GCA447" s="91"/>
      <c r="GCB447" s="91"/>
      <c r="GCC447" s="91"/>
      <c r="GCD447" s="91"/>
      <c r="GCE447" s="91"/>
      <c r="GCF447" s="91"/>
      <c r="GCG447" s="91"/>
      <c r="GCH447" s="91"/>
      <c r="GCI447" s="91"/>
      <c r="GCJ447" s="91"/>
      <c r="GCK447" s="91"/>
      <c r="GCL447" s="91"/>
      <c r="GCM447" s="91"/>
      <c r="GCN447" s="91"/>
      <c r="GCO447" s="91"/>
      <c r="GCP447" s="91"/>
      <c r="GCQ447" s="91"/>
      <c r="GCR447" s="91"/>
      <c r="GCS447" s="91"/>
      <c r="GCT447" s="91"/>
      <c r="GCU447" s="91"/>
      <c r="GCV447" s="91"/>
      <c r="GCW447" s="91"/>
      <c r="GCX447" s="91"/>
      <c r="GCY447" s="91"/>
      <c r="GCZ447" s="91"/>
      <c r="GDA447" s="91"/>
      <c r="GDB447" s="91"/>
      <c r="GDC447" s="91"/>
      <c r="GDD447" s="91"/>
      <c r="GDE447" s="91"/>
      <c r="GDF447" s="91"/>
      <c r="GDG447" s="91"/>
      <c r="GDH447" s="91"/>
      <c r="GDI447" s="91"/>
      <c r="GDJ447" s="91"/>
      <c r="GDK447" s="91"/>
      <c r="GDL447" s="91"/>
      <c r="GDM447" s="91"/>
      <c r="GDN447" s="91"/>
      <c r="GDO447" s="91"/>
      <c r="GDP447" s="91"/>
      <c r="GDQ447" s="91"/>
      <c r="GDR447" s="91"/>
      <c r="GDS447" s="91"/>
      <c r="GDT447" s="91"/>
      <c r="GDU447" s="91"/>
      <c r="GDV447" s="91"/>
      <c r="GDW447" s="91"/>
      <c r="GDX447" s="91"/>
      <c r="GDY447" s="91"/>
      <c r="GDZ447" s="91"/>
      <c r="GEA447" s="91"/>
      <c r="GEB447" s="91"/>
      <c r="GEC447" s="91"/>
      <c r="GED447" s="91"/>
      <c r="GEE447" s="91"/>
      <c r="GEF447" s="91"/>
      <c r="GEG447" s="91"/>
      <c r="GEH447" s="91"/>
      <c r="GEI447" s="91"/>
      <c r="GEJ447" s="91"/>
      <c r="GEK447" s="91"/>
      <c r="GEL447" s="91"/>
      <c r="GEM447" s="91"/>
      <c r="GEN447" s="91"/>
      <c r="GEO447" s="91"/>
      <c r="GEP447" s="91"/>
      <c r="GEQ447" s="91"/>
      <c r="GER447" s="91"/>
      <c r="GES447" s="91"/>
      <c r="GET447" s="91"/>
      <c r="GEU447" s="91"/>
      <c r="GEV447" s="91"/>
      <c r="GEW447" s="91"/>
      <c r="GEX447" s="91"/>
      <c r="GEY447" s="91"/>
      <c r="GEZ447" s="91"/>
      <c r="GFA447" s="91"/>
      <c r="GFB447" s="91"/>
      <c r="GFC447" s="91"/>
      <c r="GFD447" s="91"/>
      <c r="GFE447" s="91"/>
      <c r="GFF447" s="91"/>
      <c r="GFG447" s="91"/>
      <c r="GFH447" s="91"/>
      <c r="GFI447" s="91"/>
      <c r="GFJ447" s="91"/>
      <c r="GFK447" s="91"/>
      <c r="GFL447" s="91"/>
      <c r="GFM447" s="91"/>
      <c r="GFN447" s="91"/>
      <c r="GFO447" s="91"/>
      <c r="GFP447" s="91"/>
      <c r="GFQ447" s="91"/>
      <c r="GFR447" s="91"/>
      <c r="GFS447" s="91"/>
      <c r="GFT447" s="91"/>
      <c r="GFU447" s="91"/>
      <c r="GFV447" s="91"/>
      <c r="GFW447" s="91"/>
      <c r="GFX447" s="91"/>
      <c r="GFY447" s="91"/>
      <c r="GFZ447" s="91"/>
      <c r="GGA447" s="91"/>
      <c r="GGB447" s="91"/>
      <c r="GGC447" s="91"/>
      <c r="GGD447" s="91"/>
      <c r="GGE447" s="91"/>
      <c r="GGF447" s="91"/>
      <c r="GGG447" s="91"/>
      <c r="GGH447" s="91"/>
      <c r="GGI447" s="91"/>
      <c r="GGJ447" s="91"/>
      <c r="GGK447" s="91"/>
      <c r="GGL447" s="91"/>
      <c r="GGM447" s="91"/>
      <c r="GGN447" s="91"/>
      <c r="GGO447" s="91"/>
      <c r="GGP447" s="91"/>
      <c r="GGQ447" s="91"/>
      <c r="GGR447" s="91"/>
      <c r="GGS447" s="91"/>
      <c r="GGT447" s="91"/>
      <c r="GGU447" s="91"/>
      <c r="GGV447" s="91"/>
      <c r="GGW447" s="91"/>
      <c r="GGX447" s="91"/>
      <c r="GGY447" s="91"/>
      <c r="GGZ447" s="91"/>
      <c r="GHA447" s="91"/>
      <c r="GHB447" s="91"/>
      <c r="GHC447" s="91"/>
      <c r="GHD447" s="91"/>
      <c r="GHE447" s="91"/>
      <c r="GHF447" s="91"/>
      <c r="GHG447" s="91"/>
      <c r="GHH447" s="91"/>
      <c r="GHI447" s="91"/>
      <c r="GHJ447" s="91"/>
      <c r="GHK447" s="91"/>
      <c r="GHL447" s="91"/>
      <c r="GHM447" s="91"/>
      <c r="GHN447" s="91"/>
      <c r="GHO447" s="91"/>
      <c r="GHP447" s="91"/>
      <c r="GHQ447" s="91"/>
      <c r="GHR447" s="91"/>
      <c r="GHS447" s="91"/>
      <c r="GHT447" s="91"/>
      <c r="GHU447" s="91"/>
      <c r="GHV447" s="91"/>
      <c r="GHW447" s="91"/>
      <c r="GHX447" s="91"/>
      <c r="GHY447" s="91"/>
      <c r="GHZ447" s="91"/>
      <c r="GIA447" s="91"/>
      <c r="GIB447" s="91"/>
      <c r="GIC447" s="91"/>
      <c r="GID447" s="91"/>
      <c r="GIE447" s="91"/>
      <c r="GIF447" s="91"/>
      <c r="GIG447" s="91"/>
      <c r="GIH447" s="91"/>
      <c r="GII447" s="91"/>
      <c r="GIJ447" s="91"/>
      <c r="GIK447" s="91"/>
      <c r="GIL447" s="91"/>
      <c r="GIM447" s="91"/>
      <c r="GIN447" s="91"/>
      <c r="GIO447" s="91"/>
      <c r="GIP447" s="91"/>
      <c r="GIQ447" s="91"/>
      <c r="GIR447" s="91"/>
      <c r="GIS447" s="91"/>
      <c r="GIT447" s="91"/>
      <c r="GIU447" s="91"/>
      <c r="GIV447" s="91"/>
      <c r="GIW447" s="91"/>
      <c r="GIX447" s="91"/>
      <c r="GIY447" s="91"/>
      <c r="GIZ447" s="91"/>
      <c r="GJA447" s="91"/>
      <c r="GJB447" s="91"/>
      <c r="GJC447" s="91"/>
      <c r="GJD447" s="91"/>
      <c r="GJE447" s="91"/>
      <c r="GJF447" s="91"/>
      <c r="GJG447" s="91"/>
      <c r="GJH447" s="91"/>
      <c r="GJI447" s="91"/>
      <c r="GJJ447" s="91"/>
      <c r="GJK447" s="91"/>
      <c r="GJL447" s="91"/>
      <c r="GJM447" s="91"/>
      <c r="GJN447" s="91"/>
      <c r="GJO447" s="91"/>
      <c r="GJP447" s="91"/>
      <c r="GJQ447" s="91"/>
      <c r="GJR447" s="91"/>
      <c r="GJS447" s="91"/>
      <c r="GJT447" s="91"/>
      <c r="GJU447" s="91"/>
      <c r="GJV447" s="91"/>
      <c r="GJW447" s="91"/>
      <c r="GJX447" s="91"/>
      <c r="GJY447" s="91"/>
      <c r="GJZ447" s="91"/>
      <c r="GKA447" s="91"/>
      <c r="GKB447" s="91"/>
      <c r="GKC447" s="91"/>
      <c r="GKD447" s="91"/>
      <c r="GKE447" s="91"/>
      <c r="GKF447" s="91"/>
      <c r="GKG447" s="91"/>
      <c r="GKH447" s="91"/>
      <c r="GKI447" s="91"/>
      <c r="GKJ447" s="91"/>
      <c r="GKK447" s="91"/>
      <c r="GKL447" s="91"/>
      <c r="GKM447" s="91"/>
      <c r="GKN447" s="91"/>
      <c r="GKO447" s="91"/>
      <c r="GKP447" s="91"/>
      <c r="GKQ447" s="91"/>
      <c r="GKR447" s="91"/>
      <c r="GKS447" s="91"/>
      <c r="GKT447" s="91"/>
      <c r="GKU447" s="91"/>
      <c r="GKV447" s="91"/>
      <c r="GKW447" s="91"/>
      <c r="GKX447" s="91"/>
      <c r="GKY447" s="91"/>
      <c r="GKZ447" s="91"/>
      <c r="GLA447" s="91"/>
      <c r="GLB447" s="91"/>
      <c r="GLC447" s="91"/>
      <c r="GLD447" s="91"/>
      <c r="GLE447" s="91"/>
      <c r="GLF447" s="91"/>
      <c r="GLG447" s="91"/>
      <c r="GLH447" s="91"/>
      <c r="GLI447" s="91"/>
      <c r="GLJ447" s="91"/>
      <c r="GLK447" s="91"/>
      <c r="GLL447" s="91"/>
      <c r="GLM447" s="91"/>
      <c r="GLN447" s="91"/>
      <c r="GLO447" s="91"/>
      <c r="GLP447" s="91"/>
      <c r="GLQ447" s="91"/>
      <c r="GLR447" s="91"/>
      <c r="GLS447" s="91"/>
      <c r="GLT447" s="91"/>
      <c r="GLU447" s="91"/>
      <c r="GLV447" s="91"/>
      <c r="GLW447" s="91"/>
      <c r="GLX447" s="91"/>
      <c r="GLY447" s="91"/>
      <c r="GLZ447" s="91"/>
      <c r="GMA447" s="91"/>
      <c r="GMB447" s="91"/>
      <c r="GMC447" s="91"/>
      <c r="GMD447" s="91"/>
      <c r="GME447" s="91"/>
      <c r="GMF447" s="91"/>
      <c r="GMG447" s="91"/>
      <c r="GMH447" s="91"/>
      <c r="GMI447" s="91"/>
      <c r="GMJ447" s="91"/>
      <c r="GMK447" s="91"/>
      <c r="GML447" s="91"/>
      <c r="GMM447" s="91"/>
      <c r="GMN447" s="91"/>
      <c r="GMO447" s="91"/>
      <c r="GMP447" s="91"/>
      <c r="GMQ447" s="91"/>
      <c r="GMR447" s="91"/>
      <c r="GMS447" s="91"/>
      <c r="GMT447" s="91"/>
      <c r="GMU447" s="91"/>
      <c r="GMV447" s="91"/>
      <c r="GMW447" s="91"/>
      <c r="GMX447" s="91"/>
      <c r="GMY447" s="91"/>
      <c r="GMZ447" s="91"/>
      <c r="GNA447" s="91"/>
      <c r="GNB447" s="91"/>
      <c r="GNC447" s="91"/>
      <c r="GND447" s="91"/>
      <c r="GNE447" s="91"/>
      <c r="GNF447" s="91"/>
      <c r="GNG447" s="91"/>
      <c r="GNH447" s="91"/>
      <c r="GNI447" s="91"/>
      <c r="GNJ447" s="91"/>
      <c r="GNK447" s="91"/>
      <c r="GNL447" s="91"/>
      <c r="GNM447" s="91"/>
      <c r="GNN447" s="91"/>
      <c r="GNO447" s="91"/>
      <c r="GNP447" s="91"/>
      <c r="GNQ447" s="91"/>
      <c r="GNR447" s="91"/>
      <c r="GNS447" s="91"/>
      <c r="GNT447" s="91"/>
      <c r="GNU447" s="91"/>
      <c r="GNV447" s="91"/>
      <c r="GNW447" s="91"/>
      <c r="GNX447" s="91"/>
      <c r="GNY447" s="91"/>
      <c r="GNZ447" s="91"/>
      <c r="GOA447" s="91"/>
      <c r="GOB447" s="91"/>
      <c r="GOC447" s="91"/>
      <c r="GOD447" s="91"/>
      <c r="GOE447" s="91"/>
      <c r="GOF447" s="91"/>
      <c r="GOG447" s="91"/>
      <c r="GOH447" s="91"/>
      <c r="GOI447" s="91"/>
      <c r="GOJ447" s="91"/>
      <c r="GOK447" s="91"/>
      <c r="GOL447" s="91"/>
      <c r="GOM447" s="91"/>
      <c r="GON447" s="91"/>
      <c r="GOO447" s="91"/>
      <c r="GOP447" s="91"/>
      <c r="GOQ447" s="91"/>
      <c r="GOR447" s="91"/>
      <c r="GOS447" s="91"/>
      <c r="GOT447" s="91"/>
      <c r="GOU447" s="91"/>
      <c r="GOV447" s="91"/>
      <c r="GOW447" s="91"/>
      <c r="GOX447" s="91"/>
      <c r="GOY447" s="91"/>
      <c r="GOZ447" s="91"/>
      <c r="GPA447" s="91"/>
      <c r="GPB447" s="91"/>
      <c r="GPC447" s="91"/>
      <c r="GPD447" s="91"/>
      <c r="GPE447" s="91"/>
      <c r="GPF447" s="91"/>
      <c r="GPG447" s="91"/>
      <c r="GPH447" s="91"/>
      <c r="GPI447" s="91"/>
      <c r="GPJ447" s="91"/>
      <c r="GPK447" s="91"/>
      <c r="GPL447" s="91"/>
      <c r="GPM447" s="91"/>
      <c r="GPN447" s="91"/>
      <c r="GPO447" s="91"/>
      <c r="GPP447" s="91"/>
      <c r="GPQ447" s="91"/>
      <c r="GPR447" s="91"/>
      <c r="GPS447" s="91"/>
      <c r="GPT447" s="91"/>
      <c r="GPU447" s="91"/>
      <c r="GPV447" s="91"/>
      <c r="GPW447" s="91"/>
      <c r="GPX447" s="91"/>
      <c r="GPY447" s="91"/>
      <c r="GPZ447" s="91"/>
      <c r="GQA447" s="91"/>
      <c r="GQB447" s="91"/>
      <c r="GQC447" s="91"/>
      <c r="GQD447" s="91"/>
      <c r="GQE447" s="91"/>
      <c r="GQF447" s="91"/>
      <c r="GQG447" s="91"/>
      <c r="GQH447" s="91"/>
      <c r="GQI447" s="91"/>
      <c r="GQJ447" s="91"/>
      <c r="GQK447" s="91"/>
      <c r="GQL447" s="91"/>
      <c r="GQM447" s="91"/>
      <c r="GQN447" s="91"/>
      <c r="GQO447" s="91"/>
      <c r="GQP447" s="91"/>
      <c r="GQQ447" s="91"/>
      <c r="GQR447" s="91"/>
      <c r="GQS447" s="91"/>
      <c r="GQT447" s="91"/>
      <c r="GQU447" s="91"/>
      <c r="GQV447" s="91"/>
      <c r="GQW447" s="91"/>
      <c r="GQX447" s="91"/>
      <c r="GQY447" s="91"/>
      <c r="GQZ447" s="91"/>
      <c r="GRA447" s="91"/>
      <c r="GRB447" s="91"/>
      <c r="GRC447" s="91"/>
      <c r="GRD447" s="91"/>
      <c r="GRE447" s="91"/>
      <c r="GRF447" s="91"/>
      <c r="GRG447" s="91"/>
      <c r="GRH447" s="91"/>
      <c r="GRI447" s="91"/>
      <c r="GRJ447" s="91"/>
      <c r="GRK447" s="91"/>
      <c r="GRL447" s="91"/>
      <c r="GRM447" s="91"/>
      <c r="GRN447" s="91"/>
      <c r="GRO447" s="91"/>
      <c r="GRP447" s="91"/>
      <c r="GRQ447" s="91"/>
      <c r="GRR447" s="91"/>
      <c r="GRS447" s="91"/>
      <c r="GRT447" s="91"/>
      <c r="GRU447" s="91"/>
      <c r="GRV447" s="91"/>
      <c r="GRW447" s="91"/>
      <c r="GRX447" s="91"/>
      <c r="GRY447" s="91"/>
      <c r="GRZ447" s="91"/>
      <c r="GSA447" s="91"/>
      <c r="GSB447" s="91"/>
      <c r="GSC447" s="91"/>
      <c r="GSD447" s="91"/>
      <c r="GSE447" s="91"/>
      <c r="GSF447" s="91"/>
      <c r="GSG447" s="91"/>
      <c r="GSH447" s="91"/>
      <c r="GSI447" s="91"/>
      <c r="GSJ447" s="91"/>
      <c r="GSK447" s="91"/>
      <c r="GSL447" s="91"/>
      <c r="GSM447" s="91"/>
      <c r="GSN447" s="91"/>
      <c r="GSO447" s="91"/>
      <c r="GSP447" s="91"/>
      <c r="GSQ447" s="91"/>
      <c r="GSR447" s="91"/>
      <c r="GSS447" s="91"/>
      <c r="GST447" s="91"/>
      <c r="GSU447" s="91"/>
      <c r="GSV447" s="91"/>
      <c r="GSW447" s="91"/>
      <c r="GSX447" s="91"/>
      <c r="GSY447" s="91"/>
      <c r="GSZ447" s="91"/>
      <c r="GTA447" s="91"/>
      <c r="GTB447" s="91"/>
      <c r="GTC447" s="91"/>
      <c r="GTD447" s="91"/>
      <c r="GTE447" s="91"/>
      <c r="GTF447" s="91"/>
      <c r="GTG447" s="91"/>
      <c r="GTH447" s="91"/>
      <c r="GTI447" s="91"/>
      <c r="GTJ447" s="91"/>
      <c r="GTK447" s="91"/>
      <c r="GTL447" s="91"/>
      <c r="GTM447" s="91"/>
      <c r="GTN447" s="91"/>
      <c r="GTO447" s="91"/>
      <c r="GTP447" s="91"/>
      <c r="GTQ447" s="91"/>
      <c r="GTR447" s="91"/>
      <c r="GTS447" s="91"/>
      <c r="GTT447" s="91"/>
      <c r="GTU447" s="91"/>
      <c r="GTV447" s="91"/>
      <c r="GTW447" s="91"/>
      <c r="GTX447" s="91"/>
      <c r="GTY447" s="91"/>
      <c r="GTZ447" s="91"/>
      <c r="GUA447" s="91"/>
      <c r="GUB447" s="91"/>
      <c r="GUC447" s="91"/>
      <c r="GUD447" s="91"/>
      <c r="GUE447" s="91"/>
      <c r="GUF447" s="91"/>
      <c r="GUG447" s="91"/>
      <c r="GUH447" s="91"/>
      <c r="GUI447" s="91"/>
      <c r="GUJ447" s="91"/>
      <c r="GUK447" s="91"/>
      <c r="GUL447" s="91"/>
      <c r="GUM447" s="91"/>
      <c r="GUN447" s="91"/>
      <c r="GUO447" s="91"/>
      <c r="GUP447" s="91"/>
      <c r="GUQ447" s="91"/>
      <c r="GUR447" s="91"/>
      <c r="GUS447" s="91"/>
      <c r="GUT447" s="91"/>
      <c r="GUU447" s="91"/>
      <c r="GUV447" s="91"/>
      <c r="GUW447" s="91"/>
      <c r="GUX447" s="91"/>
      <c r="GUY447" s="91"/>
      <c r="GUZ447" s="91"/>
      <c r="GVA447" s="91"/>
      <c r="GVB447" s="91"/>
      <c r="GVC447" s="91"/>
      <c r="GVD447" s="91"/>
      <c r="GVE447" s="91"/>
      <c r="GVF447" s="91"/>
      <c r="GVG447" s="91"/>
      <c r="GVH447" s="91"/>
      <c r="GVI447" s="91"/>
      <c r="GVJ447" s="91"/>
      <c r="GVK447" s="91"/>
      <c r="GVL447" s="91"/>
      <c r="GVM447" s="91"/>
      <c r="GVN447" s="91"/>
      <c r="GVO447" s="91"/>
      <c r="GVP447" s="91"/>
      <c r="GVQ447" s="91"/>
      <c r="GVR447" s="91"/>
      <c r="GVS447" s="91"/>
      <c r="GVT447" s="91"/>
      <c r="GVU447" s="91"/>
      <c r="GVV447" s="91"/>
      <c r="GVW447" s="91"/>
      <c r="GVX447" s="91"/>
      <c r="GVY447" s="91"/>
      <c r="GVZ447" s="91"/>
      <c r="GWA447" s="91"/>
      <c r="GWB447" s="91"/>
      <c r="GWC447" s="91"/>
      <c r="GWD447" s="91"/>
      <c r="GWE447" s="91"/>
      <c r="GWF447" s="91"/>
      <c r="GWG447" s="91"/>
      <c r="GWH447" s="91"/>
      <c r="GWI447" s="91"/>
      <c r="GWJ447" s="91"/>
      <c r="GWK447" s="91"/>
      <c r="GWL447" s="91"/>
      <c r="GWM447" s="91"/>
      <c r="GWN447" s="91"/>
      <c r="GWO447" s="91"/>
      <c r="GWP447" s="91"/>
      <c r="GWQ447" s="91"/>
      <c r="GWR447" s="91"/>
      <c r="GWS447" s="91"/>
      <c r="GWT447" s="91"/>
      <c r="GWU447" s="91"/>
      <c r="GWV447" s="91"/>
      <c r="GWW447" s="91"/>
      <c r="GWX447" s="91"/>
      <c r="GWY447" s="91"/>
      <c r="GWZ447" s="91"/>
      <c r="GXA447" s="91"/>
      <c r="GXB447" s="91"/>
      <c r="GXC447" s="91"/>
      <c r="GXD447" s="91"/>
      <c r="GXE447" s="91"/>
      <c r="GXF447" s="91"/>
      <c r="GXG447" s="91"/>
      <c r="GXH447" s="91"/>
      <c r="GXI447" s="91"/>
      <c r="GXJ447" s="91"/>
      <c r="GXK447" s="91"/>
      <c r="GXL447" s="91"/>
      <c r="GXM447" s="91"/>
      <c r="GXN447" s="91"/>
      <c r="GXO447" s="91"/>
      <c r="GXP447" s="91"/>
      <c r="GXQ447" s="91"/>
      <c r="GXR447" s="91"/>
      <c r="GXS447" s="91"/>
      <c r="GXT447" s="91"/>
      <c r="GXU447" s="91"/>
      <c r="GXV447" s="91"/>
      <c r="GXW447" s="91"/>
      <c r="GXX447" s="91"/>
      <c r="GXY447" s="91"/>
      <c r="GXZ447" s="91"/>
      <c r="GYA447" s="91"/>
      <c r="GYB447" s="91"/>
      <c r="GYC447" s="91"/>
      <c r="GYD447" s="91"/>
      <c r="GYE447" s="91"/>
      <c r="GYF447" s="91"/>
      <c r="GYG447" s="91"/>
      <c r="GYH447" s="91"/>
      <c r="GYI447" s="91"/>
      <c r="GYJ447" s="91"/>
      <c r="GYK447" s="91"/>
      <c r="GYL447" s="91"/>
      <c r="GYM447" s="91"/>
      <c r="GYN447" s="91"/>
      <c r="GYO447" s="91"/>
      <c r="GYP447" s="91"/>
      <c r="GYQ447" s="91"/>
      <c r="GYR447" s="91"/>
      <c r="GYS447" s="91"/>
      <c r="GYT447" s="91"/>
      <c r="GYU447" s="91"/>
      <c r="GYV447" s="91"/>
      <c r="GYW447" s="91"/>
      <c r="GYX447" s="91"/>
      <c r="GYY447" s="91"/>
      <c r="GYZ447" s="91"/>
      <c r="GZA447" s="91"/>
      <c r="GZB447" s="91"/>
      <c r="GZC447" s="91"/>
      <c r="GZD447" s="91"/>
      <c r="GZE447" s="91"/>
      <c r="GZF447" s="91"/>
      <c r="GZG447" s="91"/>
      <c r="GZH447" s="91"/>
      <c r="GZI447" s="91"/>
      <c r="GZJ447" s="91"/>
      <c r="GZK447" s="91"/>
      <c r="GZL447" s="91"/>
      <c r="GZM447" s="91"/>
      <c r="GZN447" s="91"/>
      <c r="GZO447" s="91"/>
      <c r="GZP447" s="91"/>
      <c r="GZQ447" s="91"/>
      <c r="GZR447" s="91"/>
      <c r="GZS447" s="91"/>
      <c r="GZT447" s="91"/>
      <c r="GZU447" s="91"/>
      <c r="GZV447" s="91"/>
      <c r="GZW447" s="91"/>
      <c r="GZX447" s="91"/>
      <c r="GZY447" s="91"/>
      <c r="GZZ447" s="91"/>
      <c r="HAA447" s="91"/>
      <c r="HAB447" s="91"/>
      <c r="HAC447" s="91"/>
      <c r="HAD447" s="91"/>
      <c r="HAE447" s="91"/>
      <c r="HAF447" s="91"/>
      <c r="HAG447" s="91"/>
      <c r="HAH447" s="91"/>
      <c r="HAI447" s="91"/>
      <c r="HAJ447" s="91"/>
      <c r="HAK447" s="91"/>
      <c r="HAL447" s="91"/>
      <c r="HAM447" s="91"/>
      <c r="HAN447" s="91"/>
      <c r="HAO447" s="91"/>
      <c r="HAP447" s="91"/>
      <c r="HAQ447" s="91"/>
      <c r="HAR447" s="91"/>
      <c r="HAS447" s="91"/>
      <c r="HAT447" s="91"/>
      <c r="HAU447" s="91"/>
      <c r="HAV447" s="91"/>
      <c r="HAW447" s="91"/>
      <c r="HAX447" s="91"/>
      <c r="HAY447" s="91"/>
      <c r="HAZ447" s="91"/>
      <c r="HBA447" s="91"/>
      <c r="HBB447" s="91"/>
      <c r="HBC447" s="91"/>
      <c r="HBD447" s="91"/>
      <c r="HBE447" s="91"/>
      <c r="HBF447" s="91"/>
      <c r="HBG447" s="91"/>
      <c r="HBH447" s="91"/>
      <c r="HBI447" s="91"/>
      <c r="HBJ447" s="91"/>
      <c r="HBK447" s="91"/>
      <c r="HBL447" s="91"/>
      <c r="HBM447" s="91"/>
      <c r="HBN447" s="91"/>
      <c r="HBO447" s="91"/>
      <c r="HBP447" s="91"/>
      <c r="HBQ447" s="91"/>
      <c r="HBR447" s="91"/>
      <c r="HBS447" s="91"/>
      <c r="HBT447" s="91"/>
      <c r="HBU447" s="91"/>
      <c r="HBV447" s="91"/>
      <c r="HBW447" s="91"/>
      <c r="HBX447" s="91"/>
      <c r="HBY447" s="91"/>
      <c r="HBZ447" s="91"/>
      <c r="HCA447" s="91"/>
      <c r="HCB447" s="91"/>
      <c r="HCC447" s="91"/>
      <c r="HCD447" s="91"/>
      <c r="HCE447" s="91"/>
      <c r="HCF447" s="91"/>
      <c r="HCG447" s="91"/>
      <c r="HCH447" s="91"/>
      <c r="HCI447" s="91"/>
      <c r="HCJ447" s="91"/>
      <c r="HCK447" s="91"/>
      <c r="HCL447" s="91"/>
      <c r="HCM447" s="91"/>
      <c r="HCN447" s="91"/>
      <c r="HCO447" s="91"/>
      <c r="HCP447" s="91"/>
      <c r="HCQ447" s="91"/>
      <c r="HCR447" s="91"/>
      <c r="HCS447" s="91"/>
      <c r="HCT447" s="91"/>
      <c r="HCU447" s="91"/>
      <c r="HCV447" s="91"/>
      <c r="HCW447" s="91"/>
      <c r="HCX447" s="91"/>
      <c r="HCY447" s="91"/>
      <c r="HCZ447" s="91"/>
      <c r="HDA447" s="91"/>
      <c r="HDB447" s="91"/>
      <c r="HDC447" s="91"/>
      <c r="HDD447" s="91"/>
      <c r="HDE447" s="91"/>
      <c r="HDF447" s="91"/>
      <c r="HDG447" s="91"/>
      <c r="HDH447" s="91"/>
      <c r="HDI447" s="91"/>
      <c r="HDJ447" s="91"/>
      <c r="HDK447" s="91"/>
      <c r="HDL447" s="91"/>
      <c r="HDM447" s="91"/>
      <c r="HDN447" s="91"/>
      <c r="HDO447" s="91"/>
      <c r="HDP447" s="91"/>
      <c r="HDQ447" s="91"/>
      <c r="HDR447" s="91"/>
      <c r="HDS447" s="91"/>
      <c r="HDT447" s="91"/>
      <c r="HDU447" s="91"/>
      <c r="HDV447" s="91"/>
      <c r="HDW447" s="91"/>
      <c r="HDX447" s="91"/>
      <c r="HDY447" s="91"/>
      <c r="HDZ447" s="91"/>
      <c r="HEA447" s="91"/>
      <c r="HEB447" s="91"/>
      <c r="HEC447" s="91"/>
      <c r="HED447" s="91"/>
      <c r="HEE447" s="91"/>
      <c r="HEF447" s="91"/>
      <c r="HEG447" s="91"/>
      <c r="HEH447" s="91"/>
      <c r="HEI447" s="91"/>
      <c r="HEJ447" s="91"/>
      <c r="HEK447" s="91"/>
      <c r="HEL447" s="91"/>
      <c r="HEM447" s="91"/>
      <c r="HEN447" s="91"/>
      <c r="HEO447" s="91"/>
      <c r="HEP447" s="91"/>
      <c r="HEQ447" s="91"/>
      <c r="HER447" s="91"/>
      <c r="HES447" s="91"/>
      <c r="HET447" s="91"/>
      <c r="HEU447" s="91"/>
      <c r="HEV447" s="91"/>
      <c r="HEW447" s="91"/>
      <c r="HEX447" s="91"/>
      <c r="HEY447" s="91"/>
      <c r="HEZ447" s="91"/>
      <c r="HFA447" s="91"/>
      <c r="HFB447" s="91"/>
      <c r="HFC447" s="91"/>
      <c r="HFD447" s="91"/>
      <c r="HFE447" s="91"/>
      <c r="HFF447" s="91"/>
      <c r="HFG447" s="91"/>
      <c r="HFH447" s="91"/>
      <c r="HFI447" s="91"/>
      <c r="HFJ447" s="91"/>
      <c r="HFK447" s="91"/>
      <c r="HFL447" s="91"/>
      <c r="HFM447" s="91"/>
      <c r="HFN447" s="91"/>
      <c r="HFO447" s="91"/>
      <c r="HFP447" s="91"/>
      <c r="HFQ447" s="91"/>
      <c r="HFR447" s="91"/>
      <c r="HFS447" s="91"/>
      <c r="HFT447" s="91"/>
      <c r="HFU447" s="91"/>
      <c r="HFV447" s="91"/>
      <c r="HFW447" s="91"/>
      <c r="HFX447" s="91"/>
      <c r="HFY447" s="91"/>
      <c r="HFZ447" s="91"/>
      <c r="HGA447" s="91"/>
      <c r="HGB447" s="91"/>
      <c r="HGC447" s="91"/>
      <c r="HGD447" s="91"/>
      <c r="HGE447" s="91"/>
      <c r="HGF447" s="91"/>
      <c r="HGG447" s="91"/>
      <c r="HGH447" s="91"/>
      <c r="HGI447" s="91"/>
      <c r="HGJ447" s="91"/>
      <c r="HGK447" s="91"/>
      <c r="HGL447" s="91"/>
      <c r="HGM447" s="91"/>
      <c r="HGN447" s="91"/>
      <c r="HGO447" s="91"/>
      <c r="HGP447" s="91"/>
      <c r="HGQ447" s="91"/>
      <c r="HGR447" s="91"/>
      <c r="HGS447" s="91"/>
      <c r="HGT447" s="91"/>
      <c r="HGU447" s="91"/>
      <c r="HGV447" s="91"/>
      <c r="HGW447" s="91"/>
      <c r="HGX447" s="91"/>
      <c r="HGY447" s="91"/>
      <c r="HGZ447" s="91"/>
      <c r="HHA447" s="91"/>
      <c r="HHB447" s="91"/>
      <c r="HHC447" s="91"/>
      <c r="HHD447" s="91"/>
      <c r="HHE447" s="91"/>
      <c r="HHF447" s="91"/>
      <c r="HHG447" s="91"/>
      <c r="HHH447" s="91"/>
      <c r="HHI447" s="91"/>
      <c r="HHJ447" s="91"/>
      <c r="HHK447" s="91"/>
      <c r="HHL447" s="91"/>
      <c r="HHM447" s="91"/>
      <c r="HHN447" s="91"/>
      <c r="HHO447" s="91"/>
      <c r="HHP447" s="91"/>
      <c r="HHQ447" s="91"/>
      <c r="HHR447" s="91"/>
      <c r="HHS447" s="91"/>
      <c r="HHT447" s="91"/>
      <c r="HHU447" s="91"/>
      <c r="HHV447" s="91"/>
      <c r="HHW447" s="91"/>
      <c r="HHX447" s="91"/>
      <c r="HHY447" s="91"/>
      <c r="HHZ447" s="91"/>
      <c r="HIA447" s="91"/>
      <c r="HIB447" s="91"/>
      <c r="HIC447" s="91"/>
      <c r="HID447" s="91"/>
      <c r="HIE447" s="91"/>
      <c r="HIF447" s="91"/>
      <c r="HIG447" s="91"/>
      <c r="HIH447" s="91"/>
      <c r="HII447" s="91"/>
      <c r="HIJ447" s="91"/>
      <c r="HIK447" s="91"/>
      <c r="HIL447" s="91"/>
      <c r="HIM447" s="91"/>
      <c r="HIN447" s="91"/>
      <c r="HIO447" s="91"/>
      <c r="HIP447" s="91"/>
      <c r="HIQ447" s="91"/>
      <c r="HIR447" s="91"/>
      <c r="HIS447" s="91"/>
      <c r="HIT447" s="91"/>
      <c r="HIU447" s="91"/>
      <c r="HIV447" s="91"/>
      <c r="HIW447" s="91"/>
      <c r="HIX447" s="91"/>
      <c r="HIY447" s="91"/>
      <c r="HIZ447" s="91"/>
      <c r="HJA447" s="91"/>
      <c r="HJB447" s="91"/>
      <c r="HJC447" s="91"/>
      <c r="HJD447" s="91"/>
      <c r="HJE447" s="91"/>
      <c r="HJF447" s="91"/>
      <c r="HJG447" s="91"/>
      <c r="HJH447" s="91"/>
      <c r="HJI447" s="91"/>
      <c r="HJJ447" s="91"/>
      <c r="HJK447" s="91"/>
      <c r="HJL447" s="91"/>
      <c r="HJM447" s="91"/>
      <c r="HJN447" s="91"/>
      <c r="HJO447" s="91"/>
      <c r="HJP447" s="91"/>
      <c r="HJQ447" s="91"/>
      <c r="HJR447" s="91"/>
      <c r="HJS447" s="91"/>
      <c r="HJT447" s="91"/>
      <c r="HJU447" s="91"/>
      <c r="HJV447" s="91"/>
      <c r="HJW447" s="91"/>
      <c r="HJX447" s="91"/>
      <c r="HJY447" s="91"/>
      <c r="HJZ447" s="91"/>
      <c r="HKA447" s="91"/>
      <c r="HKB447" s="91"/>
      <c r="HKC447" s="91"/>
      <c r="HKD447" s="91"/>
      <c r="HKE447" s="91"/>
      <c r="HKF447" s="91"/>
      <c r="HKG447" s="91"/>
      <c r="HKH447" s="91"/>
      <c r="HKI447" s="91"/>
      <c r="HKJ447" s="91"/>
      <c r="HKK447" s="91"/>
      <c r="HKL447" s="91"/>
      <c r="HKM447" s="91"/>
      <c r="HKN447" s="91"/>
      <c r="HKO447" s="91"/>
      <c r="HKP447" s="91"/>
      <c r="HKQ447" s="91"/>
      <c r="HKR447" s="91"/>
      <c r="HKS447" s="91"/>
      <c r="HKT447" s="91"/>
      <c r="HKU447" s="91"/>
      <c r="HKV447" s="91"/>
      <c r="HKW447" s="91"/>
      <c r="HKX447" s="91"/>
      <c r="HKY447" s="91"/>
      <c r="HKZ447" s="91"/>
      <c r="HLA447" s="91"/>
      <c r="HLB447" s="91"/>
      <c r="HLC447" s="91"/>
      <c r="HLD447" s="91"/>
      <c r="HLE447" s="91"/>
      <c r="HLF447" s="91"/>
      <c r="HLG447" s="91"/>
      <c r="HLH447" s="91"/>
      <c r="HLI447" s="91"/>
      <c r="HLJ447" s="91"/>
      <c r="HLK447" s="91"/>
      <c r="HLL447" s="91"/>
      <c r="HLM447" s="91"/>
      <c r="HLN447" s="91"/>
      <c r="HLO447" s="91"/>
      <c r="HLP447" s="91"/>
      <c r="HLQ447" s="91"/>
      <c r="HLR447" s="91"/>
      <c r="HLS447" s="91"/>
      <c r="HLT447" s="91"/>
      <c r="HLU447" s="91"/>
      <c r="HLV447" s="91"/>
      <c r="HLW447" s="91"/>
      <c r="HLX447" s="91"/>
      <c r="HLY447" s="91"/>
      <c r="HLZ447" s="91"/>
      <c r="HMA447" s="91"/>
      <c r="HMB447" s="91"/>
      <c r="HMC447" s="91"/>
      <c r="HMD447" s="91"/>
      <c r="HME447" s="91"/>
      <c r="HMF447" s="91"/>
      <c r="HMG447" s="91"/>
      <c r="HMH447" s="91"/>
      <c r="HMI447" s="91"/>
      <c r="HMJ447" s="91"/>
      <c r="HMK447" s="91"/>
      <c r="HML447" s="91"/>
      <c r="HMM447" s="91"/>
      <c r="HMN447" s="91"/>
      <c r="HMO447" s="91"/>
      <c r="HMP447" s="91"/>
      <c r="HMQ447" s="91"/>
      <c r="HMR447" s="91"/>
      <c r="HMS447" s="91"/>
      <c r="HMT447" s="91"/>
      <c r="HMU447" s="91"/>
      <c r="HMV447" s="91"/>
      <c r="HMW447" s="91"/>
      <c r="HMX447" s="91"/>
      <c r="HMY447" s="91"/>
      <c r="HMZ447" s="91"/>
      <c r="HNA447" s="91"/>
      <c r="HNB447" s="91"/>
      <c r="HNC447" s="91"/>
      <c r="HND447" s="91"/>
      <c r="HNE447" s="91"/>
      <c r="HNF447" s="91"/>
      <c r="HNG447" s="91"/>
      <c r="HNH447" s="91"/>
      <c r="HNI447" s="91"/>
      <c r="HNJ447" s="91"/>
      <c r="HNK447" s="91"/>
      <c r="HNL447" s="91"/>
      <c r="HNM447" s="91"/>
      <c r="HNN447" s="91"/>
      <c r="HNO447" s="91"/>
      <c r="HNP447" s="91"/>
      <c r="HNQ447" s="91"/>
      <c r="HNR447" s="91"/>
      <c r="HNS447" s="91"/>
      <c r="HNT447" s="91"/>
      <c r="HNU447" s="91"/>
      <c r="HNV447" s="91"/>
      <c r="HNW447" s="91"/>
      <c r="HNX447" s="91"/>
      <c r="HNY447" s="91"/>
      <c r="HNZ447" s="91"/>
      <c r="HOA447" s="91"/>
      <c r="HOB447" s="91"/>
      <c r="HOC447" s="91"/>
      <c r="HOD447" s="91"/>
      <c r="HOE447" s="91"/>
      <c r="HOF447" s="91"/>
      <c r="HOG447" s="91"/>
      <c r="HOH447" s="91"/>
      <c r="HOI447" s="91"/>
      <c r="HOJ447" s="91"/>
      <c r="HOK447" s="91"/>
      <c r="HOL447" s="91"/>
      <c r="HOM447" s="91"/>
      <c r="HON447" s="91"/>
      <c r="HOO447" s="91"/>
      <c r="HOP447" s="91"/>
      <c r="HOQ447" s="91"/>
      <c r="HOR447" s="91"/>
      <c r="HOS447" s="91"/>
      <c r="HOT447" s="91"/>
      <c r="HOU447" s="91"/>
      <c r="HOV447" s="91"/>
      <c r="HOW447" s="91"/>
      <c r="HOX447" s="91"/>
      <c r="HOY447" s="91"/>
      <c r="HOZ447" s="91"/>
      <c r="HPA447" s="91"/>
      <c r="HPB447" s="91"/>
      <c r="HPC447" s="91"/>
      <c r="HPD447" s="91"/>
      <c r="HPE447" s="91"/>
      <c r="HPF447" s="91"/>
      <c r="HPG447" s="91"/>
      <c r="HPH447" s="91"/>
      <c r="HPI447" s="91"/>
      <c r="HPJ447" s="91"/>
      <c r="HPK447" s="91"/>
      <c r="HPL447" s="91"/>
      <c r="HPM447" s="91"/>
      <c r="HPN447" s="91"/>
      <c r="HPO447" s="91"/>
      <c r="HPP447" s="91"/>
      <c r="HPQ447" s="91"/>
      <c r="HPR447" s="91"/>
      <c r="HPS447" s="91"/>
      <c r="HPT447" s="91"/>
      <c r="HPU447" s="91"/>
      <c r="HPV447" s="91"/>
      <c r="HPW447" s="91"/>
      <c r="HPX447" s="91"/>
      <c r="HPY447" s="91"/>
      <c r="HPZ447" s="91"/>
      <c r="HQA447" s="91"/>
      <c r="HQB447" s="91"/>
      <c r="HQC447" s="91"/>
      <c r="HQD447" s="91"/>
      <c r="HQE447" s="91"/>
      <c r="HQF447" s="91"/>
      <c r="HQG447" s="91"/>
      <c r="HQH447" s="91"/>
      <c r="HQI447" s="91"/>
      <c r="HQJ447" s="91"/>
      <c r="HQK447" s="91"/>
      <c r="HQL447" s="91"/>
      <c r="HQM447" s="91"/>
      <c r="HQN447" s="91"/>
      <c r="HQO447" s="91"/>
      <c r="HQP447" s="91"/>
      <c r="HQQ447" s="91"/>
      <c r="HQR447" s="91"/>
      <c r="HQS447" s="91"/>
      <c r="HQT447" s="91"/>
      <c r="HQU447" s="91"/>
      <c r="HQV447" s="91"/>
      <c r="HQW447" s="91"/>
      <c r="HQX447" s="91"/>
      <c r="HQY447" s="91"/>
      <c r="HQZ447" s="91"/>
      <c r="HRA447" s="91"/>
      <c r="HRB447" s="91"/>
      <c r="HRC447" s="91"/>
      <c r="HRD447" s="91"/>
      <c r="HRE447" s="91"/>
      <c r="HRF447" s="91"/>
      <c r="HRG447" s="91"/>
      <c r="HRH447" s="91"/>
      <c r="HRI447" s="91"/>
      <c r="HRJ447" s="91"/>
      <c r="HRK447" s="91"/>
      <c r="HRL447" s="91"/>
      <c r="HRM447" s="91"/>
      <c r="HRN447" s="91"/>
      <c r="HRO447" s="91"/>
      <c r="HRP447" s="91"/>
      <c r="HRQ447" s="91"/>
      <c r="HRR447" s="91"/>
      <c r="HRS447" s="91"/>
      <c r="HRT447" s="91"/>
      <c r="HRU447" s="91"/>
      <c r="HRV447" s="91"/>
      <c r="HRW447" s="91"/>
      <c r="HRX447" s="91"/>
      <c r="HRY447" s="91"/>
      <c r="HRZ447" s="91"/>
      <c r="HSA447" s="91"/>
      <c r="HSB447" s="91"/>
      <c r="HSC447" s="91"/>
      <c r="HSD447" s="91"/>
      <c r="HSE447" s="91"/>
      <c r="HSF447" s="91"/>
      <c r="HSG447" s="91"/>
      <c r="HSH447" s="91"/>
      <c r="HSI447" s="91"/>
      <c r="HSJ447" s="91"/>
      <c r="HSK447" s="91"/>
      <c r="HSL447" s="91"/>
      <c r="HSM447" s="91"/>
      <c r="HSN447" s="91"/>
      <c r="HSO447" s="91"/>
      <c r="HSP447" s="91"/>
      <c r="HSQ447" s="91"/>
      <c r="HSR447" s="91"/>
      <c r="HSS447" s="91"/>
      <c r="HST447" s="91"/>
      <c r="HSU447" s="91"/>
      <c r="HSV447" s="91"/>
      <c r="HSW447" s="91"/>
      <c r="HSX447" s="91"/>
      <c r="HSY447" s="91"/>
      <c r="HSZ447" s="91"/>
      <c r="HTA447" s="91"/>
      <c r="HTB447" s="91"/>
      <c r="HTC447" s="91"/>
      <c r="HTD447" s="91"/>
      <c r="HTE447" s="91"/>
      <c r="HTF447" s="91"/>
      <c r="HTG447" s="91"/>
      <c r="HTH447" s="91"/>
      <c r="HTI447" s="91"/>
      <c r="HTJ447" s="91"/>
      <c r="HTK447" s="91"/>
      <c r="HTL447" s="91"/>
      <c r="HTM447" s="91"/>
      <c r="HTN447" s="91"/>
      <c r="HTO447" s="91"/>
      <c r="HTP447" s="91"/>
      <c r="HTQ447" s="91"/>
      <c r="HTR447" s="91"/>
      <c r="HTS447" s="91"/>
      <c r="HTT447" s="91"/>
      <c r="HTU447" s="91"/>
      <c r="HTV447" s="91"/>
      <c r="HTW447" s="91"/>
      <c r="HTX447" s="91"/>
      <c r="HTY447" s="91"/>
      <c r="HTZ447" s="91"/>
      <c r="HUA447" s="91"/>
      <c r="HUB447" s="91"/>
      <c r="HUC447" s="91"/>
      <c r="HUD447" s="91"/>
      <c r="HUE447" s="91"/>
      <c r="HUF447" s="91"/>
      <c r="HUG447" s="91"/>
      <c r="HUH447" s="91"/>
      <c r="HUI447" s="91"/>
      <c r="HUJ447" s="91"/>
      <c r="HUK447" s="91"/>
      <c r="HUL447" s="91"/>
      <c r="HUM447" s="91"/>
      <c r="HUN447" s="91"/>
      <c r="HUO447" s="91"/>
      <c r="HUP447" s="91"/>
      <c r="HUQ447" s="91"/>
      <c r="HUR447" s="91"/>
      <c r="HUS447" s="91"/>
      <c r="HUT447" s="91"/>
      <c r="HUU447" s="91"/>
      <c r="HUV447" s="91"/>
      <c r="HUW447" s="91"/>
      <c r="HUX447" s="91"/>
      <c r="HUY447" s="91"/>
      <c r="HUZ447" s="91"/>
      <c r="HVA447" s="91"/>
      <c r="HVB447" s="91"/>
      <c r="HVC447" s="91"/>
      <c r="HVD447" s="91"/>
      <c r="HVE447" s="91"/>
      <c r="HVF447" s="91"/>
      <c r="HVG447" s="91"/>
      <c r="HVH447" s="91"/>
      <c r="HVI447" s="91"/>
      <c r="HVJ447" s="91"/>
      <c r="HVK447" s="91"/>
      <c r="HVL447" s="91"/>
      <c r="HVM447" s="91"/>
      <c r="HVN447" s="91"/>
      <c r="HVO447" s="91"/>
      <c r="HVP447" s="91"/>
      <c r="HVQ447" s="91"/>
      <c r="HVR447" s="91"/>
      <c r="HVS447" s="91"/>
      <c r="HVT447" s="91"/>
      <c r="HVU447" s="91"/>
      <c r="HVV447" s="91"/>
      <c r="HVW447" s="91"/>
      <c r="HVX447" s="91"/>
      <c r="HVY447" s="91"/>
      <c r="HVZ447" s="91"/>
      <c r="HWA447" s="91"/>
      <c r="HWB447" s="91"/>
      <c r="HWC447" s="91"/>
      <c r="HWD447" s="91"/>
      <c r="HWE447" s="91"/>
      <c r="HWF447" s="91"/>
      <c r="HWG447" s="91"/>
      <c r="HWH447" s="91"/>
      <c r="HWI447" s="91"/>
      <c r="HWJ447" s="91"/>
      <c r="HWK447" s="91"/>
      <c r="HWL447" s="91"/>
      <c r="HWM447" s="91"/>
      <c r="HWN447" s="91"/>
      <c r="HWO447" s="91"/>
      <c r="HWP447" s="91"/>
      <c r="HWQ447" s="91"/>
      <c r="HWR447" s="91"/>
      <c r="HWS447" s="91"/>
      <c r="HWT447" s="91"/>
      <c r="HWU447" s="91"/>
      <c r="HWV447" s="91"/>
      <c r="HWW447" s="91"/>
      <c r="HWX447" s="91"/>
      <c r="HWY447" s="91"/>
      <c r="HWZ447" s="91"/>
      <c r="HXA447" s="91"/>
      <c r="HXB447" s="91"/>
      <c r="HXC447" s="91"/>
      <c r="HXD447" s="91"/>
      <c r="HXE447" s="91"/>
      <c r="HXF447" s="91"/>
      <c r="HXG447" s="91"/>
      <c r="HXH447" s="91"/>
      <c r="HXI447" s="91"/>
      <c r="HXJ447" s="91"/>
      <c r="HXK447" s="91"/>
      <c r="HXL447" s="91"/>
      <c r="HXM447" s="91"/>
      <c r="HXN447" s="91"/>
      <c r="HXO447" s="91"/>
      <c r="HXP447" s="91"/>
      <c r="HXQ447" s="91"/>
      <c r="HXR447" s="91"/>
      <c r="HXS447" s="91"/>
      <c r="HXT447" s="91"/>
      <c r="HXU447" s="91"/>
      <c r="HXV447" s="91"/>
      <c r="HXW447" s="91"/>
      <c r="HXX447" s="91"/>
      <c r="HXY447" s="91"/>
      <c r="HXZ447" s="91"/>
      <c r="HYA447" s="91"/>
      <c r="HYB447" s="91"/>
      <c r="HYC447" s="91"/>
      <c r="HYD447" s="91"/>
      <c r="HYE447" s="91"/>
      <c r="HYF447" s="91"/>
      <c r="HYG447" s="91"/>
      <c r="HYH447" s="91"/>
      <c r="HYI447" s="91"/>
      <c r="HYJ447" s="91"/>
      <c r="HYK447" s="91"/>
      <c r="HYL447" s="91"/>
      <c r="HYM447" s="91"/>
      <c r="HYN447" s="91"/>
      <c r="HYO447" s="91"/>
      <c r="HYP447" s="91"/>
      <c r="HYQ447" s="91"/>
      <c r="HYR447" s="91"/>
      <c r="HYS447" s="91"/>
      <c r="HYT447" s="91"/>
      <c r="HYU447" s="91"/>
      <c r="HYV447" s="91"/>
      <c r="HYW447" s="91"/>
      <c r="HYX447" s="91"/>
      <c r="HYY447" s="91"/>
      <c r="HYZ447" s="91"/>
      <c r="HZA447" s="91"/>
      <c r="HZB447" s="91"/>
      <c r="HZC447" s="91"/>
      <c r="HZD447" s="91"/>
      <c r="HZE447" s="91"/>
      <c r="HZF447" s="91"/>
      <c r="HZG447" s="91"/>
      <c r="HZH447" s="91"/>
      <c r="HZI447" s="91"/>
      <c r="HZJ447" s="91"/>
      <c r="HZK447" s="91"/>
      <c r="HZL447" s="91"/>
      <c r="HZM447" s="91"/>
      <c r="HZN447" s="91"/>
      <c r="HZO447" s="91"/>
      <c r="HZP447" s="91"/>
      <c r="HZQ447" s="91"/>
      <c r="HZR447" s="91"/>
      <c r="HZS447" s="91"/>
      <c r="HZT447" s="91"/>
      <c r="HZU447" s="91"/>
      <c r="HZV447" s="91"/>
      <c r="HZW447" s="91"/>
      <c r="HZX447" s="91"/>
      <c r="HZY447" s="91"/>
      <c r="HZZ447" s="91"/>
      <c r="IAA447" s="91"/>
      <c r="IAB447" s="91"/>
      <c r="IAC447" s="91"/>
      <c r="IAD447" s="91"/>
      <c r="IAE447" s="91"/>
      <c r="IAF447" s="91"/>
      <c r="IAG447" s="91"/>
      <c r="IAH447" s="91"/>
      <c r="IAI447" s="91"/>
      <c r="IAJ447" s="91"/>
      <c r="IAK447" s="91"/>
      <c r="IAL447" s="91"/>
      <c r="IAM447" s="91"/>
      <c r="IAN447" s="91"/>
      <c r="IAO447" s="91"/>
      <c r="IAP447" s="91"/>
      <c r="IAQ447" s="91"/>
      <c r="IAR447" s="91"/>
      <c r="IAS447" s="91"/>
      <c r="IAT447" s="91"/>
      <c r="IAU447" s="91"/>
      <c r="IAV447" s="91"/>
      <c r="IAW447" s="91"/>
      <c r="IAX447" s="91"/>
      <c r="IAY447" s="91"/>
      <c r="IAZ447" s="91"/>
      <c r="IBA447" s="91"/>
      <c r="IBB447" s="91"/>
      <c r="IBC447" s="91"/>
      <c r="IBD447" s="91"/>
      <c r="IBE447" s="91"/>
      <c r="IBF447" s="91"/>
      <c r="IBG447" s="91"/>
      <c r="IBH447" s="91"/>
      <c r="IBI447" s="91"/>
      <c r="IBJ447" s="91"/>
      <c r="IBK447" s="91"/>
      <c r="IBL447" s="91"/>
      <c r="IBM447" s="91"/>
      <c r="IBN447" s="91"/>
      <c r="IBO447" s="91"/>
      <c r="IBP447" s="91"/>
      <c r="IBQ447" s="91"/>
      <c r="IBR447" s="91"/>
      <c r="IBS447" s="91"/>
      <c r="IBT447" s="91"/>
      <c r="IBU447" s="91"/>
      <c r="IBV447" s="91"/>
      <c r="IBW447" s="91"/>
      <c r="IBX447" s="91"/>
      <c r="IBY447" s="91"/>
      <c r="IBZ447" s="91"/>
      <c r="ICA447" s="91"/>
      <c r="ICB447" s="91"/>
      <c r="ICC447" s="91"/>
      <c r="ICD447" s="91"/>
      <c r="ICE447" s="91"/>
      <c r="ICF447" s="91"/>
      <c r="ICG447" s="91"/>
      <c r="ICH447" s="91"/>
      <c r="ICI447" s="91"/>
      <c r="ICJ447" s="91"/>
      <c r="ICK447" s="91"/>
      <c r="ICL447" s="91"/>
      <c r="ICM447" s="91"/>
      <c r="ICN447" s="91"/>
      <c r="ICO447" s="91"/>
      <c r="ICP447" s="91"/>
      <c r="ICQ447" s="91"/>
      <c r="ICR447" s="91"/>
      <c r="ICS447" s="91"/>
      <c r="ICT447" s="91"/>
      <c r="ICU447" s="91"/>
      <c r="ICV447" s="91"/>
      <c r="ICW447" s="91"/>
      <c r="ICX447" s="91"/>
      <c r="ICY447" s="91"/>
      <c r="ICZ447" s="91"/>
      <c r="IDA447" s="91"/>
      <c r="IDB447" s="91"/>
      <c r="IDC447" s="91"/>
      <c r="IDD447" s="91"/>
      <c r="IDE447" s="91"/>
      <c r="IDF447" s="91"/>
      <c r="IDG447" s="91"/>
      <c r="IDH447" s="91"/>
      <c r="IDI447" s="91"/>
      <c r="IDJ447" s="91"/>
      <c r="IDK447" s="91"/>
      <c r="IDL447" s="91"/>
      <c r="IDM447" s="91"/>
      <c r="IDN447" s="91"/>
      <c r="IDO447" s="91"/>
      <c r="IDP447" s="91"/>
      <c r="IDQ447" s="91"/>
      <c r="IDR447" s="91"/>
      <c r="IDS447" s="91"/>
      <c r="IDT447" s="91"/>
      <c r="IDU447" s="91"/>
      <c r="IDV447" s="91"/>
      <c r="IDW447" s="91"/>
      <c r="IDX447" s="91"/>
      <c r="IDY447" s="91"/>
      <c r="IDZ447" s="91"/>
      <c r="IEA447" s="91"/>
      <c r="IEB447" s="91"/>
      <c r="IEC447" s="91"/>
      <c r="IED447" s="91"/>
      <c r="IEE447" s="91"/>
      <c r="IEF447" s="91"/>
      <c r="IEG447" s="91"/>
      <c r="IEH447" s="91"/>
      <c r="IEI447" s="91"/>
      <c r="IEJ447" s="91"/>
      <c r="IEK447" s="91"/>
      <c r="IEL447" s="91"/>
      <c r="IEM447" s="91"/>
      <c r="IEN447" s="91"/>
      <c r="IEO447" s="91"/>
      <c r="IEP447" s="91"/>
      <c r="IEQ447" s="91"/>
      <c r="IER447" s="91"/>
      <c r="IES447" s="91"/>
      <c r="IET447" s="91"/>
      <c r="IEU447" s="91"/>
      <c r="IEV447" s="91"/>
      <c r="IEW447" s="91"/>
      <c r="IEX447" s="91"/>
      <c r="IEY447" s="91"/>
      <c r="IEZ447" s="91"/>
      <c r="IFA447" s="91"/>
      <c r="IFB447" s="91"/>
      <c r="IFC447" s="91"/>
      <c r="IFD447" s="91"/>
      <c r="IFE447" s="91"/>
      <c r="IFF447" s="91"/>
      <c r="IFG447" s="91"/>
      <c r="IFH447" s="91"/>
      <c r="IFI447" s="91"/>
      <c r="IFJ447" s="91"/>
      <c r="IFK447" s="91"/>
      <c r="IFL447" s="91"/>
      <c r="IFM447" s="91"/>
      <c r="IFN447" s="91"/>
      <c r="IFO447" s="91"/>
      <c r="IFP447" s="91"/>
      <c r="IFQ447" s="91"/>
      <c r="IFR447" s="91"/>
      <c r="IFS447" s="91"/>
      <c r="IFT447" s="91"/>
      <c r="IFU447" s="91"/>
      <c r="IFV447" s="91"/>
      <c r="IFW447" s="91"/>
      <c r="IFX447" s="91"/>
      <c r="IFY447" s="91"/>
      <c r="IFZ447" s="91"/>
      <c r="IGA447" s="91"/>
      <c r="IGB447" s="91"/>
      <c r="IGC447" s="91"/>
      <c r="IGD447" s="91"/>
      <c r="IGE447" s="91"/>
      <c r="IGF447" s="91"/>
      <c r="IGG447" s="91"/>
      <c r="IGH447" s="91"/>
      <c r="IGI447" s="91"/>
      <c r="IGJ447" s="91"/>
      <c r="IGK447" s="91"/>
      <c r="IGL447" s="91"/>
      <c r="IGM447" s="91"/>
      <c r="IGN447" s="91"/>
      <c r="IGO447" s="91"/>
      <c r="IGP447" s="91"/>
      <c r="IGQ447" s="91"/>
      <c r="IGR447" s="91"/>
      <c r="IGS447" s="91"/>
      <c r="IGT447" s="91"/>
      <c r="IGU447" s="91"/>
      <c r="IGV447" s="91"/>
      <c r="IGW447" s="91"/>
      <c r="IGX447" s="91"/>
      <c r="IGY447" s="91"/>
      <c r="IGZ447" s="91"/>
      <c r="IHA447" s="91"/>
      <c r="IHB447" s="91"/>
      <c r="IHC447" s="91"/>
      <c r="IHD447" s="91"/>
      <c r="IHE447" s="91"/>
      <c r="IHF447" s="91"/>
      <c r="IHG447" s="91"/>
      <c r="IHH447" s="91"/>
      <c r="IHI447" s="91"/>
      <c r="IHJ447" s="91"/>
      <c r="IHK447" s="91"/>
      <c r="IHL447" s="91"/>
      <c r="IHM447" s="91"/>
      <c r="IHN447" s="91"/>
      <c r="IHO447" s="91"/>
      <c r="IHP447" s="91"/>
      <c r="IHQ447" s="91"/>
      <c r="IHR447" s="91"/>
      <c r="IHS447" s="91"/>
      <c r="IHT447" s="91"/>
      <c r="IHU447" s="91"/>
      <c r="IHV447" s="91"/>
      <c r="IHW447" s="91"/>
      <c r="IHX447" s="91"/>
      <c r="IHY447" s="91"/>
      <c r="IHZ447" s="91"/>
      <c r="IIA447" s="91"/>
      <c r="IIB447" s="91"/>
      <c r="IIC447" s="91"/>
      <c r="IID447" s="91"/>
      <c r="IIE447" s="91"/>
      <c r="IIF447" s="91"/>
      <c r="IIG447" s="91"/>
      <c r="IIH447" s="91"/>
      <c r="III447" s="91"/>
      <c r="IIJ447" s="91"/>
      <c r="IIK447" s="91"/>
      <c r="IIL447" s="91"/>
      <c r="IIM447" s="91"/>
      <c r="IIN447" s="91"/>
      <c r="IIO447" s="91"/>
      <c r="IIP447" s="91"/>
      <c r="IIQ447" s="91"/>
      <c r="IIR447" s="91"/>
      <c r="IIS447" s="91"/>
      <c r="IIT447" s="91"/>
      <c r="IIU447" s="91"/>
      <c r="IIV447" s="91"/>
      <c r="IIW447" s="91"/>
      <c r="IIX447" s="91"/>
      <c r="IIY447" s="91"/>
      <c r="IIZ447" s="91"/>
      <c r="IJA447" s="91"/>
      <c r="IJB447" s="91"/>
      <c r="IJC447" s="91"/>
      <c r="IJD447" s="91"/>
      <c r="IJE447" s="91"/>
      <c r="IJF447" s="91"/>
      <c r="IJG447" s="91"/>
      <c r="IJH447" s="91"/>
      <c r="IJI447" s="91"/>
      <c r="IJJ447" s="91"/>
      <c r="IJK447" s="91"/>
      <c r="IJL447" s="91"/>
      <c r="IJM447" s="91"/>
      <c r="IJN447" s="91"/>
      <c r="IJO447" s="91"/>
      <c r="IJP447" s="91"/>
      <c r="IJQ447" s="91"/>
      <c r="IJR447" s="91"/>
      <c r="IJS447" s="91"/>
      <c r="IJT447" s="91"/>
      <c r="IJU447" s="91"/>
      <c r="IJV447" s="91"/>
      <c r="IJW447" s="91"/>
      <c r="IJX447" s="91"/>
      <c r="IJY447" s="91"/>
      <c r="IJZ447" s="91"/>
      <c r="IKA447" s="91"/>
      <c r="IKB447" s="91"/>
      <c r="IKC447" s="91"/>
      <c r="IKD447" s="91"/>
      <c r="IKE447" s="91"/>
      <c r="IKF447" s="91"/>
      <c r="IKG447" s="91"/>
      <c r="IKH447" s="91"/>
      <c r="IKI447" s="91"/>
      <c r="IKJ447" s="91"/>
      <c r="IKK447" s="91"/>
      <c r="IKL447" s="91"/>
      <c r="IKM447" s="91"/>
      <c r="IKN447" s="91"/>
      <c r="IKO447" s="91"/>
      <c r="IKP447" s="91"/>
      <c r="IKQ447" s="91"/>
      <c r="IKR447" s="91"/>
      <c r="IKS447" s="91"/>
      <c r="IKT447" s="91"/>
      <c r="IKU447" s="91"/>
      <c r="IKV447" s="91"/>
      <c r="IKW447" s="91"/>
      <c r="IKX447" s="91"/>
      <c r="IKY447" s="91"/>
      <c r="IKZ447" s="91"/>
      <c r="ILA447" s="91"/>
      <c r="ILB447" s="91"/>
      <c r="ILC447" s="91"/>
      <c r="ILD447" s="91"/>
      <c r="ILE447" s="91"/>
      <c r="ILF447" s="91"/>
      <c r="ILG447" s="91"/>
      <c r="ILH447" s="91"/>
      <c r="ILI447" s="91"/>
      <c r="ILJ447" s="91"/>
      <c r="ILK447" s="91"/>
      <c r="ILL447" s="91"/>
      <c r="ILM447" s="91"/>
      <c r="ILN447" s="91"/>
      <c r="ILO447" s="91"/>
      <c r="ILP447" s="91"/>
      <c r="ILQ447" s="91"/>
      <c r="ILR447" s="91"/>
      <c r="ILS447" s="91"/>
      <c r="ILT447" s="91"/>
      <c r="ILU447" s="91"/>
      <c r="ILV447" s="91"/>
      <c r="ILW447" s="91"/>
      <c r="ILX447" s="91"/>
      <c r="ILY447" s="91"/>
      <c r="ILZ447" s="91"/>
      <c r="IMA447" s="91"/>
      <c r="IMB447" s="91"/>
      <c r="IMC447" s="91"/>
      <c r="IMD447" s="91"/>
      <c r="IME447" s="91"/>
      <c r="IMF447" s="91"/>
      <c r="IMG447" s="91"/>
      <c r="IMH447" s="91"/>
      <c r="IMI447" s="91"/>
      <c r="IMJ447" s="91"/>
      <c r="IMK447" s="91"/>
      <c r="IML447" s="91"/>
      <c r="IMM447" s="91"/>
      <c r="IMN447" s="91"/>
      <c r="IMO447" s="91"/>
      <c r="IMP447" s="91"/>
      <c r="IMQ447" s="91"/>
      <c r="IMR447" s="91"/>
      <c r="IMS447" s="91"/>
      <c r="IMT447" s="91"/>
      <c r="IMU447" s="91"/>
      <c r="IMV447" s="91"/>
      <c r="IMW447" s="91"/>
      <c r="IMX447" s="91"/>
      <c r="IMY447" s="91"/>
      <c r="IMZ447" s="91"/>
      <c r="INA447" s="91"/>
      <c r="INB447" s="91"/>
      <c r="INC447" s="91"/>
      <c r="IND447" s="91"/>
      <c r="INE447" s="91"/>
      <c r="INF447" s="91"/>
      <c r="ING447" s="91"/>
      <c r="INH447" s="91"/>
      <c r="INI447" s="91"/>
      <c r="INJ447" s="91"/>
      <c r="INK447" s="91"/>
      <c r="INL447" s="91"/>
      <c r="INM447" s="91"/>
      <c r="INN447" s="91"/>
      <c r="INO447" s="91"/>
      <c r="INP447" s="91"/>
      <c r="INQ447" s="91"/>
      <c r="INR447" s="91"/>
      <c r="INS447" s="91"/>
      <c r="INT447" s="91"/>
      <c r="INU447" s="91"/>
      <c r="INV447" s="91"/>
      <c r="INW447" s="91"/>
      <c r="INX447" s="91"/>
      <c r="INY447" s="91"/>
      <c r="INZ447" s="91"/>
      <c r="IOA447" s="91"/>
      <c r="IOB447" s="91"/>
      <c r="IOC447" s="91"/>
      <c r="IOD447" s="91"/>
      <c r="IOE447" s="91"/>
      <c r="IOF447" s="91"/>
      <c r="IOG447" s="91"/>
      <c r="IOH447" s="91"/>
      <c r="IOI447" s="91"/>
      <c r="IOJ447" s="91"/>
      <c r="IOK447" s="91"/>
      <c r="IOL447" s="91"/>
      <c r="IOM447" s="91"/>
      <c r="ION447" s="91"/>
      <c r="IOO447" s="91"/>
      <c r="IOP447" s="91"/>
      <c r="IOQ447" s="91"/>
      <c r="IOR447" s="91"/>
      <c r="IOS447" s="91"/>
      <c r="IOT447" s="91"/>
      <c r="IOU447" s="91"/>
      <c r="IOV447" s="91"/>
      <c r="IOW447" s="91"/>
      <c r="IOX447" s="91"/>
      <c r="IOY447" s="91"/>
      <c r="IOZ447" s="91"/>
      <c r="IPA447" s="91"/>
      <c r="IPB447" s="91"/>
      <c r="IPC447" s="91"/>
      <c r="IPD447" s="91"/>
      <c r="IPE447" s="91"/>
      <c r="IPF447" s="91"/>
      <c r="IPG447" s="91"/>
      <c r="IPH447" s="91"/>
      <c r="IPI447" s="91"/>
      <c r="IPJ447" s="91"/>
      <c r="IPK447" s="91"/>
      <c r="IPL447" s="91"/>
      <c r="IPM447" s="91"/>
      <c r="IPN447" s="91"/>
      <c r="IPO447" s="91"/>
      <c r="IPP447" s="91"/>
      <c r="IPQ447" s="91"/>
      <c r="IPR447" s="91"/>
      <c r="IPS447" s="91"/>
      <c r="IPT447" s="91"/>
      <c r="IPU447" s="91"/>
      <c r="IPV447" s="91"/>
      <c r="IPW447" s="91"/>
      <c r="IPX447" s="91"/>
      <c r="IPY447" s="91"/>
      <c r="IPZ447" s="91"/>
      <c r="IQA447" s="91"/>
      <c r="IQB447" s="91"/>
      <c r="IQC447" s="91"/>
      <c r="IQD447" s="91"/>
      <c r="IQE447" s="91"/>
      <c r="IQF447" s="91"/>
      <c r="IQG447" s="91"/>
      <c r="IQH447" s="91"/>
      <c r="IQI447" s="91"/>
      <c r="IQJ447" s="91"/>
      <c r="IQK447" s="91"/>
      <c r="IQL447" s="91"/>
      <c r="IQM447" s="91"/>
      <c r="IQN447" s="91"/>
      <c r="IQO447" s="91"/>
      <c r="IQP447" s="91"/>
      <c r="IQQ447" s="91"/>
      <c r="IQR447" s="91"/>
      <c r="IQS447" s="91"/>
      <c r="IQT447" s="91"/>
      <c r="IQU447" s="91"/>
      <c r="IQV447" s="91"/>
      <c r="IQW447" s="91"/>
      <c r="IQX447" s="91"/>
      <c r="IQY447" s="91"/>
      <c r="IQZ447" s="91"/>
      <c r="IRA447" s="91"/>
      <c r="IRB447" s="91"/>
      <c r="IRC447" s="91"/>
      <c r="IRD447" s="91"/>
      <c r="IRE447" s="91"/>
      <c r="IRF447" s="91"/>
      <c r="IRG447" s="91"/>
      <c r="IRH447" s="91"/>
      <c r="IRI447" s="91"/>
      <c r="IRJ447" s="91"/>
      <c r="IRK447" s="91"/>
      <c r="IRL447" s="91"/>
      <c r="IRM447" s="91"/>
      <c r="IRN447" s="91"/>
      <c r="IRO447" s="91"/>
      <c r="IRP447" s="91"/>
      <c r="IRQ447" s="91"/>
      <c r="IRR447" s="91"/>
      <c r="IRS447" s="91"/>
      <c r="IRT447" s="91"/>
      <c r="IRU447" s="91"/>
      <c r="IRV447" s="91"/>
      <c r="IRW447" s="91"/>
      <c r="IRX447" s="91"/>
      <c r="IRY447" s="91"/>
      <c r="IRZ447" s="91"/>
      <c r="ISA447" s="91"/>
      <c r="ISB447" s="91"/>
      <c r="ISC447" s="91"/>
      <c r="ISD447" s="91"/>
      <c r="ISE447" s="91"/>
      <c r="ISF447" s="91"/>
      <c r="ISG447" s="91"/>
      <c r="ISH447" s="91"/>
      <c r="ISI447" s="91"/>
      <c r="ISJ447" s="91"/>
      <c r="ISK447" s="91"/>
      <c r="ISL447" s="91"/>
      <c r="ISM447" s="91"/>
      <c r="ISN447" s="91"/>
      <c r="ISO447" s="91"/>
      <c r="ISP447" s="91"/>
      <c r="ISQ447" s="91"/>
      <c r="ISR447" s="91"/>
      <c r="ISS447" s="91"/>
      <c r="IST447" s="91"/>
      <c r="ISU447" s="91"/>
      <c r="ISV447" s="91"/>
      <c r="ISW447" s="91"/>
      <c r="ISX447" s="91"/>
      <c r="ISY447" s="91"/>
      <c r="ISZ447" s="91"/>
      <c r="ITA447" s="91"/>
      <c r="ITB447" s="91"/>
      <c r="ITC447" s="91"/>
      <c r="ITD447" s="91"/>
      <c r="ITE447" s="91"/>
      <c r="ITF447" s="91"/>
      <c r="ITG447" s="91"/>
      <c r="ITH447" s="91"/>
      <c r="ITI447" s="91"/>
      <c r="ITJ447" s="91"/>
      <c r="ITK447" s="91"/>
      <c r="ITL447" s="91"/>
      <c r="ITM447" s="91"/>
      <c r="ITN447" s="91"/>
      <c r="ITO447" s="91"/>
      <c r="ITP447" s="91"/>
      <c r="ITQ447" s="91"/>
      <c r="ITR447" s="91"/>
      <c r="ITS447" s="91"/>
      <c r="ITT447" s="91"/>
      <c r="ITU447" s="91"/>
      <c r="ITV447" s="91"/>
      <c r="ITW447" s="91"/>
      <c r="ITX447" s="91"/>
      <c r="ITY447" s="91"/>
      <c r="ITZ447" s="91"/>
      <c r="IUA447" s="91"/>
      <c r="IUB447" s="91"/>
      <c r="IUC447" s="91"/>
      <c r="IUD447" s="91"/>
      <c r="IUE447" s="91"/>
      <c r="IUF447" s="91"/>
      <c r="IUG447" s="91"/>
      <c r="IUH447" s="91"/>
      <c r="IUI447" s="91"/>
      <c r="IUJ447" s="91"/>
      <c r="IUK447" s="91"/>
      <c r="IUL447" s="91"/>
      <c r="IUM447" s="91"/>
      <c r="IUN447" s="91"/>
      <c r="IUO447" s="91"/>
      <c r="IUP447" s="91"/>
      <c r="IUQ447" s="91"/>
      <c r="IUR447" s="91"/>
      <c r="IUS447" s="91"/>
      <c r="IUT447" s="91"/>
      <c r="IUU447" s="91"/>
      <c r="IUV447" s="91"/>
      <c r="IUW447" s="91"/>
      <c r="IUX447" s="91"/>
      <c r="IUY447" s="91"/>
      <c r="IUZ447" s="91"/>
      <c r="IVA447" s="91"/>
      <c r="IVB447" s="91"/>
      <c r="IVC447" s="91"/>
      <c r="IVD447" s="91"/>
      <c r="IVE447" s="91"/>
      <c r="IVF447" s="91"/>
      <c r="IVG447" s="91"/>
      <c r="IVH447" s="91"/>
      <c r="IVI447" s="91"/>
      <c r="IVJ447" s="91"/>
      <c r="IVK447" s="91"/>
      <c r="IVL447" s="91"/>
      <c r="IVM447" s="91"/>
      <c r="IVN447" s="91"/>
      <c r="IVO447" s="91"/>
      <c r="IVP447" s="91"/>
      <c r="IVQ447" s="91"/>
      <c r="IVR447" s="91"/>
      <c r="IVS447" s="91"/>
      <c r="IVT447" s="91"/>
      <c r="IVU447" s="91"/>
      <c r="IVV447" s="91"/>
      <c r="IVW447" s="91"/>
      <c r="IVX447" s="91"/>
      <c r="IVY447" s="91"/>
      <c r="IVZ447" s="91"/>
      <c r="IWA447" s="91"/>
      <c r="IWB447" s="91"/>
      <c r="IWC447" s="91"/>
      <c r="IWD447" s="91"/>
      <c r="IWE447" s="91"/>
      <c r="IWF447" s="91"/>
      <c r="IWG447" s="91"/>
      <c r="IWH447" s="91"/>
      <c r="IWI447" s="91"/>
      <c r="IWJ447" s="91"/>
      <c r="IWK447" s="91"/>
      <c r="IWL447" s="91"/>
      <c r="IWM447" s="91"/>
      <c r="IWN447" s="91"/>
      <c r="IWO447" s="91"/>
      <c r="IWP447" s="91"/>
      <c r="IWQ447" s="91"/>
      <c r="IWR447" s="91"/>
      <c r="IWS447" s="91"/>
      <c r="IWT447" s="91"/>
      <c r="IWU447" s="91"/>
      <c r="IWV447" s="91"/>
      <c r="IWW447" s="91"/>
      <c r="IWX447" s="91"/>
      <c r="IWY447" s="91"/>
      <c r="IWZ447" s="91"/>
      <c r="IXA447" s="91"/>
      <c r="IXB447" s="91"/>
      <c r="IXC447" s="91"/>
      <c r="IXD447" s="91"/>
      <c r="IXE447" s="91"/>
      <c r="IXF447" s="91"/>
      <c r="IXG447" s="91"/>
      <c r="IXH447" s="91"/>
      <c r="IXI447" s="91"/>
      <c r="IXJ447" s="91"/>
      <c r="IXK447" s="91"/>
      <c r="IXL447" s="91"/>
      <c r="IXM447" s="91"/>
      <c r="IXN447" s="91"/>
      <c r="IXO447" s="91"/>
      <c r="IXP447" s="91"/>
      <c r="IXQ447" s="91"/>
      <c r="IXR447" s="91"/>
      <c r="IXS447" s="91"/>
      <c r="IXT447" s="91"/>
      <c r="IXU447" s="91"/>
      <c r="IXV447" s="91"/>
      <c r="IXW447" s="91"/>
      <c r="IXX447" s="91"/>
      <c r="IXY447" s="91"/>
      <c r="IXZ447" s="91"/>
      <c r="IYA447" s="91"/>
      <c r="IYB447" s="91"/>
      <c r="IYC447" s="91"/>
      <c r="IYD447" s="91"/>
      <c r="IYE447" s="91"/>
      <c r="IYF447" s="91"/>
      <c r="IYG447" s="91"/>
      <c r="IYH447" s="91"/>
      <c r="IYI447" s="91"/>
      <c r="IYJ447" s="91"/>
      <c r="IYK447" s="91"/>
      <c r="IYL447" s="91"/>
      <c r="IYM447" s="91"/>
      <c r="IYN447" s="91"/>
      <c r="IYO447" s="91"/>
      <c r="IYP447" s="91"/>
      <c r="IYQ447" s="91"/>
      <c r="IYR447" s="91"/>
      <c r="IYS447" s="91"/>
      <c r="IYT447" s="91"/>
      <c r="IYU447" s="91"/>
      <c r="IYV447" s="91"/>
      <c r="IYW447" s="91"/>
      <c r="IYX447" s="91"/>
      <c r="IYY447" s="91"/>
      <c r="IYZ447" s="91"/>
      <c r="IZA447" s="91"/>
      <c r="IZB447" s="91"/>
      <c r="IZC447" s="91"/>
      <c r="IZD447" s="91"/>
      <c r="IZE447" s="91"/>
      <c r="IZF447" s="91"/>
      <c r="IZG447" s="91"/>
      <c r="IZH447" s="91"/>
      <c r="IZI447" s="91"/>
      <c r="IZJ447" s="91"/>
      <c r="IZK447" s="91"/>
      <c r="IZL447" s="91"/>
      <c r="IZM447" s="91"/>
      <c r="IZN447" s="91"/>
      <c r="IZO447" s="91"/>
      <c r="IZP447" s="91"/>
      <c r="IZQ447" s="91"/>
      <c r="IZR447" s="91"/>
      <c r="IZS447" s="91"/>
      <c r="IZT447" s="91"/>
      <c r="IZU447" s="91"/>
      <c r="IZV447" s="91"/>
      <c r="IZW447" s="91"/>
      <c r="IZX447" s="91"/>
      <c r="IZY447" s="91"/>
      <c r="IZZ447" s="91"/>
      <c r="JAA447" s="91"/>
      <c r="JAB447" s="91"/>
      <c r="JAC447" s="91"/>
      <c r="JAD447" s="91"/>
      <c r="JAE447" s="91"/>
      <c r="JAF447" s="91"/>
      <c r="JAG447" s="91"/>
      <c r="JAH447" s="91"/>
      <c r="JAI447" s="91"/>
      <c r="JAJ447" s="91"/>
      <c r="JAK447" s="91"/>
      <c r="JAL447" s="91"/>
      <c r="JAM447" s="91"/>
      <c r="JAN447" s="91"/>
      <c r="JAO447" s="91"/>
      <c r="JAP447" s="91"/>
      <c r="JAQ447" s="91"/>
      <c r="JAR447" s="91"/>
      <c r="JAS447" s="91"/>
      <c r="JAT447" s="91"/>
      <c r="JAU447" s="91"/>
      <c r="JAV447" s="91"/>
      <c r="JAW447" s="91"/>
      <c r="JAX447" s="91"/>
      <c r="JAY447" s="91"/>
      <c r="JAZ447" s="91"/>
      <c r="JBA447" s="91"/>
      <c r="JBB447" s="91"/>
      <c r="JBC447" s="91"/>
      <c r="JBD447" s="91"/>
      <c r="JBE447" s="91"/>
      <c r="JBF447" s="91"/>
      <c r="JBG447" s="91"/>
      <c r="JBH447" s="91"/>
      <c r="JBI447" s="91"/>
      <c r="JBJ447" s="91"/>
      <c r="JBK447" s="91"/>
      <c r="JBL447" s="91"/>
      <c r="JBM447" s="91"/>
      <c r="JBN447" s="91"/>
      <c r="JBO447" s="91"/>
      <c r="JBP447" s="91"/>
      <c r="JBQ447" s="91"/>
      <c r="JBR447" s="91"/>
      <c r="JBS447" s="91"/>
      <c r="JBT447" s="91"/>
      <c r="JBU447" s="91"/>
      <c r="JBV447" s="91"/>
      <c r="JBW447" s="91"/>
      <c r="JBX447" s="91"/>
      <c r="JBY447" s="91"/>
      <c r="JBZ447" s="91"/>
      <c r="JCA447" s="91"/>
      <c r="JCB447" s="91"/>
      <c r="JCC447" s="91"/>
      <c r="JCD447" s="91"/>
      <c r="JCE447" s="91"/>
      <c r="JCF447" s="91"/>
      <c r="JCG447" s="91"/>
      <c r="JCH447" s="91"/>
      <c r="JCI447" s="91"/>
      <c r="JCJ447" s="91"/>
      <c r="JCK447" s="91"/>
      <c r="JCL447" s="91"/>
      <c r="JCM447" s="91"/>
      <c r="JCN447" s="91"/>
      <c r="JCO447" s="91"/>
      <c r="JCP447" s="91"/>
      <c r="JCQ447" s="91"/>
      <c r="JCR447" s="91"/>
      <c r="JCS447" s="91"/>
      <c r="JCT447" s="91"/>
      <c r="JCU447" s="91"/>
      <c r="JCV447" s="91"/>
      <c r="JCW447" s="91"/>
      <c r="JCX447" s="91"/>
      <c r="JCY447" s="91"/>
      <c r="JCZ447" s="91"/>
      <c r="JDA447" s="91"/>
      <c r="JDB447" s="91"/>
      <c r="JDC447" s="91"/>
      <c r="JDD447" s="91"/>
      <c r="JDE447" s="91"/>
      <c r="JDF447" s="91"/>
      <c r="JDG447" s="91"/>
      <c r="JDH447" s="91"/>
      <c r="JDI447" s="91"/>
      <c r="JDJ447" s="91"/>
      <c r="JDK447" s="91"/>
      <c r="JDL447" s="91"/>
      <c r="JDM447" s="91"/>
      <c r="JDN447" s="91"/>
      <c r="JDO447" s="91"/>
      <c r="JDP447" s="91"/>
      <c r="JDQ447" s="91"/>
      <c r="JDR447" s="91"/>
      <c r="JDS447" s="91"/>
      <c r="JDT447" s="91"/>
      <c r="JDU447" s="91"/>
      <c r="JDV447" s="91"/>
      <c r="JDW447" s="91"/>
      <c r="JDX447" s="91"/>
      <c r="JDY447" s="91"/>
      <c r="JDZ447" s="91"/>
      <c r="JEA447" s="91"/>
      <c r="JEB447" s="91"/>
      <c r="JEC447" s="91"/>
      <c r="JED447" s="91"/>
      <c r="JEE447" s="91"/>
      <c r="JEF447" s="91"/>
      <c r="JEG447" s="91"/>
      <c r="JEH447" s="91"/>
      <c r="JEI447" s="91"/>
      <c r="JEJ447" s="91"/>
      <c r="JEK447" s="91"/>
      <c r="JEL447" s="91"/>
      <c r="JEM447" s="91"/>
      <c r="JEN447" s="91"/>
      <c r="JEO447" s="91"/>
      <c r="JEP447" s="91"/>
      <c r="JEQ447" s="91"/>
      <c r="JER447" s="91"/>
      <c r="JES447" s="91"/>
      <c r="JET447" s="91"/>
      <c r="JEU447" s="91"/>
      <c r="JEV447" s="91"/>
      <c r="JEW447" s="91"/>
      <c r="JEX447" s="91"/>
      <c r="JEY447" s="91"/>
      <c r="JEZ447" s="91"/>
      <c r="JFA447" s="91"/>
      <c r="JFB447" s="91"/>
      <c r="JFC447" s="91"/>
      <c r="JFD447" s="91"/>
      <c r="JFE447" s="91"/>
      <c r="JFF447" s="91"/>
      <c r="JFG447" s="91"/>
      <c r="JFH447" s="91"/>
      <c r="JFI447" s="91"/>
      <c r="JFJ447" s="91"/>
      <c r="JFK447" s="91"/>
      <c r="JFL447" s="91"/>
      <c r="JFM447" s="91"/>
      <c r="JFN447" s="91"/>
      <c r="JFO447" s="91"/>
      <c r="JFP447" s="91"/>
      <c r="JFQ447" s="91"/>
      <c r="JFR447" s="91"/>
      <c r="JFS447" s="91"/>
      <c r="JFT447" s="91"/>
      <c r="JFU447" s="91"/>
      <c r="JFV447" s="91"/>
      <c r="JFW447" s="91"/>
      <c r="JFX447" s="91"/>
      <c r="JFY447" s="91"/>
      <c r="JFZ447" s="91"/>
      <c r="JGA447" s="91"/>
      <c r="JGB447" s="91"/>
      <c r="JGC447" s="91"/>
      <c r="JGD447" s="91"/>
      <c r="JGE447" s="91"/>
      <c r="JGF447" s="91"/>
      <c r="JGG447" s="91"/>
      <c r="JGH447" s="91"/>
      <c r="JGI447" s="91"/>
      <c r="JGJ447" s="91"/>
      <c r="JGK447" s="91"/>
      <c r="JGL447" s="91"/>
      <c r="JGM447" s="91"/>
      <c r="JGN447" s="91"/>
      <c r="JGO447" s="91"/>
      <c r="JGP447" s="91"/>
      <c r="JGQ447" s="91"/>
      <c r="JGR447" s="91"/>
      <c r="JGS447" s="91"/>
      <c r="JGT447" s="91"/>
      <c r="JGU447" s="91"/>
      <c r="JGV447" s="91"/>
      <c r="JGW447" s="91"/>
      <c r="JGX447" s="91"/>
      <c r="JGY447" s="91"/>
      <c r="JGZ447" s="91"/>
      <c r="JHA447" s="91"/>
      <c r="JHB447" s="91"/>
      <c r="JHC447" s="91"/>
      <c r="JHD447" s="91"/>
      <c r="JHE447" s="91"/>
      <c r="JHF447" s="91"/>
      <c r="JHG447" s="91"/>
      <c r="JHH447" s="91"/>
      <c r="JHI447" s="91"/>
      <c r="JHJ447" s="91"/>
      <c r="JHK447" s="91"/>
      <c r="JHL447" s="91"/>
      <c r="JHM447" s="91"/>
      <c r="JHN447" s="91"/>
      <c r="JHO447" s="91"/>
      <c r="JHP447" s="91"/>
      <c r="JHQ447" s="91"/>
      <c r="JHR447" s="91"/>
      <c r="JHS447" s="91"/>
      <c r="JHT447" s="91"/>
      <c r="JHU447" s="91"/>
      <c r="JHV447" s="91"/>
      <c r="JHW447" s="91"/>
      <c r="JHX447" s="91"/>
      <c r="JHY447" s="91"/>
      <c r="JHZ447" s="91"/>
      <c r="JIA447" s="91"/>
      <c r="JIB447" s="91"/>
      <c r="JIC447" s="91"/>
      <c r="JID447" s="91"/>
      <c r="JIE447" s="91"/>
      <c r="JIF447" s="91"/>
      <c r="JIG447" s="91"/>
      <c r="JIH447" s="91"/>
      <c r="JII447" s="91"/>
      <c r="JIJ447" s="91"/>
      <c r="JIK447" s="91"/>
      <c r="JIL447" s="91"/>
      <c r="JIM447" s="91"/>
      <c r="JIN447" s="91"/>
      <c r="JIO447" s="91"/>
      <c r="JIP447" s="91"/>
      <c r="JIQ447" s="91"/>
      <c r="JIR447" s="91"/>
      <c r="JIS447" s="91"/>
      <c r="JIT447" s="91"/>
      <c r="JIU447" s="91"/>
      <c r="JIV447" s="91"/>
      <c r="JIW447" s="91"/>
      <c r="JIX447" s="91"/>
      <c r="JIY447" s="91"/>
      <c r="JIZ447" s="91"/>
      <c r="JJA447" s="91"/>
      <c r="JJB447" s="91"/>
      <c r="JJC447" s="91"/>
      <c r="JJD447" s="91"/>
      <c r="JJE447" s="91"/>
      <c r="JJF447" s="91"/>
      <c r="JJG447" s="91"/>
      <c r="JJH447" s="91"/>
      <c r="JJI447" s="91"/>
      <c r="JJJ447" s="91"/>
      <c r="JJK447" s="91"/>
      <c r="JJL447" s="91"/>
      <c r="JJM447" s="91"/>
      <c r="JJN447" s="91"/>
      <c r="JJO447" s="91"/>
      <c r="JJP447" s="91"/>
      <c r="JJQ447" s="91"/>
      <c r="JJR447" s="91"/>
      <c r="JJS447" s="91"/>
      <c r="JJT447" s="91"/>
      <c r="JJU447" s="91"/>
      <c r="JJV447" s="91"/>
      <c r="JJW447" s="91"/>
      <c r="JJX447" s="91"/>
      <c r="JJY447" s="91"/>
      <c r="JJZ447" s="91"/>
      <c r="JKA447" s="91"/>
      <c r="JKB447" s="91"/>
      <c r="JKC447" s="91"/>
      <c r="JKD447" s="91"/>
      <c r="JKE447" s="91"/>
      <c r="JKF447" s="91"/>
      <c r="JKG447" s="91"/>
      <c r="JKH447" s="91"/>
      <c r="JKI447" s="91"/>
      <c r="JKJ447" s="91"/>
      <c r="JKK447" s="91"/>
      <c r="JKL447" s="91"/>
      <c r="JKM447" s="91"/>
      <c r="JKN447" s="91"/>
      <c r="JKO447" s="91"/>
      <c r="JKP447" s="91"/>
      <c r="JKQ447" s="91"/>
      <c r="JKR447" s="91"/>
      <c r="JKS447" s="91"/>
      <c r="JKT447" s="91"/>
      <c r="JKU447" s="91"/>
      <c r="JKV447" s="91"/>
      <c r="JKW447" s="91"/>
      <c r="JKX447" s="91"/>
      <c r="JKY447" s="91"/>
      <c r="JKZ447" s="91"/>
      <c r="JLA447" s="91"/>
      <c r="JLB447" s="91"/>
      <c r="JLC447" s="91"/>
      <c r="JLD447" s="91"/>
      <c r="JLE447" s="91"/>
      <c r="JLF447" s="91"/>
      <c r="JLG447" s="91"/>
      <c r="JLH447" s="91"/>
      <c r="JLI447" s="91"/>
      <c r="JLJ447" s="91"/>
      <c r="JLK447" s="91"/>
      <c r="JLL447" s="91"/>
      <c r="JLM447" s="91"/>
      <c r="JLN447" s="91"/>
      <c r="JLO447" s="91"/>
      <c r="JLP447" s="91"/>
      <c r="JLQ447" s="91"/>
      <c r="JLR447" s="91"/>
      <c r="JLS447" s="91"/>
      <c r="JLT447" s="91"/>
      <c r="JLU447" s="91"/>
      <c r="JLV447" s="91"/>
      <c r="JLW447" s="91"/>
      <c r="JLX447" s="91"/>
      <c r="JLY447" s="91"/>
      <c r="JLZ447" s="91"/>
      <c r="JMA447" s="91"/>
      <c r="JMB447" s="91"/>
      <c r="JMC447" s="91"/>
      <c r="JMD447" s="91"/>
      <c r="JME447" s="91"/>
      <c r="JMF447" s="91"/>
      <c r="JMG447" s="91"/>
      <c r="JMH447" s="91"/>
      <c r="JMI447" s="91"/>
      <c r="JMJ447" s="91"/>
      <c r="JMK447" s="91"/>
      <c r="JML447" s="91"/>
      <c r="JMM447" s="91"/>
      <c r="JMN447" s="91"/>
      <c r="JMO447" s="91"/>
      <c r="JMP447" s="91"/>
      <c r="JMQ447" s="91"/>
      <c r="JMR447" s="91"/>
      <c r="JMS447" s="91"/>
      <c r="JMT447" s="91"/>
      <c r="JMU447" s="91"/>
      <c r="JMV447" s="91"/>
      <c r="JMW447" s="91"/>
      <c r="JMX447" s="91"/>
      <c r="JMY447" s="91"/>
      <c r="JMZ447" s="91"/>
      <c r="JNA447" s="91"/>
      <c r="JNB447" s="91"/>
      <c r="JNC447" s="91"/>
      <c r="JND447" s="91"/>
      <c r="JNE447" s="91"/>
      <c r="JNF447" s="91"/>
      <c r="JNG447" s="91"/>
      <c r="JNH447" s="91"/>
      <c r="JNI447" s="91"/>
      <c r="JNJ447" s="91"/>
      <c r="JNK447" s="91"/>
      <c r="JNL447" s="91"/>
      <c r="JNM447" s="91"/>
      <c r="JNN447" s="91"/>
      <c r="JNO447" s="91"/>
      <c r="JNP447" s="91"/>
      <c r="JNQ447" s="91"/>
      <c r="JNR447" s="91"/>
      <c r="JNS447" s="91"/>
      <c r="JNT447" s="91"/>
      <c r="JNU447" s="91"/>
      <c r="JNV447" s="91"/>
      <c r="JNW447" s="91"/>
      <c r="JNX447" s="91"/>
      <c r="JNY447" s="91"/>
      <c r="JNZ447" s="91"/>
      <c r="JOA447" s="91"/>
      <c r="JOB447" s="91"/>
      <c r="JOC447" s="91"/>
      <c r="JOD447" s="91"/>
      <c r="JOE447" s="91"/>
      <c r="JOF447" s="91"/>
      <c r="JOG447" s="91"/>
      <c r="JOH447" s="91"/>
      <c r="JOI447" s="91"/>
      <c r="JOJ447" s="91"/>
      <c r="JOK447" s="91"/>
      <c r="JOL447" s="91"/>
      <c r="JOM447" s="91"/>
      <c r="JON447" s="91"/>
      <c r="JOO447" s="91"/>
      <c r="JOP447" s="91"/>
      <c r="JOQ447" s="91"/>
      <c r="JOR447" s="91"/>
      <c r="JOS447" s="91"/>
      <c r="JOT447" s="91"/>
      <c r="JOU447" s="91"/>
      <c r="JOV447" s="91"/>
      <c r="JOW447" s="91"/>
      <c r="JOX447" s="91"/>
      <c r="JOY447" s="91"/>
      <c r="JOZ447" s="91"/>
      <c r="JPA447" s="91"/>
      <c r="JPB447" s="91"/>
      <c r="JPC447" s="91"/>
      <c r="JPD447" s="91"/>
      <c r="JPE447" s="91"/>
      <c r="JPF447" s="91"/>
      <c r="JPG447" s="91"/>
      <c r="JPH447" s="91"/>
      <c r="JPI447" s="91"/>
      <c r="JPJ447" s="91"/>
      <c r="JPK447" s="91"/>
      <c r="JPL447" s="91"/>
      <c r="JPM447" s="91"/>
      <c r="JPN447" s="91"/>
      <c r="JPO447" s="91"/>
      <c r="JPP447" s="91"/>
      <c r="JPQ447" s="91"/>
      <c r="JPR447" s="91"/>
      <c r="JPS447" s="91"/>
      <c r="JPT447" s="91"/>
      <c r="JPU447" s="91"/>
      <c r="JPV447" s="91"/>
      <c r="JPW447" s="91"/>
      <c r="JPX447" s="91"/>
      <c r="JPY447" s="91"/>
      <c r="JPZ447" s="91"/>
      <c r="JQA447" s="91"/>
      <c r="JQB447" s="91"/>
      <c r="JQC447" s="91"/>
      <c r="JQD447" s="91"/>
      <c r="JQE447" s="91"/>
      <c r="JQF447" s="91"/>
      <c r="JQG447" s="91"/>
      <c r="JQH447" s="91"/>
      <c r="JQI447" s="91"/>
      <c r="JQJ447" s="91"/>
      <c r="JQK447" s="91"/>
      <c r="JQL447" s="91"/>
      <c r="JQM447" s="91"/>
      <c r="JQN447" s="91"/>
      <c r="JQO447" s="91"/>
      <c r="JQP447" s="91"/>
      <c r="JQQ447" s="91"/>
      <c r="JQR447" s="91"/>
      <c r="JQS447" s="91"/>
      <c r="JQT447" s="91"/>
      <c r="JQU447" s="91"/>
      <c r="JQV447" s="91"/>
      <c r="JQW447" s="91"/>
      <c r="JQX447" s="91"/>
      <c r="JQY447" s="91"/>
      <c r="JQZ447" s="91"/>
      <c r="JRA447" s="91"/>
      <c r="JRB447" s="91"/>
      <c r="JRC447" s="91"/>
      <c r="JRD447" s="91"/>
      <c r="JRE447" s="91"/>
      <c r="JRF447" s="91"/>
      <c r="JRG447" s="91"/>
      <c r="JRH447" s="91"/>
      <c r="JRI447" s="91"/>
      <c r="JRJ447" s="91"/>
      <c r="JRK447" s="91"/>
      <c r="JRL447" s="91"/>
      <c r="JRM447" s="91"/>
      <c r="JRN447" s="91"/>
      <c r="JRO447" s="91"/>
      <c r="JRP447" s="91"/>
      <c r="JRQ447" s="91"/>
      <c r="JRR447" s="91"/>
      <c r="JRS447" s="91"/>
      <c r="JRT447" s="91"/>
      <c r="JRU447" s="91"/>
      <c r="JRV447" s="91"/>
      <c r="JRW447" s="91"/>
      <c r="JRX447" s="91"/>
      <c r="JRY447" s="91"/>
      <c r="JRZ447" s="91"/>
      <c r="JSA447" s="91"/>
      <c r="JSB447" s="91"/>
      <c r="JSC447" s="91"/>
      <c r="JSD447" s="91"/>
      <c r="JSE447" s="91"/>
      <c r="JSF447" s="91"/>
      <c r="JSG447" s="91"/>
      <c r="JSH447" s="91"/>
      <c r="JSI447" s="91"/>
      <c r="JSJ447" s="91"/>
      <c r="JSK447" s="91"/>
      <c r="JSL447" s="91"/>
      <c r="JSM447" s="91"/>
      <c r="JSN447" s="91"/>
      <c r="JSO447" s="91"/>
      <c r="JSP447" s="91"/>
      <c r="JSQ447" s="91"/>
      <c r="JSR447" s="91"/>
      <c r="JSS447" s="91"/>
      <c r="JST447" s="91"/>
      <c r="JSU447" s="91"/>
      <c r="JSV447" s="91"/>
      <c r="JSW447" s="91"/>
      <c r="JSX447" s="91"/>
      <c r="JSY447" s="91"/>
      <c r="JSZ447" s="91"/>
      <c r="JTA447" s="91"/>
      <c r="JTB447" s="91"/>
      <c r="JTC447" s="91"/>
      <c r="JTD447" s="91"/>
      <c r="JTE447" s="91"/>
      <c r="JTF447" s="91"/>
      <c r="JTG447" s="91"/>
      <c r="JTH447" s="91"/>
      <c r="JTI447" s="91"/>
      <c r="JTJ447" s="91"/>
      <c r="JTK447" s="91"/>
      <c r="JTL447" s="91"/>
      <c r="JTM447" s="91"/>
      <c r="JTN447" s="91"/>
      <c r="JTO447" s="91"/>
      <c r="JTP447" s="91"/>
      <c r="JTQ447" s="91"/>
      <c r="JTR447" s="91"/>
      <c r="JTS447" s="91"/>
      <c r="JTT447" s="91"/>
      <c r="JTU447" s="91"/>
      <c r="JTV447" s="91"/>
      <c r="JTW447" s="91"/>
      <c r="JTX447" s="91"/>
      <c r="JTY447" s="91"/>
      <c r="JTZ447" s="91"/>
      <c r="JUA447" s="91"/>
      <c r="JUB447" s="91"/>
      <c r="JUC447" s="91"/>
      <c r="JUD447" s="91"/>
      <c r="JUE447" s="91"/>
      <c r="JUF447" s="91"/>
      <c r="JUG447" s="91"/>
      <c r="JUH447" s="91"/>
      <c r="JUI447" s="91"/>
      <c r="JUJ447" s="91"/>
      <c r="JUK447" s="91"/>
      <c r="JUL447" s="91"/>
      <c r="JUM447" s="91"/>
      <c r="JUN447" s="91"/>
      <c r="JUO447" s="91"/>
      <c r="JUP447" s="91"/>
      <c r="JUQ447" s="91"/>
      <c r="JUR447" s="91"/>
      <c r="JUS447" s="91"/>
      <c r="JUT447" s="91"/>
      <c r="JUU447" s="91"/>
      <c r="JUV447" s="91"/>
      <c r="JUW447" s="91"/>
      <c r="JUX447" s="91"/>
      <c r="JUY447" s="91"/>
      <c r="JUZ447" s="91"/>
      <c r="JVA447" s="91"/>
      <c r="JVB447" s="91"/>
      <c r="JVC447" s="91"/>
      <c r="JVD447" s="91"/>
      <c r="JVE447" s="91"/>
      <c r="JVF447" s="91"/>
      <c r="JVG447" s="91"/>
      <c r="JVH447" s="91"/>
      <c r="JVI447" s="91"/>
      <c r="JVJ447" s="91"/>
      <c r="JVK447" s="91"/>
      <c r="JVL447" s="91"/>
      <c r="JVM447" s="91"/>
      <c r="JVN447" s="91"/>
      <c r="JVO447" s="91"/>
      <c r="JVP447" s="91"/>
      <c r="JVQ447" s="91"/>
      <c r="JVR447" s="91"/>
      <c r="JVS447" s="91"/>
      <c r="JVT447" s="91"/>
      <c r="JVU447" s="91"/>
      <c r="JVV447" s="91"/>
      <c r="JVW447" s="91"/>
      <c r="JVX447" s="91"/>
      <c r="JVY447" s="91"/>
      <c r="JVZ447" s="91"/>
      <c r="JWA447" s="91"/>
      <c r="JWB447" s="91"/>
      <c r="JWC447" s="91"/>
      <c r="JWD447" s="91"/>
      <c r="JWE447" s="91"/>
      <c r="JWF447" s="91"/>
      <c r="JWG447" s="91"/>
      <c r="JWH447" s="91"/>
      <c r="JWI447" s="91"/>
      <c r="JWJ447" s="91"/>
      <c r="JWK447" s="91"/>
      <c r="JWL447" s="91"/>
      <c r="JWM447" s="91"/>
      <c r="JWN447" s="91"/>
      <c r="JWO447" s="91"/>
      <c r="JWP447" s="91"/>
      <c r="JWQ447" s="91"/>
      <c r="JWR447" s="91"/>
      <c r="JWS447" s="91"/>
      <c r="JWT447" s="91"/>
      <c r="JWU447" s="91"/>
      <c r="JWV447" s="91"/>
      <c r="JWW447" s="91"/>
      <c r="JWX447" s="91"/>
      <c r="JWY447" s="91"/>
      <c r="JWZ447" s="91"/>
      <c r="JXA447" s="91"/>
      <c r="JXB447" s="91"/>
      <c r="JXC447" s="91"/>
      <c r="JXD447" s="91"/>
      <c r="JXE447" s="91"/>
      <c r="JXF447" s="91"/>
      <c r="JXG447" s="91"/>
      <c r="JXH447" s="91"/>
      <c r="JXI447" s="91"/>
      <c r="JXJ447" s="91"/>
      <c r="JXK447" s="91"/>
      <c r="JXL447" s="91"/>
      <c r="JXM447" s="91"/>
      <c r="JXN447" s="91"/>
      <c r="JXO447" s="91"/>
      <c r="JXP447" s="91"/>
      <c r="JXQ447" s="91"/>
      <c r="JXR447" s="91"/>
      <c r="JXS447" s="91"/>
      <c r="JXT447" s="91"/>
      <c r="JXU447" s="91"/>
      <c r="JXV447" s="91"/>
      <c r="JXW447" s="91"/>
      <c r="JXX447" s="91"/>
      <c r="JXY447" s="91"/>
      <c r="JXZ447" s="91"/>
      <c r="JYA447" s="91"/>
      <c r="JYB447" s="91"/>
      <c r="JYC447" s="91"/>
      <c r="JYD447" s="91"/>
      <c r="JYE447" s="91"/>
      <c r="JYF447" s="91"/>
      <c r="JYG447" s="91"/>
      <c r="JYH447" s="91"/>
      <c r="JYI447" s="91"/>
      <c r="JYJ447" s="91"/>
      <c r="JYK447" s="91"/>
      <c r="JYL447" s="91"/>
      <c r="JYM447" s="91"/>
      <c r="JYN447" s="91"/>
      <c r="JYO447" s="91"/>
      <c r="JYP447" s="91"/>
      <c r="JYQ447" s="91"/>
      <c r="JYR447" s="91"/>
      <c r="JYS447" s="91"/>
      <c r="JYT447" s="91"/>
      <c r="JYU447" s="91"/>
      <c r="JYV447" s="91"/>
      <c r="JYW447" s="91"/>
      <c r="JYX447" s="91"/>
      <c r="JYY447" s="91"/>
      <c r="JYZ447" s="91"/>
      <c r="JZA447" s="91"/>
      <c r="JZB447" s="91"/>
      <c r="JZC447" s="91"/>
      <c r="JZD447" s="91"/>
      <c r="JZE447" s="91"/>
      <c r="JZF447" s="91"/>
      <c r="JZG447" s="91"/>
      <c r="JZH447" s="91"/>
      <c r="JZI447" s="91"/>
      <c r="JZJ447" s="91"/>
      <c r="JZK447" s="91"/>
      <c r="JZL447" s="91"/>
      <c r="JZM447" s="91"/>
      <c r="JZN447" s="91"/>
      <c r="JZO447" s="91"/>
      <c r="JZP447" s="91"/>
      <c r="JZQ447" s="91"/>
      <c r="JZR447" s="91"/>
      <c r="JZS447" s="91"/>
      <c r="JZT447" s="91"/>
      <c r="JZU447" s="91"/>
      <c r="JZV447" s="91"/>
      <c r="JZW447" s="91"/>
      <c r="JZX447" s="91"/>
      <c r="JZY447" s="91"/>
      <c r="JZZ447" s="91"/>
      <c r="KAA447" s="91"/>
      <c r="KAB447" s="91"/>
      <c r="KAC447" s="91"/>
      <c r="KAD447" s="91"/>
      <c r="KAE447" s="91"/>
      <c r="KAF447" s="91"/>
      <c r="KAG447" s="91"/>
      <c r="KAH447" s="91"/>
      <c r="KAI447" s="91"/>
      <c r="KAJ447" s="91"/>
      <c r="KAK447" s="91"/>
      <c r="KAL447" s="91"/>
      <c r="KAM447" s="91"/>
      <c r="KAN447" s="91"/>
      <c r="KAO447" s="91"/>
      <c r="KAP447" s="91"/>
      <c r="KAQ447" s="91"/>
      <c r="KAR447" s="91"/>
      <c r="KAS447" s="91"/>
      <c r="KAT447" s="91"/>
      <c r="KAU447" s="91"/>
      <c r="KAV447" s="91"/>
      <c r="KAW447" s="91"/>
      <c r="KAX447" s="91"/>
      <c r="KAY447" s="91"/>
      <c r="KAZ447" s="91"/>
      <c r="KBA447" s="91"/>
      <c r="KBB447" s="91"/>
      <c r="KBC447" s="91"/>
      <c r="KBD447" s="91"/>
      <c r="KBE447" s="91"/>
      <c r="KBF447" s="91"/>
      <c r="KBG447" s="91"/>
      <c r="KBH447" s="91"/>
      <c r="KBI447" s="91"/>
      <c r="KBJ447" s="91"/>
      <c r="KBK447" s="91"/>
      <c r="KBL447" s="91"/>
      <c r="KBM447" s="91"/>
      <c r="KBN447" s="91"/>
      <c r="KBO447" s="91"/>
      <c r="KBP447" s="91"/>
      <c r="KBQ447" s="91"/>
      <c r="KBR447" s="91"/>
      <c r="KBS447" s="91"/>
      <c r="KBT447" s="91"/>
      <c r="KBU447" s="91"/>
      <c r="KBV447" s="91"/>
      <c r="KBW447" s="91"/>
      <c r="KBX447" s="91"/>
      <c r="KBY447" s="91"/>
      <c r="KBZ447" s="91"/>
      <c r="KCA447" s="91"/>
      <c r="KCB447" s="91"/>
      <c r="KCC447" s="91"/>
      <c r="KCD447" s="91"/>
      <c r="KCE447" s="91"/>
      <c r="KCF447" s="91"/>
      <c r="KCG447" s="91"/>
      <c r="KCH447" s="91"/>
      <c r="KCI447" s="91"/>
      <c r="KCJ447" s="91"/>
      <c r="KCK447" s="91"/>
      <c r="KCL447" s="91"/>
      <c r="KCM447" s="91"/>
      <c r="KCN447" s="91"/>
      <c r="KCO447" s="91"/>
      <c r="KCP447" s="91"/>
      <c r="KCQ447" s="91"/>
      <c r="KCR447" s="91"/>
      <c r="KCS447" s="91"/>
      <c r="KCT447" s="91"/>
      <c r="KCU447" s="91"/>
      <c r="KCV447" s="91"/>
      <c r="KCW447" s="91"/>
      <c r="KCX447" s="91"/>
      <c r="KCY447" s="91"/>
      <c r="KCZ447" s="91"/>
      <c r="KDA447" s="91"/>
      <c r="KDB447" s="91"/>
      <c r="KDC447" s="91"/>
      <c r="KDD447" s="91"/>
      <c r="KDE447" s="91"/>
      <c r="KDF447" s="91"/>
      <c r="KDG447" s="91"/>
      <c r="KDH447" s="91"/>
      <c r="KDI447" s="91"/>
      <c r="KDJ447" s="91"/>
      <c r="KDK447" s="91"/>
      <c r="KDL447" s="91"/>
      <c r="KDM447" s="91"/>
      <c r="KDN447" s="91"/>
      <c r="KDO447" s="91"/>
      <c r="KDP447" s="91"/>
      <c r="KDQ447" s="91"/>
      <c r="KDR447" s="91"/>
      <c r="KDS447" s="91"/>
      <c r="KDT447" s="91"/>
      <c r="KDU447" s="91"/>
      <c r="KDV447" s="91"/>
      <c r="KDW447" s="91"/>
      <c r="KDX447" s="91"/>
      <c r="KDY447" s="91"/>
      <c r="KDZ447" s="91"/>
      <c r="KEA447" s="91"/>
      <c r="KEB447" s="91"/>
      <c r="KEC447" s="91"/>
      <c r="KED447" s="91"/>
      <c r="KEE447" s="91"/>
      <c r="KEF447" s="91"/>
      <c r="KEG447" s="91"/>
      <c r="KEH447" s="91"/>
      <c r="KEI447" s="91"/>
      <c r="KEJ447" s="91"/>
      <c r="KEK447" s="91"/>
      <c r="KEL447" s="91"/>
      <c r="KEM447" s="91"/>
      <c r="KEN447" s="91"/>
      <c r="KEO447" s="91"/>
      <c r="KEP447" s="91"/>
      <c r="KEQ447" s="91"/>
      <c r="KER447" s="91"/>
      <c r="KES447" s="91"/>
      <c r="KET447" s="91"/>
      <c r="KEU447" s="91"/>
      <c r="KEV447" s="91"/>
      <c r="KEW447" s="91"/>
      <c r="KEX447" s="91"/>
      <c r="KEY447" s="91"/>
      <c r="KEZ447" s="91"/>
      <c r="KFA447" s="91"/>
      <c r="KFB447" s="91"/>
      <c r="KFC447" s="91"/>
      <c r="KFD447" s="91"/>
      <c r="KFE447" s="91"/>
      <c r="KFF447" s="91"/>
      <c r="KFG447" s="91"/>
      <c r="KFH447" s="91"/>
      <c r="KFI447" s="91"/>
      <c r="KFJ447" s="91"/>
      <c r="KFK447" s="91"/>
      <c r="KFL447" s="91"/>
      <c r="KFM447" s="91"/>
      <c r="KFN447" s="91"/>
      <c r="KFO447" s="91"/>
      <c r="KFP447" s="91"/>
      <c r="KFQ447" s="91"/>
      <c r="KFR447" s="91"/>
      <c r="KFS447" s="91"/>
      <c r="KFT447" s="91"/>
      <c r="KFU447" s="91"/>
      <c r="KFV447" s="91"/>
      <c r="KFW447" s="91"/>
      <c r="KFX447" s="91"/>
      <c r="KFY447" s="91"/>
      <c r="KFZ447" s="91"/>
      <c r="KGA447" s="91"/>
      <c r="KGB447" s="91"/>
      <c r="KGC447" s="91"/>
      <c r="KGD447" s="91"/>
      <c r="KGE447" s="91"/>
      <c r="KGF447" s="91"/>
      <c r="KGG447" s="91"/>
      <c r="KGH447" s="91"/>
      <c r="KGI447" s="91"/>
      <c r="KGJ447" s="91"/>
      <c r="KGK447" s="91"/>
      <c r="KGL447" s="91"/>
      <c r="KGM447" s="91"/>
      <c r="KGN447" s="91"/>
      <c r="KGO447" s="91"/>
      <c r="KGP447" s="91"/>
      <c r="KGQ447" s="91"/>
      <c r="KGR447" s="91"/>
      <c r="KGS447" s="91"/>
      <c r="KGT447" s="91"/>
      <c r="KGU447" s="91"/>
      <c r="KGV447" s="91"/>
      <c r="KGW447" s="91"/>
      <c r="KGX447" s="91"/>
      <c r="KGY447" s="91"/>
      <c r="KGZ447" s="91"/>
      <c r="KHA447" s="91"/>
      <c r="KHB447" s="91"/>
      <c r="KHC447" s="91"/>
      <c r="KHD447" s="91"/>
      <c r="KHE447" s="91"/>
      <c r="KHF447" s="91"/>
      <c r="KHG447" s="91"/>
      <c r="KHH447" s="91"/>
      <c r="KHI447" s="91"/>
      <c r="KHJ447" s="91"/>
      <c r="KHK447" s="91"/>
      <c r="KHL447" s="91"/>
      <c r="KHM447" s="91"/>
      <c r="KHN447" s="91"/>
      <c r="KHO447" s="91"/>
      <c r="KHP447" s="91"/>
      <c r="KHQ447" s="91"/>
      <c r="KHR447" s="91"/>
      <c r="KHS447" s="91"/>
      <c r="KHT447" s="91"/>
      <c r="KHU447" s="91"/>
      <c r="KHV447" s="91"/>
      <c r="KHW447" s="91"/>
      <c r="KHX447" s="91"/>
      <c r="KHY447" s="91"/>
      <c r="KHZ447" s="91"/>
      <c r="KIA447" s="91"/>
      <c r="KIB447" s="91"/>
      <c r="KIC447" s="91"/>
      <c r="KID447" s="91"/>
      <c r="KIE447" s="91"/>
      <c r="KIF447" s="91"/>
      <c r="KIG447" s="91"/>
      <c r="KIH447" s="91"/>
      <c r="KII447" s="91"/>
      <c r="KIJ447" s="91"/>
      <c r="KIK447" s="91"/>
      <c r="KIL447" s="91"/>
      <c r="KIM447" s="91"/>
      <c r="KIN447" s="91"/>
      <c r="KIO447" s="91"/>
      <c r="KIP447" s="91"/>
      <c r="KIQ447" s="91"/>
      <c r="KIR447" s="91"/>
      <c r="KIS447" s="91"/>
      <c r="KIT447" s="91"/>
      <c r="KIU447" s="91"/>
      <c r="KIV447" s="91"/>
      <c r="KIW447" s="91"/>
      <c r="KIX447" s="91"/>
      <c r="KIY447" s="91"/>
      <c r="KIZ447" s="91"/>
      <c r="KJA447" s="91"/>
      <c r="KJB447" s="91"/>
      <c r="KJC447" s="91"/>
      <c r="KJD447" s="91"/>
      <c r="KJE447" s="91"/>
      <c r="KJF447" s="91"/>
      <c r="KJG447" s="91"/>
      <c r="KJH447" s="91"/>
      <c r="KJI447" s="91"/>
      <c r="KJJ447" s="91"/>
      <c r="KJK447" s="91"/>
      <c r="KJL447" s="91"/>
      <c r="KJM447" s="91"/>
      <c r="KJN447" s="91"/>
      <c r="KJO447" s="91"/>
      <c r="KJP447" s="91"/>
      <c r="KJQ447" s="91"/>
      <c r="KJR447" s="91"/>
      <c r="KJS447" s="91"/>
      <c r="KJT447" s="91"/>
      <c r="KJU447" s="91"/>
      <c r="KJV447" s="91"/>
      <c r="KJW447" s="91"/>
      <c r="KJX447" s="91"/>
      <c r="KJY447" s="91"/>
      <c r="KJZ447" s="91"/>
      <c r="KKA447" s="91"/>
      <c r="KKB447" s="91"/>
      <c r="KKC447" s="91"/>
      <c r="KKD447" s="91"/>
      <c r="KKE447" s="91"/>
      <c r="KKF447" s="91"/>
      <c r="KKG447" s="91"/>
      <c r="KKH447" s="91"/>
      <c r="KKI447" s="91"/>
      <c r="KKJ447" s="91"/>
      <c r="KKK447" s="91"/>
      <c r="KKL447" s="91"/>
      <c r="KKM447" s="91"/>
      <c r="KKN447" s="91"/>
      <c r="KKO447" s="91"/>
      <c r="KKP447" s="91"/>
      <c r="KKQ447" s="91"/>
      <c r="KKR447" s="91"/>
      <c r="KKS447" s="91"/>
      <c r="KKT447" s="91"/>
      <c r="KKU447" s="91"/>
      <c r="KKV447" s="91"/>
      <c r="KKW447" s="91"/>
      <c r="KKX447" s="91"/>
      <c r="KKY447" s="91"/>
      <c r="KKZ447" s="91"/>
      <c r="KLA447" s="91"/>
      <c r="KLB447" s="91"/>
      <c r="KLC447" s="91"/>
      <c r="KLD447" s="91"/>
      <c r="KLE447" s="91"/>
      <c r="KLF447" s="91"/>
      <c r="KLG447" s="91"/>
      <c r="KLH447" s="91"/>
      <c r="KLI447" s="91"/>
      <c r="KLJ447" s="91"/>
      <c r="KLK447" s="91"/>
      <c r="KLL447" s="91"/>
      <c r="KLM447" s="91"/>
      <c r="KLN447" s="91"/>
      <c r="KLO447" s="91"/>
      <c r="KLP447" s="91"/>
      <c r="KLQ447" s="91"/>
      <c r="KLR447" s="91"/>
      <c r="KLS447" s="91"/>
      <c r="KLT447" s="91"/>
      <c r="KLU447" s="91"/>
      <c r="KLV447" s="91"/>
      <c r="KLW447" s="91"/>
      <c r="KLX447" s="91"/>
      <c r="KLY447" s="91"/>
      <c r="KLZ447" s="91"/>
      <c r="KMA447" s="91"/>
      <c r="KMB447" s="91"/>
      <c r="KMC447" s="91"/>
      <c r="KMD447" s="91"/>
      <c r="KME447" s="91"/>
      <c r="KMF447" s="91"/>
      <c r="KMG447" s="91"/>
      <c r="KMH447" s="91"/>
      <c r="KMI447" s="91"/>
      <c r="KMJ447" s="91"/>
      <c r="KMK447" s="91"/>
      <c r="KML447" s="91"/>
      <c r="KMM447" s="91"/>
      <c r="KMN447" s="91"/>
      <c r="KMO447" s="91"/>
      <c r="KMP447" s="91"/>
      <c r="KMQ447" s="91"/>
      <c r="KMR447" s="91"/>
      <c r="KMS447" s="91"/>
      <c r="KMT447" s="91"/>
      <c r="KMU447" s="91"/>
      <c r="KMV447" s="91"/>
      <c r="KMW447" s="91"/>
      <c r="KMX447" s="91"/>
      <c r="KMY447" s="91"/>
      <c r="KMZ447" s="91"/>
      <c r="KNA447" s="91"/>
      <c r="KNB447" s="91"/>
      <c r="KNC447" s="91"/>
      <c r="KND447" s="91"/>
      <c r="KNE447" s="91"/>
      <c r="KNF447" s="91"/>
      <c r="KNG447" s="91"/>
      <c r="KNH447" s="91"/>
      <c r="KNI447" s="91"/>
      <c r="KNJ447" s="91"/>
      <c r="KNK447" s="91"/>
      <c r="KNL447" s="91"/>
      <c r="KNM447" s="91"/>
      <c r="KNN447" s="91"/>
      <c r="KNO447" s="91"/>
      <c r="KNP447" s="91"/>
      <c r="KNQ447" s="91"/>
      <c r="KNR447" s="91"/>
      <c r="KNS447" s="91"/>
      <c r="KNT447" s="91"/>
      <c r="KNU447" s="91"/>
      <c r="KNV447" s="91"/>
      <c r="KNW447" s="91"/>
      <c r="KNX447" s="91"/>
      <c r="KNY447" s="91"/>
      <c r="KNZ447" s="91"/>
      <c r="KOA447" s="91"/>
      <c r="KOB447" s="91"/>
      <c r="KOC447" s="91"/>
      <c r="KOD447" s="91"/>
      <c r="KOE447" s="91"/>
      <c r="KOF447" s="91"/>
      <c r="KOG447" s="91"/>
      <c r="KOH447" s="91"/>
      <c r="KOI447" s="91"/>
      <c r="KOJ447" s="91"/>
      <c r="KOK447" s="91"/>
      <c r="KOL447" s="91"/>
      <c r="KOM447" s="91"/>
      <c r="KON447" s="91"/>
      <c r="KOO447" s="91"/>
      <c r="KOP447" s="91"/>
      <c r="KOQ447" s="91"/>
      <c r="KOR447" s="91"/>
      <c r="KOS447" s="91"/>
      <c r="KOT447" s="91"/>
      <c r="KOU447" s="91"/>
      <c r="KOV447" s="91"/>
      <c r="KOW447" s="91"/>
      <c r="KOX447" s="91"/>
      <c r="KOY447" s="91"/>
      <c r="KOZ447" s="91"/>
      <c r="KPA447" s="91"/>
      <c r="KPB447" s="91"/>
      <c r="KPC447" s="91"/>
      <c r="KPD447" s="91"/>
      <c r="KPE447" s="91"/>
      <c r="KPF447" s="91"/>
      <c r="KPG447" s="91"/>
      <c r="KPH447" s="91"/>
      <c r="KPI447" s="91"/>
      <c r="KPJ447" s="91"/>
      <c r="KPK447" s="91"/>
      <c r="KPL447" s="91"/>
      <c r="KPM447" s="91"/>
      <c r="KPN447" s="91"/>
      <c r="KPO447" s="91"/>
      <c r="KPP447" s="91"/>
      <c r="KPQ447" s="91"/>
      <c r="KPR447" s="91"/>
      <c r="KPS447" s="91"/>
      <c r="KPT447" s="91"/>
      <c r="KPU447" s="91"/>
      <c r="KPV447" s="91"/>
      <c r="KPW447" s="91"/>
      <c r="KPX447" s="91"/>
      <c r="KPY447" s="91"/>
      <c r="KPZ447" s="91"/>
      <c r="KQA447" s="91"/>
      <c r="KQB447" s="91"/>
      <c r="KQC447" s="91"/>
      <c r="KQD447" s="91"/>
      <c r="KQE447" s="91"/>
      <c r="KQF447" s="91"/>
      <c r="KQG447" s="91"/>
      <c r="KQH447" s="91"/>
      <c r="KQI447" s="91"/>
      <c r="KQJ447" s="91"/>
      <c r="KQK447" s="91"/>
      <c r="KQL447" s="91"/>
      <c r="KQM447" s="91"/>
      <c r="KQN447" s="91"/>
      <c r="KQO447" s="91"/>
      <c r="KQP447" s="91"/>
      <c r="KQQ447" s="91"/>
      <c r="KQR447" s="91"/>
      <c r="KQS447" s="91"/>
      <c r="KQT447" s="91"/>
      <c r="KQU447" s="91"/>
      <c r="KQV447" s="91"/>
      <c r="KQW447" s="91"/>
      <c r="KQX447" s="91"/>
      <c r="KQY447" s="91"/>
      <c r="KQZ447" s="91"/>
      <c r="KRA447" s="91"/>
      <c r="KRB447" s="91"/>
      <c r="KRC447" s="91"/>
      <c r="KRD447" s="91"/>
      <c r="KRE447" s="91"/>
      <c r="KRF447" s="91"/>
      <c r="KRG447" s="91"/>
      <c r="KRH447" s="91"/>
      <c r="KRI447" s="91"/>
      <c r="KRJ447" s="91"/>
      <c r="KRK447" s="91"/>
      <c r="KRL447" s="91"/>
      <c r="KRM447" s="91"/>
      <c r="KRN447" s="91"/>
      <c r="KRO447" s="91"/>
      <c r="KRP447" s="91"/>
      <c r="KRQ447" s="91"/>
      <c r="KRR447" s="91"/>
      <c r="KRS447" s="91"/>
      <c r="KRT447" s="91"/>
      <c r="KRU447" s="91"/>
      <c r="KRV447" s="91"/>
      <c r="KRW447" s="91"/>
      <c r="KRX447" s="91"/>
      <c r="KRY447" s="91"/>
      <c r="KRZ447" s="91"/>
      <c r="KSA447" s="91"/>
      <c r="KSB447" s="91"/>
      <c r="KSC447" s="91"/>
      <c r="KSD447" s="91"/>
      <c r="KSE447" s="91"/>
      <c r="KSF447" s="91"/>
      <c r="KSG447" s="91"/>
      <c r="KSH447" s="91"/>
      <c r="KSI447" s="91"/>
      <c r="KSJ447" s="91"/>
      <c r="KSK447" s="91"/>
      <c r="KSL447" s="91"/>
      <c r="KSM447" s="91"/>
      <c r="KSN447" s="91"/>
      <c r="KSO447" s="91"/>
      <c r="KSP447" s="91"/>
      <c r="KSQ447" s="91"/>
      <c r="KSR447" s="91"/>
      <c r="KSS447" s="91"/>
      <c r="KST447" s="91"/>
      <c r="KSU447" s="91"/>
      <c r="KSV447" s="91"/>
      <c r="KSW447" s="91"/>
      <c r="KSX447" s="91"/>
      <c r="KSY447" s="91"/>
      <c r="KSZ447" s="91"/>
      <c r="KTA447" s="91"/>
      <c r="KTB447" s="91"/>
      <c r="KTC447" s="91"/>
      <c r="KTD447" s="91"/>
      <c r="KTE447" s="91"/>
      <c r="KTF447" s="91"/>
      <c r="KTG447" s="91"/>
      <c r="KTH447" s="91"/>
      <c r="KTI447" s="91"/>
      <c r="KTJ447" s="91"/>
      <c r="KTK447" s="91"/>
      <c r="KTL447" s="91"/>
      <c r="KTM447" s="91"/>
      <c r="KTN447" s="91"/>
      <c r="KTO447" s="91"/>
      <c r="KTP447" s="91"/>
      <c r="KTQ447" s="91"/>
      <c r="KTR447" s="91"/>
      <c r="KTS447" s="91"/>
      <c r="KTT447" s="91"/>
      <c r="KTU447" s="91"/>
      <c r="KTV447" s="91"/>
      <c r="KTW447" s="91"/>
      <c r="KTX447" s="91"/>
      <c r="KTY447" s="91"/>
      <c r="KTZ447" s="91"/>
      <c r="KUA447" s="91"/>
      <c r="KUB447" s="91"/>
      <c r="KUC447" s="91"/>
      <c r="KUD447" s="91"/>
      <c r="KUE447" s="91"/>
      <c r="KUF447" s="91"/>
      <c r="KUG447" s="91"/>
      <c r="KUH447" s="91"/>
      <c r="KUI447" s="91"/>
      <c r="KUJ447" s="91"/>
      <c r="KUK447" s="91"/>
      <c r="KUL447" s="91"/>
      <c r="KUM447" s="91"/>
      <c r="KUN447" s="91"/>
      <c r="KUO447" s="91"/>
      <c r="KUP447" s="91"/>
      <c r="KUQ447" s="91"/>
      <c r="KUR447" s="91"/>
      <c r="KUS447" s="91"/>
      <c r="KUT447" s="91"/>
      <c r="KUU447" s="91"/>
      <c r="KUV447" s="91"/>
      <c r="KUW447" s="91"/>
      <c r="KUX447" s="91"/>
      <c r="KUY447" s="91"/>
      <c r="KUZ447" s="91"/>
      <c r="KVA447" s="91"/>
      <c r="KVB447" s="91"/>
      <c r="KVC447" s="91"/>
      <c r="KVD447" s="91"/>
      <c r="KVE447" s="91"/>
      <c r="KVF447" s="91"/>
      <c r="KVG447" s="91"/>
      <c r="KVH447" s="91"/>
      <c r="KVI447" s="91"/>
      <c r="KVJ447" s="91"/>
      <c r="KVK447" s="91"/>
      <c r="KVL447" s="91"/>
      <c r="KVM447" s="91"/>
      <c r="KVN447" s="91"/>
      <c r="KVO447" s="91"/>
      <c r="KVP447" s="91"/>
      <c r="KVQ447" s="91"/>
      <c r="KVR447" s="91"/>
      <c r="KVS447" s="91"/>
      <c r="KVT447" s="91"/>
      <c r="KVU447" s="91"/>
      <c r="KVV447" s="91"/>
      <c r="KVW447" s="91"/>
      <c r="KVX447" s="91"/>
      <c r="KVY447" s="91"/>
      <c r="KVZ447" s="91"/>
      <c r="KWA447" s="91"/>
      <c r="KWB447" s="91"/>
      <c r="KWC447" s="91"/>
      <c r="KWD447" s="91"/>
      <c r="KWE447" s="91"/>
      <c r="KWF447" s="91"/>
      <c r="KWG447" s="91"/>
      <c r="KWH447" s="91"/>
      <c r="KWI447" s="91"/>
      <c r="KWJ447" s="91"/>
      <c r="KWK447" s="91"/>
      <c r="KWL447" s="91"/>
      <c r="KWM447" s="91"/>
      <c r="KWN447" s="91"/>
      <c r="KWO447" s="91"/>
      <c r="KWP447" s="91"/>
      <c r="KWQ447" s="91"/>
      <c r="KWR447" s="91"/>
      <c r="KWS447" s="91"/>
      <c r="KWT447" s="91"/>
      <c r="KWU447" s="91"/>
      <c r="KWV447" s="91"/>
      <c r="KWW447" s="91"/>
      <c r="KWX447" s="91"/>
      <c r="KWY447" s="91"/>
      <c r="KWZ447" s="91"/>
      <c r="KXA447" s="91"/>
      <c r="KXB447" s="91"/>
      <c r="KXC447" s="91"/>
      <c r="KXD447" s="91"/>
      <c r="KXE447" s="91"/>
      <c r="KXF447" s="91"/>
      <c r="KXG447" s="91"/>
      <c r="KXH447" s="91"/>
      <c r="KXI447" s="91"/>
      <c r="KXJ447" s="91"/>
      <c r="KXK447" s="91"/>
      <c r="KXL447" s="91"/>
      <c r="KXM447" s="91"/>
      <c r="KXN447" s="91"/>
      <c r="KXO447" s="91"/>
      <c r="KXP447" s="91"/>
      <c r="KXQ447" s="91"/>
      <c r="KXR447" s="91"/>
      <c r="KXS447" s="91"/>
      <c r="KXT447" s="91"/>
      <c r="KXU447" s="91"/>
      <c r="KXV447" s="91"/>
      <c r="KXW447" s="91"/>
      <c r="KXX447" s="91"/>
      <c r="KXY447" s="91"/>
      <c r="KXZ447" s="91"/>
      <c r="KYA447" s="91"/>
      <c r="KYB447" s="91"/>
      <c r="KYC447" s="91"/>
      <c r="KYD447" s="91"/>
      <c r="KYE447" s="91"/>
      <c r="KYF447" s="91"/>
      <c r="KYG447" s="91"/>
      <c r="KYH447" s="91"/>
      <c r="KYI447" s="91"/>
      <c r="KYJ447" s="91"/>
      <c r="KYK447" s="91"/>
      <c r="KYL447" s="91"/>
      <c r="KYM447" s="91"/>
      <c r="KYN447" s="91"/>
      <c r="KYO447" s="91"/>
      <c r="KYP447" s="91"/>
      <c r="KYQ447" s="91"/>
      <c r="KYR447" s="91"/>
      <c r="KYS447" s="91"/>
      <c r="KYT447" s="91"/>
      <c r="KYU447" s="91"/>
      <c r="KYV447" s="91"/>
      <c r="KYW447" s="91"/>
      <c r="KYX447" s="91"/>
      <c r="KYY447" s="91"/>
      <c r="KYZ447" s="91"/>
      <c r="KZA447" s="91"/>
      <c r="KZB447" s="91"/>
      <c r="KZC447" s="91"/>
      <c r="KZD447" s="91"/>
      <c r="KZE447" s="91"/>
      <c r="KZF447" s="91"/>
      <c r="KZG447" s="91"/>
      <c r="KZH447" s="91"/>
      <c r="KZI447" s="91"/>
      <c r="KZJ447" s="91"/>
      <c r="KZK447" s="91"/>
      <c r="KZL447" s="91"/>
      <c r="KZM447" s="91"/>
      <c r="KZN447" s="91"/>
      <c r="KZO447" s="91"/>
      <c r="KZP447" s="91"/>
      <c r="KZQ447" s="91"/>
      <c r="KZR447" s="91"/>
      <c r="KZS447" s="91"/>
      <c r="KZT447" s="91"/>
      <c r="KZU447" s="91"/>
      <c r="KZV447" s="91"/>
      <c r="KZW447" s="91"/>
      <c r="KZX447" s="91"/>
      <c r="KZY447" s="91"/>
      <c r="KZZ447" s="91"/>
      <c r="LAA447" s="91"/>
      <c r="LAB447" s="91"/>
      <c r="LAC447" s="91"/>
      <c r="LAD447" s="91"/>
      <c r="LAE447" s="91"/>
      <c r="LAF447" s="91"/>
      <c r="LAG447" s="91"/>
      <c r="LAH447" s="91"/>
      <c r="LAI447" s="91"/>
      <c r="LAJ447" s="91"/>
      <c r="LAK447" s="91"/>
      <c r="LAL447" s="91"/>
      <c r="LAM447" s="91"/>
      <c r="LAN447" s="91"/>
      <c r="LAO447" s="91"/>
      <c r="LAP447" s="91"/>
      <c r="LAQ447" s="91"/>
      <c r="LAR447" s="91"/>
      <c r="LAS447" s="91"/>
      <c r="LAT447" s="91"/>
      <c r="LAU447" s="91"/>
      <c r="LAV447" s="91"/>
      <c r="LAW447" s="91"/>
      <c r="LAX447" s="91"/>
      <c r="LAY447" s="91"/>
      <c r="LAZ447" s="91"/>
      <c r="LBA447" s="91"/>
      <c r="LBB447" s="91"/>
      <c r="LBC447" s="91"/>
      <c r="LBD447" s="91"/>
      <c r="LBE447" s="91"/>
      <c r="LBF447" s="91"/>
      <c r="LBG447" s="91"/>
      <c r="LBH447" s="91"/>
      <c r="LBI447" s="91"/>
      <c r="LBJ447" s="91"/>
      <c r="LBK447" s="91"/>
      <c r="LBL447" s="91"/>
      <c r="LBM447" s="91"/>
      <c r="LBN447" s="91"/>
      <c r="LBO447" s="91"/>
      <c r="LBP447" s="91"/>
      <c r="LBQ447" s="91"/>
      <c r="LBR447" s="91"/>
      <c r="LBS447" s="91"/>
      <c r="LBT447" s="91"/>
      <c r="LBU447" s="91"/>
      <c r="LBV447" s="91"/>
      <c r="LBW447" s="91"/>
      <c r="LBX447" s="91"/>
      <c r="LBY447" s="91"/>
      <c r="LBZ447" s="91"/>
      <c r="LCA447" s="91"/>
      <c r="LCB447" s="91"/>
      <c r="LCC447" s="91"/>
      <c r="LCD447" s="91"/>
      <c r="LCE447" s="91"/>
      <c r="LCF447" s="91"/>
      <c r="LCG447" s="91"/>
      <c r="LCH447" s="91"/>
      <c r="LCI447" s="91"/>
      <c r="LCJ447" s="91"/>
      <c r="LCK447" s="91"/>
      <c r="LCL447" s="91"/>
      <c r="LCM447" s="91"/>
      <c r="LCN447" s="91"/>
      <c r="LCO447" s="91"/>
      <c r="LCP447" s="91"/>
      <c r="LCQ447" s="91"/>
      <c r="LCR447" s="91"/>
      <c r="LCS447" s="91"/>
      <c r="LCT447" s="91"/>
      <c r="LCU447" s="91"/>
      <c r="LCV447" s="91"/>
      <c r="LCW447" s="91"/>
      <c r="LCX447" s="91"/>
      <c r="LCY447" s="91"/>
      <c r="LCZ447" s="91"/>
      <c r="LDA447" s="91"/>
      <c r="LDB447" s="91"/>
      <c r="LDC447" s="91"/>
      <c r="LDD447" s="91"/>
      <c r="LDE447" s="91"/>
      <c r="LDF447" s="91"/>
      <c r="LDG447" s="91"/>
      <c r="LDH447" s="91"/>
      <c r="LDI447" s="91"/>
      <c r="LDJ447" s="91"/>
      <c r="LDK447" s="91"/>
      <c r="LDL447" s="91"/>
      <c r="LDM447" s="91"/>
      <c r="LDN447" s="91"/>
      <c r="LDO447" s="91"/>
      <c r="LDP447" s="91"/>
      <c r="LDQ447" s="91"/>
      <c r="LDR447" s="91"/>
      <c r="LDS447" s="91"/>
      <c r="LDT447" s="91"/>
      <c r="LDU447" s="91"/>
      <c r="LDV447" s="91"/>
      <c r="LDW447" s="91"/>
      <c r="LDX447" s="91"/>
      <c r="LDY447" s="91"/>
      <c r="LDZ447" s="91"/>
      <c r="LEA447" s="91"/>
      <c r="LEB447" s="91"/>
      <c r="LEC447" s="91"/>
      <c r="LED447" s="91"/>
      <c r="LEE447" s="91"/>
      <c r="LEF447" s="91"/>
      <c r="LEG447" s="91"/>
      <c r="LEH447" s="91"/>
      <c r="LEI447" s="91"/>
      <c r="LEJ447" s="91"/>
      <c r="LEK447" s="91"/>
      <c r="LEL447" s="91"/>
      <c r="LEM447" s="91"/>
      <c r="LEN447" s="91"/>
      <c r="LEO447" s="91"/>
      <c r="LEP447" s="91"/>
      <c r="LEQ447" s="91"/>
      <c r="LER447" s="91"/>
      <c r="LES447" s="91"/>
      <c r="LET447" s="91"/>
      <c r="LEU447" s="91"/>
      <c r="LEV447" s="91"/>
      <c r="LEW447" s="91"/>
      <c r="LEX447" s="91"/>
      <c r="LEY447" s="91"/>
      <c r="LEZ447" s="91"/>
      <c r="LFA447" s="91"/>
      <c r="LFB447" s="91"/>
      <c r="LFC447" s="91"/>
      <c r="LFD447" s="91"/>
      <c r="LFE447" s="91"/>
      <c r="LFF447" s="91"/>
      <c r="LFG447" s="91"/>
      <c r="LFH447" s="91"/>
      <c r="LFI447" s="91"/>
      <c r="LFJ447" s="91"/>
      <c r="LFK447" s="91"/>
      <c r="LFL447" s="91"/>
      <c r="LFM447" s="91"/>
      <c r="LFN447" s="91"/>
      <c r="LFO447" s="91"/>
      <c r="LFP447" s="91"/>
      <c r="LFQ447" s="91"/>
      <c r="LFR447" s="91"/>
      <c r="LFS447" s="91"/>
      <c r="LFT447" s="91"/>
      <c r="LFU447" s="91"/>
      <c r="LFV447" s="91"/>
      <c r="LFW447" s="91"/>
      <c r="LFX447" s="91"/>
      <c r="LFY447" s="91"/>
      <c r="LFZ447" s="91"/>
      <c r="LGA447" s="91"/>
      <c r="LGB447" s="91"/>
      <c r="LGC447" s="91"/>
      <c r="LGD447" s="91"/>
      <c r="LGE447" s="91"/>
      <c r="LGF447" s="91"/>
      <c r="LGG447" s="91"/>
      <c r="LGH447" s="91"/>
      <c r="LGI447" s="91"/>
      <c r="LGJ447" s="91"/>
      <c r="LGK447" s="91"/>
      <c r="LGL447" s="91"/>
      <c r="LGM447" s="91"/>
      <c r="LGN447" s="91"/>
      <c r="LGO447" s="91"/>
      <c r="LGP447" s="91"/>
      <c r="LGQ447" s="91"/>
      <c r="LGR447" s="91"/>
      <c r="LGS447" s="91"/>
      <c r="LGT447" s="91"/>
      <c r="LGU447" s="91"/>
      <c r="LGV447" s="91"/>
      <c r="LGW447" s="91"/>
      <c r="LGX447" s="91"/>
      <c r="LGY447" s="91"/>
      <c r="LGZ447" s="91"/>
      <c r="LHA447" s="91"/>
      <c r="LHB447" s="91"/>
      <c r="LHC447" s="91"/>
      <c r="LHD447" s="91"/>
      <c r="LHE447" s="91"/>
      <c r="LHF447" s="91"/>
      <c r="LHG447" s="91"/>
      <c r="LHH447" s="91"/>
      <c r="LHI447" s="91"/>
      <c r="LHJ447" s="91"/>
      <c r="LHK447" s="91"/>
      <c r="LHL447" s="91"/>
      <c r="LHM447" s="91"/>
      <c r="LHN447" s="91"/>
      <c r="LHO447" s="91"/>
      <c r="LHP447" s="91"/>
      <c r="LHQ447" s="91"/>
      <c r="LHR447" s="91"/>
      <c r="LHS447" s="91"/>
      <c r="LHT447" s="91"/>
      <c r="LHU447" s="91"/>
      <c r="LHV447" s="91"/>
      <c r="LHW447" s="91"/>
      <c r="LHX447" s="91"/>
      <c r="LHY447" s="91"/>
      <c r="LHZ447" s="91"/>
      <c r="LIA447" s="91"/>
      <c r="LIB447" s="91"/>
      <c r="LIC447" s="91"/>
      <c r="LID447" s="91"/>
      <c r="LIE447" s="91"/>
      <c r="LIF447" s="91"/>
      <c r="LIG447" s="91"/>
      <c r="LIH447" s="91"/>
      <c r="LII447" s="91"/>
      <c r="LIJ447" s="91"/>
      <c r="LIK447" s="91"/>
      <c r="LIL447" s="91"/>
      <c r="LIM447" s="91"/>
      <c r="LIN447" s="91"/>
      <c r="LIO447" s="91"/>
      <c r="LIP447" s="91"/>
      <c r="LIQ447" s="91"/>
      <c r="LIR447" s="91"/>
      <c r="LIS447" s="91"/>
      <c r="LIT447" s="91"/>
      <c r="LIU447" s="91"/>
      <c r="LIV447" s="91"/>
      <c r="LIW447" s="91"/>
      <c r="LIX447" s="91"/>
      <c r="LIY447" s="91"/>
      <c r="LIZ447" s="91"/>
      <c r="LJA447" s="91"/>
      <c r="LJB447" s="91"/>
      <c r="LJC447" s="91"/>
      <c r="LJD447" s="91"/>
      <c r="LJE447" s="91"/>
      <c r="LJF447" s="91"/>
      <c r="LJG447" s="91"/>
      <c r="LJH447" s="91"/>
      <c r="LJI447" s="91"/>
      <c r="LJJ447" s="91"/>
      <c r="LJK447" s="91"/>
      <c r="LJL447" s="91"/>
      <c r="LJM447" s="91"/>
      <c r="LJN447" s="91"/>
      <c r="LJO447" s="91"/>
      <c r="LJP447" s="91"/>
      <c r="LJQ447" s="91"/>
      <c r="LJR447" s="91"/>
      <c r="LJS447" s="91"/>
      <c r="LJT447" s="91"/>
      <c r="LJU447" s="91"/>
      <c r="LJV447" s="91"/>
      <c r="LJW447" s="91"/>
      <c r="LJX447" s="91"/>
      <c r="LJY447" s="91"/>
      <c r="LJZ447" s="91"/>
      <c r="LKA447" s="91"/>
      <c r="LKB447" s="91"/>
      <c r="LKC447" s="91"/>
      <c r="LKD447" s="91"/>
      <c r="LKE447" s="91"/>
      <c r="LKF447" s="91"/>
      <c r="LKG447" s="91"/>
      <c r="LKH447" s="91"/>
      <c r="LKI447" s="91"/>
      <c r="LKJ447" s="91"/>
      <c r="LKK447" s="91"/>
      <c r="LKL447" s="91"/>
      <c r="LKM447" s="91"/>
      <c r="LKN447" s="91"/>
      <c r="LKO447" s="91"/>
      <c r="LKP447" s="91"/>
      <c r="LKQ447" s="91"/>
      <c r="LKR447" s="91"/>
      <c r="LKS447" s="91"/>
      <c r="LKT447" s="91"/>
      <c r="LKU447" s="91"/>
      <c r="LKV447" s="91"/>
      <c r="LKW447" s="91"/>
      <c r="LKX447" s="91"/>
      <c r="LKY447" s="91"/>
      <c r="LKZ447" s="91"/>
      <c r="LLA447" s="91"/>
      <c r="LLB447" s="91"/>
      <c r="LLC447" s="91"/>
      <c r="LLD447" s="91"/>
      <c r="LLE447" s="91"/>
      <c r="LLF447" s="91"/>
      <c r="LLG447" s="91"/>
      <c r="LLH447" s="91"/>
      <c r="LLI447" s="91"/>
      <c r="LLJ447" s="91"/>
      <c r="LLK447" s="91"/>
      <c r="LLL447" s="91"/>
      <c r="LLM447" s="91"/>
      <c r="LLN447" s="91"/>
      <c r="LLO447" s="91"/>
      <c r="LLP447" s="91"/>
      <c r="LLQ447" s="91"/>
      <c r="LLR447" s="91"/>
      <c r="LLS447" s="91"/>
      <c r="LLT447" s="91"/>
      <c r="LLU447" s="91"/>
      <c r="LLV447" s="91"/>
      <c r="LLW447" s="91"/>
      <c r="LLX447" s="91"/>
      <c r="LLY447" s="91"/>
      <c r="LLZ447" s="91"/>
      <c r="LMA447" s="91"/>
      <c r="LMB447" s="91"/>
      <c r="LMC447" s="91"/>
      <c r="LMD447" s="91"/>
      <c r="LME447" s="91"/>
      <c r="LMF447" s="91"/>
      <c r="LMG447" s="91"/>
      <c r="LMH447" s="91"/>
      <c r="LMI447" s="91"/>
      <c r="LMJ447" s="91"/>
      <c r="LMK447" s="91"/>
      <c r="LML447" s="91"/>
      <c r="LMM447" s="91"/>
      <c r="LMN447" s="91"/>
      <c r="LMO447" s="91"/>
      <c r="LMP447" s="91"/>
      <c r="LMQ447" s="91"/>
      <c r="LMR447" s="91"/>
      <c r="LMS447" s="91"/>
      <c r="LMT447" s="91"/>
      <c r="LMU447" s="91"/>
      <c r="LMV447" s="91"/>
      <c r="LMW447" s="91"/>
      <c r="LMX447" s="91"/>
      <c r="LMY447" s="91"/>
      <c r="LMZ447" s="91"/>
      <c r="LNA447" s="91"/>
      <c r="LNB447" s="91"/>
      <c r="LNC447" s="91"/>
      <c r="LND447" s="91"/>
      <c r="LNE447" s="91"/>
      <c r="LNF447" s="91"/>
      <c r="LNG447" s="91"/>
      <c r="LNH447" s="91"/>
      <c r="LNI447" s="91"/>
      <c r="LNJ447" s="91"/>
      <c r="LNK447" s="91"/>
      <c r="LNL447" s="91"/>
      <c r="LNM447" s="91"/>
      <c r="LNN447" s="91"/>
      <c r="LNO447" s="91"/>
      <c r="LNP447" s="91"/>
      <c r="LNQ447" s="91"/>
      <c r="LNR447" s="91"/>
      <c r="LNS447" s="91"/>
      <c r="LNT447" s="91"/>
      <c r="LNU447" s="91"/>
      <c r="LNV447" s="91"/>
      <c r="LNW447" s="91"/>
      <c r="LNX447" s="91"/>
      <c r="LNY447" s="91"/>
      <c r="LNZ447" s="91"/>
      <c r="LOA447" s="91"/>
      <c r="LOB447" s="91"/>
      <c r="LOC447" s="91"/>
      <c r="LOD447" s="91"/>
      <c r="LOE447" s="91"/>
      <c r="LOF447" s="91"/>
      <c r="LOG447" s="91"/>
      <c r="LOH447" s="91"/>
      <c r="LOI447" s="91"/>
      <c r="LOJ447" s="91"/>
      <c r="LOK447" s="91"/>
      <c r="LOL447" s="91"/>
      <c r="LOM447" s="91"/>
      <c r="LON447" s="91"/>
      <c r="LOO447" s="91"/>
      <c r="LOP447" s="91"/>
      <c r="LOQ447" s="91"/>
      <c r="LOR447" s="91"/>
      <c r="LOS447" s="91"/>
      <c r="LOT447" s="91"/>
      <c r="LOU447" s="91"/>
      <c r="LOV447" s="91"/>
      <c r="LOW447" s="91"/>
      <c r="LOX447" s="91"/>
      <c r="LOY447" s="91"/>
      <c r="LOZ447" s="91"/>
      <c r="LPA447" s="91"/>
      <c r="LPB447" s="91"/>
      <c r="LPC447" s="91"/>
      <c r="LPD447" s="91"/>
      <c r="LPE447" s="91"/>
      <c r="LPF447" s="91"/>
      <c r="LPG447" s="91"/>
      <c r="LPH447" s="91"/>
      <c r="LPI447" s="91"/>
      <c r="LPJ447" s="91"/>
      <c r="LPK447" s="91"/>
      <c r="LPL447" s="91"/>
      <c r="LPM447" s="91"/>
      <c r="LPN447" s="91"/>
      <c r="LPO447" s="91"/>
      <c r="LPP447" s="91"/>
      <c r="LPQ447" s="91"/>
      <c r="LPR447" s="91"/>
      <c r="LPS447" s="91"/>
      <c r="LPT447" s="91"/>
      <c r="LPU447" s="91"/>
      <c r="LPV447" s="91"/>
      <c r="LPW447" s="91"/>
      <c r="LPX447" s="91"/>
      <c r="LPY447" s="91"/>
      <c r="LPZ447" s="91"/>
      <c r="LQA447" s="91"/>
      <c r="LQB447" s="91"/>
      <c r="LQC447" s="91"/>
      <c r="LQD447" s="91"/>
      <c r="LQE447" s="91"/>
      <c r="LQF447" s="91"/>
      <c r="LQG447" s="91"/>
      <c r="LQH447" s="91"/>
      <c r="LQI447" s="91"/>
      <c r="LQJ447" s="91"/>
      <c r="LQK447" s="91"/>
      <c r="LQL447" s="91"/>
      <c r="LQM447" s="91"/>
      <c r="LQN447" s="91"/>
      <c r="LQO447" s="91"/>
      <c r="LQP447" s="91"/>
      <c r="LQQ447" s="91"/>
      <c r="LQR447" s="91"/>
      <c r="LQS447" s="91"/>
      <c r="LQT447" s="91"/>
      <c r="LQU447" s="91"/>
      <c r="LQV447" s="91"/>
      <c r="LQW447" s="91"/>
      <c r="LQX447" s="91"/>
      <c r="LQY447" s="91"/>
      <c r="LQZ447" s="91"/>
      <c r="LRA447" s="91"/>
      <c r="LRB447" s="91"/>
      <c r="LRC447" s="91"/>
      <c r="LRD447" s="91"/>
      <c r="LRE447" s="91"/>
      <c r="LRF447" s="91"/>
      <c r="LRG447" s="91"/>
      <c r="LRH447" s="91"/>
      <c r="LRI447" s="91"/>
      <c r="LRJ447" s="91"/>
      <c r="LRK447" s="91"/>
      <c r="LRL447" s="91"/>
      <c r="LRM447" s="91"/>
      <c r="LRN447" s="91"/>
      <c r="LRO447" s="91"/>
      <c r="LRP447" s="91"/>
      <c r="LRQ447" s="91"/>
      <c r="LRR447" s="91"/>
      <c r="LRS447" s="91"/>
      <c r="LRT447" s="91"/>
      <c r="LRU447" s="91"/>
      <c r="LRV447" s="91"/>
      <c r="LRW447" s="91"/>
      <c r="LRX447" s="91"/>
      <c r="LRY447" s="91"/>
      <c r="LRZ447" s="91"/>
      <c r="LSA447" s="91"/>
      <c r="LSB447" s="91"/>
      <c r="LSC447" s="91"/>
      <c r="LSD447" s="91"/>
      <c r="LSE447" s="91"/>
      <c r="LSF447" s="91"/>
      <c r="LSG447" s="91"/>
      <c r="LSH447" s="91"/>
      <c r="LSI447" s="91"/>
      <c r="LSJ447" s="91"/>
      <c r="LSK447" s="91"/>
      <c r="LSL447" s="91"/>
      <c r="LSM447" s="91"/>
      <c r="LSN447" s="91"/>
      <c r="LSO447" s="91"/>
      <c r="LSP447" s="91"/>
      <c r="LSQ447" s="91"/>
      <c r="LSR447" s="91"/>
      <c r="LSS447" s="91"/>
      <c r="LST447" s="91"/>
      <c r="LSU447" s="91"/>
      <c r="LSV447" s="91"/>
      <c r="LSW447" s="91"/>
      <c r="LSX447" s="91"/>
      <c r="LSY447" s="91"/>
      <c r="LSZ447" s="91"/>
      <c r="LTA447" s="91"/>
      <c r="LTB447" s="91"/>
      <c r="LTC447" s="91"/>
      <c r="LTD447" s="91"/>
      <c r="LTE447" s="91"/>
      <c r="LTF447" s="91"/>
      <c r="LTG447" s="91"/>
      <c r="LTH447" s="91"/>
      <c r="LTI447" s="91"/>
      <c r="LTJ447" s="91"/>
      <c r="LTK447" s="91"/>
      <c r="LTL447" s="91"/>
      <c r="LTM447" s="91"/>
      <c r="LTN447" s="91"/>
      <c r="LTO447" s="91"/>
      <c r="LTP447" s="91"/>
      <c r="LTQ447" s="91"/>
      <c r="LTR447" s="91"/>
      <c r="LTS447" s="91"/>
      <c r="LTT447" s="91"/>
      <c r="LTU447" s="91"/>
      <c r="LTV447" s="91"/>
      <c r="LTW447" s="91"/>
      <c r="LTX447" s="91"/>
      <c r="LTY447" s="91"/>
      <c r="LTZ447" s="91"/>
      <c r="LUA447" s="91"/>
      <c r="LUB447" s="91"/>
      <c r="LUC447" s="91"/>
      <c r="LUD447" s="91"/>
      <c r="LUE447" s="91"/>
      <c r="LUF447" s="91"/>
      <c r="LUG447" s="91"/>
      <c r="LUH447" s="91"/>
      <c r="LUI447" s="91"/>
      <c r="LUJ447" s="91"/>
      <c r="LUK447" s="91"/>
      <c r="LUL447" s="91"/>
      <c r="LUM447" s="91"/>
      <c r="LUN447" s="91"/>
      <c r="LUO447" s="91"/>
      <c r="LUP447" s="91"/>
      <c r="LUQ447" s="91"/>
      <c r="LUR447" s="91"/>
      <c r="LUS447" s="91"/>
      <c r="LUT447" s="91"/>
      <c r="LUU447" s="91"/>
      <c r="LUV447" s="91"/>
      <c r="LUW447" s="91"/>
      <c r="LUX447" s="91"/>
      <c r="LUY447" s="91"/>
      <c r="LUZ447" s="91"/>
      <c r="LVA447" s="91"/>
      <c r="LVB447" s="91"/>
      <c r="LVC447" s="91"/>
      <c r="LVD447" s="91"/>
      <c r="LVE447" s="91"/>
      <c r="LVF447" s="91"/>
      <c r="LVG447" s="91"/>
      <c r="LVH447" s="91"/>
      <c r="LVI447" s="91"/>
      <c r="LVJ447" s="91"/>
      <c r="LVK447" s="91"/>
      <c r="LVL447" s="91"/>
      <c r="LVM447" s="91"/>
      <c r="LVN447" s="91"/>
      <c r="LVO447" s="91"/>
      <c r="LVP447" s="91"/>
      <c r="LVQ447" s="91"/>
      <c r="LVR447" s="91"/>
      <c r="LVS447" s="91"/>
      <c r="LVT447" s="91"/>
      <c r="LVU447" s="91"/>
      <c r="LVV447" s="91"/>
      <c r="LVW447" s="91"/>
      <c r="LVX447" s="91"/>
      <c r="LVY447" s="91"/>
      <c r="LVZ447" s="91"/>
      <c r="LWA447" s="91"/>
      <c r="LWB447" s="91"/>
      <c r="LWC447" s="91"/>
      <c r="LWD447" s="91"/>
      <c r="LWE447" s="91"/>
      <c r="LWF447" s="91"/>
      <c r="LWG447" s="91"/>
      <c r="LWH447" s="91"/>
      <c r="LWI447" s="91"/>
      <c r="LWJ447" s="91"/>
      <c r="LWK447" s="91"/>
      <c r="LWL447" s="91"/>
      <c r="LWM447" s="91"/>
      <c r="LWN447" s="91"/>
      <c r="LWO447" s="91"/>
      <c r="LWP447" s="91"/>
      <c r="LWQ447" s="91"/>
      <c r="LWR447" s="91"/>
      <c r="LWS447" s="91"/>
      <c r="LWT447" s="91"/>
      <c r="LWU447" s="91"/>
      <c r="LWV447" s="91"/>
      <c r="LWW447" s="91"/>
      <c r="LWX447" s="91"/>
      <c r="LWY447" s="91"/>
      <c r="LWZ447" s="91"/>
      <c r="LXA447" s="91"/>
      <c r="LXB447" s="91"/>
      <c r="LXC447" s="91"/>
      <c r="LXD447" s="91"/>
      <c r="LXE447" s="91"/>
      <c r="LXF447" s="91"/>
      <c r="LXG447" s="91"/>
      <c r="LXH447" s="91"/>
      <c r="LXI447" s="91"/>
      <c r="LXJ447" s="91"/>
      <c r="LXK447" s="91"/>
      <c r="LXL447" s="91"/>
      <c r="LXM447" s="91"/>
      <c r="LXN447" s="91"/>
      <c r="LXO447" s="91"/>
      <c r="LXP447" s="91"/>
      <c r="LXQ447" s="91"/>
      <c r="LXR447" s="91"/>
      <c r="LXS447" s="91"/>
      <c r="LXT447" s="91"/>
      <c r="LXU447" s="91"/>
      <c r="LXV447" s="91"/>
      <c r="LXW447" s="91"/>
      <c r="LXX447" s="91"/>
      <c r="LXY447" s="91"/>
      <c r="LXZ447" s="91"/>
      <c r="LYA447" s="91"/>
      <c r="LYB447" s="91"/>
      <c r="LYC447" s="91"/>
      <c r="LYD447" s="91"/>
      <c r="LYE447" s="91"/>
      <c r="LYF447" s="91"/>
      <c r="LYG447" s="91"/>
      <c r="LYH447" s="91"/>
      <c r="LYI447" s="91"/>
      <c r="LYJ447" s="91"/>
      <c r="LYK447" s="91"/>
      <c r="LYL447" s="91"/>
      <c r="LYM447" s="91"/>
      <c r="LYN447" s="91"/>
      <c r="LYO447" s="91"/>
      <c r="LYP447" s="91"/>
      <c r="LYQ447" s="91"/>
      <c r="LYR447" s="91"/>
      <c r="LYS447" s="91"/>
      <c r="LYT447" s="91"/>
      <c r="LYU447" s="91"/>
      <c r="LYV447" s="91"/>
      <c r="LYW447" s="91"/>
      <c r="LYX447" s="91"/>
      <c r="LYY447" s="91"/>
      <c r="LYZ447" s="91"/>
      <c r="LZA447" s="91"/>
      <c r="LZB447" s="91"/>
      <c r="LZC447" s="91"/>
      <c r="LZD447" s="91"/>
      <c r="LZE447" s="91"/>
      <c r="LZF447" s="91"/>
      <c r="LZG447" s="91"/>
      <c r="LZH447" s="91"/>
      <c r="LZI447" s="91"/>
      <c r="LZJ447" s="91"/>
      <c r="LZK447" s="91"/>
      <c r="LZL447" s="91"/>
      <c r="LZM447" s="91"/>
      <c r="LZN447" s="91"/>
      <c r="LZO447" s="91"/>
      <c r="LZP447" s="91"/>
      <c r="LZQ447" s="91"/>
      <c r="LZR447" s="91"/>
      <c r="LZS447" s="91"/>
      <c r="LZT447" s="91"/>
      <c r="LZU447" s="91"/>
      <c r="LZV447" s="91"/>
      <c r="LZW447" s="91"/>
      <c r="LZX447" s="91"/>
      <c r="LZY447" s="91"/>
      <c r="LZZ447" s="91"/>
      <c r="MAA447" s="91"/>
      <c r="MAB447" s="91"/>
      <c r="MAC447" s="91"/>
      <c r="MAD447" s="91"/>
      <c r="MAE447" s="91"/>
      <c r="MAF447" s="91"/>
      <c r="MAG447" s="91"/>
      <c r="MAH447" s="91"/>
      <c r="MAI447" s="91"/>
      <c r="MAJ447" s="91"/>
      <c r="MAK447" s="91"/>
      <c r="MAL447" s="91"/>
      <c r="MAM447" s="91"/>
      <c r="MAN447" s="91"/>
      <c r="MAO447" s="91"/>
      <c r="MAP447" s="91"/>
      <c r="MAQ447" s="91"/>
      <c r="MAR447" s="91"/>
      <c r="MAS447" s="91"/>
      <c r="MAT447" s="91"/>
      <c r="MAU447" s="91"/>
      <c r="MAV447" s="91"/>
      <c r="MAW447" s="91"/>
      <c r="MAX447" s="91"/>
      <c r="MAY447" s="91"/>
      <c r="MAZ447" s="91"/>
      <c r="MBA447" s="91"/>
      <c r="MBB447" s="91"/>
      <c r="MBC447" s="91"/>
      <c r="MBD447" s="91"/>
      <c r="MBE447" s="91"/>
      <c r="MBF447" s="91"/>
      <c r="MBG447" s="91"/>
      <c r="MBH447" s="91"/>
      <c r="MBI447" s="91"/>
      <c r="MBJ447" s="91"/>
      <c r="MBK447" s="91"/>
      <c r="MBL447" s="91"/>
      <c r="MBM447" s="91"/>
      <c r="MBN447" s="91"/>
      <c r="MBO447" s="91"/>
      <c r="MBP447" s="91"/>
      <c r="MBQ447" s="91"/>
      <c r="MBR447" s="91"/>
      <c r="MBS447" s="91"/>
      <c r="MBT447" s="91"/>
      <c r="MBU447" s="91"/>
      <c r="MBV447" s="91"/>
      <c r="MBW447" s="91"/>
      <c r="MBX447" s="91"/>
      <c r="MBY447" s="91"/>
      <c r="MBZ447" s="91"/>
      <c r="MCA447" s="91"/>
      <c r="MCB447" s="91"/>
      <c r="MCC447" s="91"/>
      <c r="MCD447" s="91"/>
      <c r="MCE447" s="91"/>
      <c r="MCF447" s="91"/>
      <c r="MCG447" s="91"/>
      <c r="MCH447" s="91"/>
      <c r="MCI447" s="91"/>
      <c r="MCJ447" s="91"/>
      <c r="MCK447" s="91"/>
      <c r="MCL447" s="91"/>
      <c r="MCM447" s="91"/>
      <c r="MCN447" s="91"/>
      <c r="MCO447" s="91"/>
      <c r="MCP447" s="91"/>
      <c r="MCQ447" s="91"/>
      <c r="MCR447" s="91"/>
      <c r="MCS447" s="91"/>
      <c r="MCT447" s="91"/>
      <c r="MCU447" s="91"/>
      <c r="MCV447" s="91"/>
      <c r="MCW447" s="91"/>
      <c r="MCX447" s="91"/>
      <c r="MCY447" s="91"/>
      <c r="MCZ447" s="91"/>
      <c r="MDA447" s="91"/>
      <c r="MDB447" s="91"/>
      <c r="MDC447" s="91"/>
      <c r="MDD447" s="91"/>
      <c r="MDE447" s="91"/>
      <c r="MDF447" s="91"/>
      <c r="MDG447" s="91"/>
      <c r="MDH447" s="91"/>
      <c r="MDI447" s="91"/>
      <c r="MDJ447" s="91"/>
      <c r="MDK447" s="91"/>
      <c r="MDL447" s="91"/>
      <c r="MDM447" s="91"/>
      <c r="MDN447" s="91"/>
      <c r="MDO447" s="91"/>
      <c r="MDP447" s="91"/>
      <c r="MDQ447" s="91"/>
      <c r="MDR447" s="91"/>
      <c r="MDS447" s="91"/>
      <c r="MDT447" s="91"/>
      <c r="MDU447" s="91"/>
      <c r="MDV447" s="91"/>
      <c r="MDW447" s="91"/>
      <c r="MDX447" s="91"/>
      <c r="MDY447" s="91"/>
      <c r="MDZ447" s="91"/>
      <c r="MEA447" s="91"/>
      <c r="MEB447" s="91"/>
      <c r="MEC447" s="91"/>
      <c r="MED447" s="91"/>
      <c r="MEE447" s="91"/>
      <c r="MEF447" s="91"/>
      <c r="MEG447" s="91"/>
      <c r="MEH447" s="91"/>
      <c r="MEI447" s="91"/>
      <c r="MEJ447" s="91"/>
      <c r="MEK447" s="91"/>
      <c r="MEL447" s="91"/>
      <c r="MEM447" s="91"/>
      <c r="MEN447" s="91"/>
      <c r="MEO447" s="91"/>
      <c r="MEP447" s="91"/>
      <c r="MEQ447" s="91"/>
      <c r="MER447" s="91"/>
      <c r="MES447" s="91"/>
      <c r="MET447" s="91"/>
      <c r="MEU447" s="91"/>
      <c r="MEV447" s="91"/>
      <c r="MEW447" s="91"/>
      <c r="MEX447" s="91"/>
      <c r="MEY447" s="91"/>
      <c r="MEZ447" s="91"/>
      <c r="MFA447" s="91"/>
      <c r="MFB447" s="91"/>
      <c r="MFC447" s="91"/>
      <c r="MFD447" s="91"/>
      <c r="MFE447" s="91"/>
      <c r="MFF447" s="91"/>
      <c r="MFG447" s="91"/>
      <c r="MFH447" s="91"/>
      <c r="MFI447" s="91"/>
      <c r="MFJ447" s="91"/>
      <c r="MFK447" s="91"/>
      <c r="MFL447" s="91"/>
      <c r="MFM447" s="91"/>
      <c r="MFN447" s="91"/>
      <c r="MFO447" s="91"/>
      <c r="MFP447" s="91"/>
      <c r="MFQ447" s="91"/>
      <c r="MFR447" s="91"/>
      <c r="MFS447" s="91"/>
      <c r="MFT447" s="91"/>
      <c r="MFU447" s="91"/>
      <c r="MFV447" s="91"/>
      <c r="MFW447" s="91"/>
      <c r="MFX447" s="91"/>
      <c r="MFY447" s="91"/>
      <c r="MFZ447" s="91"/>
      <c r="MGA447" s="91"/>
      <c r="MGB447" s="91"/>
      <c r="MGC447" s="91"/>
      <c r="MGD447" s="91"/>
      <c r="MGE447" s="91"/>
      <c r="MGF447" s="91"/>
      <c r="MGG447" s="91"/>
      <c r="MGH447" s="91"/>
      <c r="MGI447" s="91"/>
      <c r="MGJ447" s="91"/>
      <c r="MGK447" s="91"/>
      <c r="MGL447" s="91"/>
      <c r="MGM447" s="91"/>
      <c r="MGN447" s="91"/>
      <c r="MGO447" s="91"/>
      <c r="MGP447" s="91"/>
      <c r="MGQ447" s="91"/>
      <c r="MGR447" s="91"/>
      <c r="MGS447" s="91"/>
      <c r="MGT447" s="91"/>
      <c r="MGU447" s="91"/>
      <c r="MGV447" s="91"/>
      <c r="MGW447" s="91"/>
      <c r="MGX447" s="91"/>
      <c r="MGY447" s="91"/>
      <c r="MGZ447" s="91"/>
      <c r="MHA447" s="91"/>
      <c r="MHB447" s="91"/>
      <c r="MHC447" s="91"/>
      <c r="MHD447" s="91"/>
      <c r="MHE447" s="91"/>
      <c r="MHF447" s="91"/>
      <c r="MHG447" s="91"/>
      <c r="MHH447" s="91"/>
      <c r="MHI447" s="91"/>
      <c r="MHJ447" s="91"/>
      <c r="MHK447" s="91"/>
      <c r="MHL447" s="91"/>
      <c r="MHM447" s="91"/>
      <c r="MHN447" s="91"/>
      <c r="MHO447" s="91"/>
      <c r="MHP447" s="91"/>
      <c r="MHQ447" s="91"/>
      <c r="MHR447" s="91"/>
      <c r="MHS447" s="91"/>
      <c r="MHT447" s="91"/>
      <c r="MHU447" s="91"/>
      <c r="MHV447" s="91"/>
      <c r="MHW447" s="91"/>
      <c r="MHX447" s="91"/>
      <c r="MHY447" s="91"/>
      <c r="MHZ447" s="91"/>
      <c r="MIA447" s="91"/>
      <c r="MIB447" s="91"/>
      <c r="MIC447" s="91"/>
      <c r="MID447" s="91"/>
      <c r="MIE447" s="91"/>
      <c r="MIF447" s="91"/>
      <c r="MIG447" s="91"/>
      <c r="MIH447" s="91"/>
      <c r="MII447" s="91"/>
      <c r="MIJ447" s="91"/>
      <c r="MIK447" s="91"/>
      <c r="MIL447" s="91"/>
      <c r="MIM447" s="91"/>
      <c r="MIN447" s="91"/>
      <c r="MIO447" s="91"/>
      <c r="MIP447" s="91"/>
      <c r="MIQ447" s="91"/>
      <c r="MIR447" s="91"/>
      <c r="MIS447" s="91"/>
      <c r="MIT447" s="91"/>
      <c r="MIU447" s="91"/>
      <c r="MIV447" s="91"/>
      <c r="MIW447" s="91"/>
      <c r="MIX447" s="91"/>
      <c r="MIY447" s="91"/>
      <c r="MIZ447" s="91"/>
      <c r="MJA447" s="91"/>
      <c r="MJB447" s="91"/>
      <c r="MJC447" s="91"/>
      <c r="MJD447" s="91"/>
      <c r="MJE447" s="91"/>
      <c r="MJF447" s="91"/>
      <c r="MJG447" s="91"/>
      <c r="MJH447" s="91"/>
      <c r="MJI447" s="91"/>
      <c r="MJJ447" s="91"/>
      <c r="MJK447" s="91"/>
      <c r="MJL447" s="91"/>
      <c r="MJM447" s="91"/>
      <c r="MJN447" s="91"/>
      <c r="MJO447" s="91"/>
      <c r="MJP447" s="91"/>
      <c r="MJQ447" s="91"/>
      <c r="MJR447" s="91"/>
      <c r="MJS447" s="91"/>
      <c r="MJT447" s="91"/>
      <c r="MJU447" s="91"/>
      <c r="MJV447" s="91"/>
      <c r="MJW447" s="91"/>
      <c r="MJX447" s="91"/>
      <c r="MJY447" s="91"/>
      <c r="MJZ447" s="91"/>
      <c r="MKA447" s="91"/>
      <c r="MKB447" s="91"/>
      <c r="MKC447" s="91"/>
      <c r="MKD447" s="91"/>
      <c r="MKE447" s="91"/>
      <c r="MKF447" s="91"/>
      <c r="MKG447" s="91"/>
      <c r="MKH447" s="91"/>
      <c r="MKI447" s="91"/>
      <c r="MKJ447" s="91"/>
      <c r="MKK447" s="91"/>
      <c r="MKL447" s="91"/>
      <c r="MKM447" s="91"/>
      <c r="MKN447" s="91"/>
      <c r="MKO447" s="91"/>
      <c r="MKP447" s="91"/>
      <c r="MKQ447" s="91"/>
      <c r="MKR447" s="91"/>
      <c r="MKS447" s="91"/>
      <c r="MKT447" s="91"/>
      <c r="MKU447" s="91"/>
      <c r="MKV447" s="91"/>
      <c r="MKW447" s="91"/>
      <c r="MKX447" s="91"/>
      <c r="MKY447" s="91"/>
      <c r="MKZ447" s="91"/>
      <c r="MLA447" s="91"/>
      <c r="MLB447" s="91"/>
      <c r="MLC447" s="91"/>
      <c r="MLD447" s="91"/>
      <c r="MLE447" s="91"/>
      <c r="MLF447" s="91"/>
      <c r="MLG447" s="91"/>
      <c r="MLH447" s="91"/>
      <c r="MLI447" s="91"/>
      <c r="MLJ447" s="91"/>
      <c r="MLK447" s="91"/>
      <c r="MLL447" s="91"/>
      <c r="MLM447" s="91"/>
      <c r="MLN447" s="91"/>
      <c r="MLO447" s="91"/>
      <c r="MLP447" s="91"/>
      <c r="MLQ447" s="91"/>
      <c r="MLR447" s="91"/>
      <c r="MLS447" s="91"/>
      <c r="MLT447" s="91"/>
      <c r="MLU447" s="91"/>
      <c r="MLV447" s="91"/>
      <c r="MLW447" s="91"/>
      <c r="MLX447" s="91"/>
      <c r="MLY447" s="91"/>
      <c r="MLZ447" s="91"/>
      <c r="MMA447" s="91"/>
      <c r="MMB447" s="91"/>
      <c r="MMC447" s="91"/>
      <c r="MMD447" s="91"/>
      <c r="MME447" s="91"/>
      <c r="MMF447" s="91"/>
      <c r="MMG447" s="91"/>
      <c r="MMH447" s="91"/>
      <c r="MMI447" s="91"/>
      <c r="MMJ447" s="91"/>
      <c r="MMK447" s="91"/>
      <c r="MML447" s="91"/>
      <c r="MMM447" s="91"/>
      <c r="MMN447" s="91"/>
      <c r="MMO447" s="91"/>
      <c r="MMP447" s="91"/>
      <c r="MMQ447" s="91"/>
      <c r="MMR447" s="91"/>
      <c r="MMS447" s="91"/>
      <c r="MMT447" s="91"/>
      <c r="MMU447" s="91"/>
      <c r="MMV447" s="91"/>
      <c r="MMW447" s="91"/>
      <c r="MMX447" s="91"/>
      <c r="MMY447" s="91"/>
      <c r="MMZ447" s="91"/>
      <c r="MNA447" s="91"/>
      <c r="MNB447" s="91"/>
      <c r="MNC447" s="91"/>
      <c r="MND447" s="91"/>
      <c r="MNE447" s="91"/>
      <c r="MNF447" s="91"/>
      <c r="MNG447" s="91"/>
      <c r="MNH447" s="91"/>
      <c r="MNI447" s="91"/>
      <c r="MNJ447" s="91"/>
      <c r="MNK447" s="91"/>
      <c r="MNL447" s="91"/>
      <c r="MNM447" s="91"/>
      <c r="MNN447" s="91"/>
      <c r="MNO447" s="91"/>
      <c r="MNP447" s="91"/>
      <c r="MNQ447" s="91"/>
      <c r="MNR447" s="91"/>
      <c r="MNS447" s="91"/>
      <c r="MNT447" s="91"/>
      <c r="MNU447" s="91"/>
      <c r="MNV447" s="91"/>
      <c r="MNW447" s="91"/>
      <c r="MNX447" s="91"/>
      <c r="MNY447" s="91"/>
      <c r="MNZ447" s="91"/>
      <c r="MOA447" s="91"/>
      <c r="MOB447" s="91"/>
      <c r="MOC447" s="91"/>
      <c r="MOD447" s="91"/>
      <c r="MOE447" s="91"/>
      <c r="MOF447" s="91"/>
      <c r="MOG447" s="91"/>
      <c r="MOH447" s="91"/>
      <c r="MOI447" s="91"/>
      <c r="MOJ447" s="91"/>
      <c r="MOK447" s="91"/>
      <c r="MOL447" s="91"/>
      <c r="MOM447" s="91"/>
      <c r="MON447" s="91"/>
      <c r="MOO447" s="91"/>
      <c r="MOP447" s="91"/>
      <c r="MOQ447" s="91"/>
      <c r="MOR447" s="91"/>
      <c r="MOS447" s="91"/>
      <c r="MOT447" s="91"/>
      <c r="MOU447" s="91"/>
      <c r="MOV447" s="91"/>
      <c r="MOW447" s="91"/>
      <c r="MOX447" s="91"/>
      <c r="MOY447" s="91"/>
      <c r="MOZ447" s="91"/>
      <c r="MPA447" s="91"/>
      <c r="MPB447" s="91"/>
      <c r="MPC447" s="91"/>
      <c r="MPD447" s="91"/>
      <c r="MPE447" s="91"/>
      <c r="MPF447" s="91"/>
      <c r="MPG447" s="91"/>
      <c r="MPH447" s="91"/>
      <c r="MPI447" s="91"/>
      <c r="MPJ447" s="91"/>
      <c r="MPK447" s="91"/>
      <c r="MPL447" s="91"/>
      <c r="MPM447" s="91"/>
      <c r="MPN447" s="91"/>
      <c r="MPO447" s="91"/>
      <c r="MPP447" s="91"/>
      <c r="MPQ447" s="91"/>
      <c r="MPR447" s="91"/>
      <c r="MPS447" s="91"/>
      <c r="MPT447" s="91"/>
      <c r="MPU447" s="91"/>
      <c r="MPV447" s="91"/>
      <c r="MPW447" s="91"/>
      <c r="MPX447" s="91"/>
      <c r="MPY447" s="91"/>
      <c r="MPZ447" s="91"/>
      <c r="MQA447" s="91"/>
      <c r="MQB447" s="91"/>
      <c r="MQC447" s="91"/>
      <c r="MQD447" s="91"/>
      <c r="MQE447" s="91"/>
      <c r="MQF447" s="91"/>
      <c r="MQG447" s="91"/>
      <c r="MQH447" s="91"/>
      <c r="MQI447" s="91"/>
      <c r="MQJ447" s="91"/>
      <c r="MQK447" s="91"/>
      <c r="MQL447" s="91"/>
      <c r="MQM447" s="91"/>
      <c r="MQN447" s="91"/>
      <c r="MQO447" s="91"/>
      <c r="MQP447" s="91"/>
      <c r="MQQ447" s="91"/>
      <c r="MQR447" s="91"/>
      <c r="MQS447" s="91"/>
      <c r="MQT447" s="91"/>
      <c r="MQU447" s="91"/>
      <c r="MQV447" s="91"/>
      <c r="MQW447" s="91"/>
      <c r="MQX447" s="91"/>
      <c r="MQY447" s="91"/>
      <c r="MQZ447" s="91"/>
      <c r="MRA447" s="91"/>
      <c r="MRB447" s="91"/>
      <c r="MRC447" s="91"/>
      <c r="MRD447" s="91"/>
      <c r="MRE447" s="91"/>
      <c r="MRF447" s="91"/>
      <c r="MRG447" s="91"/>
      <c r="MRH447" s="91"/>
      <c r="MRI447" s="91"/>
      <c r="MRJ447" s="91"/>
      <c r="MRK447" s="91"/>
      <c r="MRL447" s="91"/>
      <c r="MRM447" s="91"/>
      <c r="MRN447" s="91"/>
      <c r="MRO447" s="91"/>
      <c r="MRP447" s="91"/>
      <c r="MRQ447" s="91"/>
      <c r="MRR447" s="91"/>
      <c r="MRS447" s="91"/>
      <c r="MRT447" s="91"/>
      <c r="MRU447" s="91"/>
      <c r="MRV447" s="91"/>
      <c r="MRW447" s="91"/>
      <c r="MRX447" s="91"/>
      <c r="MRY447" s="91"/>
      <c r="MRZ447" s="91"/>
      <c r="MSA447" s="91"/>
      <c r="MSB447" s="91"/>
      <c r="MSC447" s="91"/>
      <c r="MSD447" s="91"/>
      <c r="MSE447" s="91"/>
      <c r="MSF447" s="91"/>
      <c r="MSG447" s="91"/>
      <c r="MSH447" s="91"/>
      <c r="MSI447" s="91"/>
      <c r="MSJ447" s="91"/>
      <c r="MSK447" s="91"/>
      <c r="MSL447" s="91"/>
      <c r="MSM447" s="91"/>
      <c r="MSN447" s="91"/>
      <c r="MSO447" s="91"/>
      <c r="MSP447" s="91"/>
      <c r="MSQ447" s="91"/>
      <c r="MSR447" s="91"/>
      <c r="MSS447" s="91"/>
      <c r="MST447" s="91"/>
      <c r="MSU447" s="91"/>
      <c r="MSV447" s="91"/>
      <c r="MSW447" s="91"/>
      <c r="MSX447" s="91"/>
      <c r="MSY447" s="91"/>
      <c r="MSZ447" s="91"/>
      <c r="MTA447" s="91"/>
      <c r="MTB447" s="91"/>
      <c r="MTC447" s="91"/>
      <c r="MTD447" s="91"/>
      <c r="MTE447" s="91"/>
      <c r="MTF447" s="91"/>
      <c r="MTG447" s="91"/>
      <c r="MTH447" s="91"/>
      <c r="MTI447" s="91"/>
      <c r="MTJ447" s="91"/>
      <c r="MTK447" s="91"/>
      <c r="MTL447" s="91"/>
      <c r="MTM447" s="91"/>
      <c r="MTN447" s="91"/>
      <c r="MTO447" s="91"/>
      <c r="MTP447" s="91"/>
      <c r="MTQ447" s="91"/>
      <c r="MTR447" s="91"/>
      <c r="MTS447" s="91"/>
      <c r="MTT447" s="91"/>
      <c r="MTU447" s="91"/>
      <c r="MTV447" s="91"/>
      <c r="MTW447" s="91"/>
      <c r="MTX447" s="91"/>
      <c r="MTY447" s="91"/>
      <c r="MTZ447" s="91"/>
      <c r="MUA447" s="91"/>
      <c r="MUB447" s="91"/>
      <c r="MUC447" s="91"/>
      <c r="MUD447" s="91"/>
      <c r="MUE447" s="91"/>
      <c r="MUF447" s="91"/>
      <c r="MUG447" s="91"/>
      <c r="MUH447" s="91"/>
      <c r="MUI447" s="91"/>
      <c r="MUJ447" s="91"/>
      <c r="MUK447" s="91"/>
      <c r="MUL447" s="91"/>
      <c r="MUM447" s="91"/>
      <c r="MUN447" s="91"/>
      <c r="MUO447" s="91"/>
      <c r="MUP447" s="91"/>
      <c r="MUQ447" s="91"/>
      <c r="MUR447" s="91"/>
      <c r="MUS447" s="91"/>
      <c r="MUT447" s="91"/>
      <c r="MUU447" s="91"/>
      <c r="MUV447" s="91"/>
      <c r="MUW447" s="91"/>
      <c r="MUX447" s="91"/>
      <c r="MUY447" s="91"/>
      <c r="MUZ447" s="91"/>
      <c r="MVA447" s="91"/>
      <c r="MVB447" s="91"/>
      <c r="MVC447" s="91"/>
      <c r="MVD447" s="91"/>
      <c r="MVE447" s="91"/>
      <c r="MVF447" s="91"/>
      <c r="MVG447" s="91"/>
      <c r="MVH447" s="91"/>
      <c r="MVI447" s="91"/>
      <c r="MVJ447" s="91"/>
      <c r="MVK447" s="91"/>
      <c r="MVL447" s="91"/>
      <c r="MVM447" s="91"/>
      <c r="MVN447" s="91"/>
      <c r="MVO447" s="91"/>
      <c r="MVP447" s="91"/>
      <c r="MVQ447" s="91"/>
      <c r="MVR447" s="91"/>
      <c r="MVS447" s="91"/>
      <c r="MVT447" s="91"/>
      <c r="MVU447" s="91"/>
      <c r="MVV447" s="91"/>
      <c r="MVW447" s="91"/>
      <c r="MVX447" s="91"/>
      <c r="MVY447" s="91"/>
      <c r="MVZ447" s="91"/>
      <c r="MWA447" s="91"/>
      <c r="MWB447" s="91"/>
      <c r="MWC447" s="91"/>
      <c r="MWD447" s="91"/>
      <c r="MWE447" s="91"/>
      <c r="MWF447" s="91"/>
      <c r="MWG447" s="91"/>
      <c r="MWH447" s="91"/>
      <c r="MWI447" s="91"/>
      <c r="MWJ447" s="91"/>
      <c r="MWK447" s="91"/>
      <c r="MWL447" s="91"/>
      <c r="MWM447" s="91"/>
      <c r="MWN447" s="91"/>
      <c r="MWO447" s="91"/>
      <c r="MWP447" s="91"/>
      <c r="MWQ447" s="91"/>
      <c r="MWR447" s="91"/>
      <c r="MWS447" s="91"/>
      <c r="MWT447" s="91"/>
      <c r="MWU447" s="91"/>
      <c r="MWV447" s="91"/>
      <c r="MWW447" s="91"/>
      <c r="MWX447" s="91"/>
      <c r="MWY447" s="91"/>
      <c r="MWZ447" s="91"/>
      <c r="MXA447" s="91"/>
      <c r="MXB447" s="91"/>
      <c r="MXC447" s="91"/>
      <c r="MXD447" s="91"/>
      <c r="MXE447" s="91"/>
      <c r="MXF447" s="91"/>
      <c r="MXG447" s="91"/>
      <c r="MXH447" s="91"/>
      <c r="MXI447" s="91"/>
      <c r="MXJ447" s="91"/>
      <c r="MXK447" s="91"/>
      <c r="MXL447" s="91"/>
      <c r="MXM447" s="91"/>
      <c r="MXN447" s="91"/>
      <c r="MXO447" s="91"/>
      <c r="MXP447" s="91"/>
      <c r="MXQ447" s="91"/>
      <c r="MXR447" s="91"/>
      <c r="MXS447" s="91"/>
      <c r="MXT447" s="91"/>
      <c r="MXU447" s="91"/>
      <c r="MXV447" s="91"/>
      <c r="MXW447" s="91"/>
      <c r="MXX447" s="91"/>
      <c r="MXY447" s="91"/>
      <c r="MXZ447" s="91"/>
      <c r="MYA447" s="91"/>
      <c r="MYB447" s="91"/>
      <c r="MYC447" s="91"/>
      <c r="MYD447" s="91"/>
      <c r="MYE447" s="91"/>
      <c r="MYF447" s="91"/>
      <c r="MYG447" s="91"/>
      <c r="MYH447" s="91"/>
      <c r="MYI447" s="91"/>
      <c r="MYJ447" s="91"/>
      <c r="MYK447" s="91"/>
      <c r="MYL447" s="91"/>
      <c r="MYM447" s="91"/>
      <c r="MYN447" s="91"/>
      <c r="MYO447" s="91"/>
      <c r="MYP447" s="91"/>
      <c r="MYQ447" s="91"/>
      <c r="MYR447" s="91"/>
      <c r="MYS447" s="91"/>
      <c r="MYT447" s="91"/>
      <c r="MYU447" s="91"/>
      <c r="MYV447" s="91"/>
      <c r="MYW447" s="91"/>
      <c r="MYX447" s="91"/>
      <c r="MYY447" s="91"/>
      <c r="MYZ447" s="91"/>
      <c r="MZA447" s="91"/>
      <c r="MZB447" s="91"/>
      <c r="MZC447" s="91"/>
      <c r="MZD447" s="91"/>
      <c r="MZE447" s="91"/>
      <c r="MZF447" s="91"/>
      <c r="MZG447" s="91"/>
      <c r="MZH447" s="91"/>
      <c r="MZI447" s="91"/>
      <c r="MZJ447" s="91"/>
      <c r="MZK447" s="91"/>
      <c r="MZL447" s="91"/>
      <c r="MZM447" s="91"/>
      <c r="MZN447" s="91"/>
      <c r="MZO447" s="91"/>
      <c r="MZP447" s="91"/>
      <c r="MZQ447" s="91"/>
      <c r="MZR447" s="91"/>
      <c r="MZS447" s="91"/>
      <c r="MZT447" s="91"/>
      <c r="MZU447" s="91"/>
      <c r="MZV447" s="91"/>
      <c r="MZW447" s="91"/>
      <c r="MZX447" s="91"/>
      <c r="MZY447" s="91"/>
      <c r="MZZ447" s="91"/>
      <c r="NAA447" s="91"/>
      <c r="NAB447" s="91"/>
      <c r="NAC447" s="91"/>
      <c r="NAD447" s="91"/>
      <c r="NAE447" s="91"/>
      <c r="NAF447" s="91"/>
      <c r="NAG447" s="91"/>
      <c r="NAH447" s="91"/>
      <c r="NAI447" s="91"/>
      <c r="NAJ447" s="91"/>
      <c r="NAK447" s="91"/>
      <c r="NAL447" s="91"/>
      <c r="NAM447" s="91"/>
      <c r="NAN447" s="91"/>
      <c r="NAO447" s="91"/>
      <c r="NAP447" s="91"/>
      <c r="NAQ447" s="91"/>
      <c r="NAR447" s="91"/>
      <c r="NAS447" s="91"/>
      <c r="NAT447" s="91"/>
      <c r="NAU447" s="91"/>
      <c r="NAV447" s="91"/>
      <c r="NAW447" s="91"/>
      <c r="NAX447" s="91"/>
      <c r="NAY447" s="91"/>
      <c r="NAZ447" s="91"/>
      <c r="NBA447" s="91"/>
      <c r="NBB447" s="91"/>
      <c r="NBC447" s="91"/>
      <c r="NBD447" s="91"/>
      <c r="NBE447" s="91"/>
      <c r="NBF447" s="91"/>
      <c r="NBG447" s="91"/>
      <c r="NBH447" s="91"/>
      <c r="NBI447" s="91"/>
      <c r="NBJ447" s="91"/>
      <c r="NBK447" s="91"/>
      <c r="NBL447" s="91"/>
      <c r="NBM447" s="91"/>
      <c r="NBN447" s="91"/>
      <c r="NBO447" s="91"/>
      <c r="NBP447" s="91"/>
      <c r="NBQ447" s="91"/>
      <c r="NBR447" s="91"/>
      <c r="NBS447" s="91"/>
      <c r="NBT447" s="91"/>
      <c r="NBU447" s="91"/>
      <c r="NBV447" s="91"/>
      <c r="NBW447" s="91"/>
      <c r="NBX447" s="91"/>
      <c r="NBY447" s="91"/>
      <c r="NBZ447" s="91"/>
      <c r="NCA447" s="91"/>
      <c r="NCB447" s="91"/>
      <c r="NCC447" s="91"/>
      <c r="NCD447" s="91"/>
      <c r="NCE447" s="91"/>
      <c r="NCF447" s="91"/>
      <c r="NCG447" s="91"/>
      <c r="NCH447" s="91"/>
      <c r="NCI447" s="91"/>
      <c r="NCJ447" s="91"/>
      <c r="NCK447" s="91"/>
      <c r="NCL447" s="91"/>
      <c r="NCM447" s="91"/>
      <c r="NCN447" s="91"/>
      <c r="NCO447" s="91"/>
      <c r="NCP447" s="91"/>
      <c r="NCQ447" s="91"/>
      <c r="NCR447" s="91"/>
      <c r="NCS447" s="91"/>
      <c r="NCT447" s="91"/>
      <c r="NCU447" s="91"/>
      <c r="NCV447" s="91"/>
      <c r="NCW447" s="91"/>
      <c r="NCX447" s="91"/>
      <c r="NCY447" s="91"/>
      <c r="NCZ447" s="91"/>
      <c r="NDA447" s="91"/>
      <c r="NDB447" s="91"/>
      <c r="NDC447" s="91"/>
      <c r="NDD447" s="91"/>
      <c r="NDE447" s="91"/>
      <c r="NDF447" s="91"/>
      <c r="NDG447" s="91"/>
      <c r="NDH447" s="91"/>
      <c r="NDI447" s="91"/>
      <c r="NDJ447" s="91"/>
      <c r="NDK447" s="91"/>
      <c r="NDL447" s="91"/>
      <c r="NDM447" s="91"/>
      <c r="NDN447" s="91"/>
      <c r="NDO447" s="91"/>
      <c r="NDP447" s="91"/>
      <c r="NDQ447" s="91"/>
      <c r="NDR447" s="91"/>
      <c r="NDS447" s="91"/>
      <c r="NDT447" s="91"/>
      <c r="NDU447" s="91"/>
      <c r="NDV447" s="91"/>
      <c r="NDW447" s="91"/>
      <c r="NDX447" s="91"/>
      <c r="NDY447" s="91"/>
      <c r="NDZ447" s="91"/>
      <c r="NEA447" s="91"/>
      <c r="NEB447" s="91"/>
      <c r="NEC447" s="91"/>
      <c r="NED447" s="91"/>
      <c r="NEE447" s="91"/>
      <c r="NEF447" s="91"/>
      <c r="NEG447" s="91"/>
      <c r="NEH447" s="91"/>
      <c r="NEI447" s="91"/>
      <c r="NEJ447" s="91"/>
      <c r="NEK447" s="91"/>
      <c r="NEL447" s="91"/>
      <c r="NEM447" s="91"/>
      <c r="NEN447" s="91"/>
      <c r="NEO447" s="91"/>
      <c r="NEP447" s="91"/>
      <c r="NEQ447" s="91"/>
      <c r="NER447" s="91"/>
      <c r="NES447" s="91"/>
      <c r="NET447" s="91"/>
      <c r="NEU447" s="91"/>
      <c r="NEV447" s="91"/>
      <c r="NEW447" s="91"/>
      <c r="NEX447" s="91"/>
      <c r="NEY447" s="91"/>
      <c r="NEZ447" s="91"/>
      <c r="NFA447" s="91"/>
      <c r="NFB447" s="91"/>
      <c r="NFC447" s="91"/>
      <c r="NFD447" s="91"/>
      <c r="NFE447" s="91"/>
      <c r="NFF447" s="91"/>
      <c r="NFG447" s="91"/>
      <c r="NFH447" s="91"/>
      <c r="NFI447" s="91"/>
      <c r="NFJ447" s="91"/>
      <c r="NFK447" s="91"/>
      <c r="NFL447" s="91"/>
      <c r="NFM447" s="91"/>
      <c r="NFN447" s="91"/>
      <c r="NFO447" s="91"/>
      <c r="NFP447" s="91"/>
      <c r="NFQ447" s="91"/>
      <c r="NFR447" s="91"/>
      <c r="NFS447" s="91"/>
      <c r="NFT447" s="91"/>
      <c r="NFU447" s="91"/>
      <c r="NFV447" s="91"/>
      <c r="NFW447" s="91"/>
      <c r="NFX447" s="91"/>
      <c r="NFY447" s="91"/>
      <c r="NFZ447" s="91"/>
      <c r="NGA447" s="91"/>
      <c r="NGB447" s="91"/>
      <c r="NGC447" s="91"/>
      <c r="NGD447" s="91"/>
      <c r="NGE447" s="91"/>
      <c r="NGF447" s="91"/>
      <c r="NGG447" s="91"/>
      <c r="NGH447" s="91"/>
      <c r="NGI447" s="91"/>
      <c r="NGJ447" s="91"/>
      <c r="NGK447" s="91"/>
      <c r="NGL447" s="91"/>
      <c r="NGM447" s="91"/>
      <c r="NGN447" s="91"/>
      <c r="NGO447" s="91"/>
      <c r="NGP447" s="91"/>
      <c r="NGQ447" s="91"/>
      <c r="NGR447" s="91"/>
      <c r="NGS447" s="91"/>
      <c r="NGT447" s="91"/>
      <c r="NGU447" s="91"/>
      <c r="NGV447" s="91"/>
      <c r="NGW447" s="91"/>
      <c r="NGX447" s="91"/>
      <c r="NGY447" s="91"/>
      <c r="NGZ447" s="91"/>
      <c r="NHA447" s="91"/>
      <c r="NHB447" s="91"/>
      <c r="NHC447" s="91"/>
      <c r="NHD447" s="91"/>
      <c r="NHE447" s="91"/>
      <c r="NHF447" s="91"/>
      <c r="NHG447" s="91"/>
      <c r="NHH447" s="91"/>
      <c r="NHI447" s="91"/>
      <c r="NHJ447" s="91"/>
      <c r="NHK447" s="91"/>
      <c r="NHL447" s="91"/>
      <c r="NHM447" s="91"/>
      <c r="NHN447" s="91"/>
      <c r="NHO447" s="91"/>
      <c r="NHP447" s="91"/>
      <c r="NHQ447" s="91"/>
      <c r="NHR447" s="91"/>
      <c r="NHS447" s="91"/>
      <c r="NHT447" s="91"/>
      <c r="NHU447" s="91"/>
      <c r="NHV447" s="91"/>
      <c r="NHW447" s="91"/>
      <c r="NHX447" s="91"/>
      <c r="NHY447" s="91"/>
      <c r="NHZ447" s="91"/>
      <c r="NIA447" s="91"/>
      <c r="NIB447" s="91"/>
      <c r="NIC447" s="91"/>
      <c r="NID447" s="91"/>
      <c r="NIE447" s="91"/>
      <c r="NIF447" s="91"/>
      <c r="NIG447" s="91"/>
      <c r="NIH447" s="91"/>
      <c r="NII447" s="91"/>
      <c r="NIJ447" s="91"/>
      <c r="NIK447" s="91"/>
      <c r="NIL447" s="91"/>
      <c r="NIM447" s="91"/>
      <c r="NIN447" s="91"/>
      <c r="NIO447" s="91"/>
      <c r="NIP447" s="91"/>
      <c r="NIQ447" s="91"/>
      <c r="NIR447" s="91"/>
      <c r="NIS447" s="91"/>
      <c r="NIT447" s="91"/>
      <c r="NIU447" s="91"/>
      <c r="NIV447" s="91"/>
      <c r="NIW447" s="91"/>
      <c r="NIX447" s="91"/>
      <c r="NIY447" s="91"/>
      <c r="NIZ447" s="91"/>
      <c r="NJA447" s="91"/>
      <c r="NJB447" s="91"/>
      <c r="NJC447" s="91"/>
      <c r="NJD447" s="91"/>
      <c r="NJE447" s="91"/>
      <c r="NJF447" s="91"/>
      <c r="NJG447" s="91"/>
      <c r="NJH447" s="91"/>
      <c r="NJI447" s="91"/>
      <c r="NJJ447" s="91"/>
      <c r="NJK447" s="91"/>
      <c r="NJL447" s="91"/>
      <c r="NJM447" s="91"/>
      <c r="NJN447" s="91"/>
      <c r="NJO447" s="91"/>
      <c r="NJP447" s="91"/>
      <c r="NJQ447" s="91"/>
      <c r="NJR447" s="91"/>
      <c r="NJS447" s="91"/>
      <c r="NJT447" s="91"/>
      <c r="NJU447" s="91"/>
      <c r="NJV447" s="91"/>
      <c r="NJW447" s="91"/>
      <c r="NJX447" s="91"/>
      <c r="NJY447" s="91"/>
      <c r="NJZ447" s="91"/>
      <c r="NKA447" s="91"/>
      <c r="NKB447" s="91"/>
      <c r="NKC447" s="91"/>
      <c r="NKD447" s="91"/>
      <c r="NKE447" s="91"/>
      <c r="NKF447" s="91"/>
      <c r="NKG447" s="91"/>
      <c r="NKH447" s="91"/>
      <c r="NKI447" s="91"/>
      <c r="NKJ447" s="91"/>
      <c r="NKK447" s="91"/>
      <c r="NKL447" s="91"/>
      <c r="NKM447" s="91"/>
      <c r="NKN447" s="91"/>
      <c r="NKO447" s="91"/>
      <c r="NKP447" s="91"/>
      <c r="NKQ447" s="91"/>
      <c r="NKR447" s="91"/>
      <c r="NKS447" s="91"/>
      <c r="NKT447" s="91"/>
      <c r="NKU447" s="91"/>
      <c r="NKV447" s="91"/>
      <c r="NKW447" s="91"/>
      <c r="NKX447" s="91"/>
      <c r="NKY447" s="91"/>
      <c r="NKZ447" s="91"/>
      <c r="NLA447" s="91"/>
      <c r="NLB447" s="91"/>
      <c r="NLC447" s="91"/>
      <c r="NLD447" s="91"/>
      <c r="NLE447" s="91"/>
      <c r="NLF447" s="91"/>
      <c r="NLG447" s="91"/>
      <c r="NLH447" s="91"/>
      <c r="NLI447" s="91"/>
      <c r="NLJ447" s="91"/>
      <c r="NLK447" s="91"/>
      <c r="NLL447" s="91"/>
      <c r="NLM447" s="91"/>
      <c r="NLN447" s="91"/>
      <c r="NLO447" s="91"/>
      <c r="NLP447" s="91"/>
      <c r="NLQ447" s="91"/>
      <c r="NLR447" s="91"/>
      <c r="NLS447" s="91"/>
      <c r="NLT447" s="91"/>
      <c r="NLU447" s="91"/>
      <c r="NLV447" s="91"/>
      <c r="NLW447" s="91"/>
      <c r="NLX447" s="91"/>
      <c r="NLY447" s="91"/>
      <c r="NLZ447" s="91"/>
      <c r="NMA447" s="91"/>
      <c r="NMB447" s="91"/>
      <c r="NMC447" s="91"/>
      <c r="NMD447" s="91"/>
      <c r="NME447" s="91"/>
      <c r="NMF447" s="91"/>
      <c r="NMG447" s="91"/>
      <c r="NMH447" s="91"/>
      <c r="NMI447" s="91"/>
      <c r="NMJ447" s="91"/>
      <c r="NMK447" s="91"/>
      <c r="NML447" s="91"/>
      <c r="NMM447" s="91"/>
      <c r="NMN447" s="91"/>
      <c r="NMO447" s="91"/>
      <c r="NMP447" s="91"/>
      <c r="NMQ447" s="91"/>
      <c r="NMR447" s="91"/>
      <c r="NMS447" s="91"/>
      <c r="NMT447" s="91"/>
      <c r="NMU447" s="91"/>
      <c r="NMV447" s="91"/>
      <c r="NMW447" s="91"/>
      <c r="NMX447" s="91"/>
      <c r="NMY447" s="91"/>
      <c r="NMZ447" s="91"/>
      <c r="NNA447" s="91"/>
      <c r="NNB447" s="91"/>
      <c r="NNC447" s="91"/>
      <c r="NND447" s="91"/>
      <c r="NNE447" s="91"/>
      <c r="NNF447" s="91"/>
      <c r="NNG447" s="91"/>
      <c r="NNH447" s="91"/>
      <c r="NNI447" s="91"/>
      <c r="NNJ447" s="91"/>
      <c r="NNK447" s="91"/>
      <c r="NNL447" s="91"/>
      <c r="NNM447" s="91"/>
      <c r="NNN447" s="91"/>
      <c r="NNO447" s="91"/>
      <c r="NNP447" s="91"/>
      <c r="NNQ447" s="91"/>
      <c r="NNR447" s="91"/>
      <c r="NNS447" s="91"/>
      <c r="NNT447" s="91"/>
      <c r="NNU447" s="91"/>
      <c r="NNV447" s="91"/>
      <c r="NNW447" s="91"/>
      <c r="NNX447" s="91"/>
      <c r="NNY447" s="91"/>
      <c r="NNZ447" s="91"/>
      <c r="NOA447" s="91"/>
      <c r="NOB447" s="91"/>
      <c r="NOC447" s="91"/>
      <c r="NOD447" s="91"/>
      <c r="NOE447" s="91"/>
      <c r="NOF447" s="91"/>
      <c r="NOG447" s="91"/>
      <c r="NOH447" s="91"/>
      <c r="NOI447" s="91"/>
      <c r="NOJ447" s="91"/>
      <c r="NOK447" s="91"/>
      <c r="NOL447" s="91"/>
      <c r="NOM447" s="91"/>
      <c r="NON447" s="91"/>
      <c r="NOO447" s="91"/>
      <c r="NOP447" s="91"/>
      <c r="NOQ447" s="91"/>
      <c r="NOR447" s="91"/>
      <c r="NOS447" s="91"/>
      <c r="NOT447" s="91"/>
      <c r="NOU447" s="91"/>
      <c r="NOV447" s="91"/>
      <c r="NOW447" s="91"/>
      <c r="NOX447" s="91"/>
      <c r="NOY447" s="91"/>
      <c r="NOZ447" s="91"/>
      <c r="NPA447" s="91"/>
      <c r="NPB447" s="91"/>
      <c r="NPC447" s="91"/>
      <c r="NPD447" s="91"/>
      <c r="NPE447" s="91"/>
      <c r="NPF447" s="91"/>
      <c r="NPG447" s="91"/>
      <c r="NPH447" s="91"/>
      <c r="NPI447" s="91"/>
      <c r="NPJ447" s="91"/>
      <c r="NPK447" s="91"/>
      <c r="NPL447" s="91"/>
      <c r="NPM447" s="91"/>
      <c r="NPN447" s="91"/>
      <c r="NPO447" s="91"/>
      <c r="NPP447" s="91"/>
      <c r="NPQ447" s="91"/>
      <c r="NPR447" s="91"/>
      <c r="NPS447" s="91"/>
      <c r="NPT447" s="91"/>
      <c r="NPU447" s="91"/>
      <c r="NPV447" s="91"/>
      <c r="NPW447" s="91"/>
      <c r="NPX447" s="91"/>
      <c r="NPY447" s="91"/>
      <c r="NPZ447" s="91"/>
      <c r="NQA447" s="91"/>
      <c r="NQB447" s="91"/>
      <c r="NQC447" s="91"/>
      <c r="NQD447" s="91"/>
      <c r="NQE447" s="91"/>
      <c r="NQF447" s="91"/>
      <c r="NQG447" s="91"/>
      <c r="NQH447" s="91"/>
      <c r="NQI447" s="91"/>
      <c r="NQJ447" s="91"/>
      <c r="NQK447" s="91"/>
      <c r="NQL447" s="91"/>
      <c r="NQM447" s="91"/>
      <c r="NQN447" s="91"/>
      <c r="NQO447" s="91"/>
      <c r="NQP447" s="91"/>
      <c r="NQQ447" s="91"/>
      <c r="NQR447" s="91"/>
      <c r="NQS447" s="91"/>
      <c r="NQT447" s="91"/>
      <c r="NQU447" s="91"/>
      <c r="NQV447" s="91"/>
      <c r="NQW447" s="91"/>
      <c r="NQX447" s="91"/>
      <c r="NQY447" s="91"/>
      <c r="NQZ447" s="91"/>
      <c r="NRA447" s="91"/>
      <c r="NRB447" s="91"/>
      <c r="NRC447" s="91"/>
      <c r="NRD447" s="91"/>
      <c r="NRE447" s="91"/>
      <c r="NRF447" s="91"/>
      <c r="NRG447" s="91"/>
      <c r="NRH447" s="91"/>
      <c r="NRI447" s="91"/>
      <c r="NRJ447" s="91"/>
      <c r="NRK447" s="91"/>
      <c r="NRL447" s="91"/>
      <c r="NRM447" s="91"/>
      <c r="NRN447" s="91"/>
      <c r="NRO447" s="91"/>
      <c r="NRP447" s="91"/>
      <c r="NRQ447" s="91"/>
      <c r="NRR447" s="91"/>
      <c r="NRS447" s="91"/>
      <c r="NRT447" s="91"/>
      <c r="NRU447" s="91"/>
      <c r="NRV447" s="91"/>
      <c r="NRW447" s="91"/>
      <c r="NRX447" s="91"/>
      <c r="NRY447" s="91"/>
      <c r="NRZ447" s="91"/>
      <c r="NSA447" s="91"/>
      <c r="NSB447" s="91"/>
      <c r="NSC447" s="91"/>
      <c r="NSD447" s="91"/>
      <c r="NSE447" s="91"/>
      <c r="NSF447" s="91"/>
      <c r="NSG447" s="91"/>
      <c r="NSH447" s="91"/>
      <c r="NSI447" s="91"/>
      <c r="NSJ447" s="91"/>
      <c r="NSK447" s="91"/>
      <c r="NSL447" s="91"/>
      <c r="NSM447" s="91"/>
      <c r="NSN447" s="91"/>
      <c r="NSO447" s="91"/>
      <c r="NSP447" s="91"/>
      <c r="NSQ447" s="91"/>
      <c r="NSR447" s="91"/>
      <c r="NSS447" s="91"/>
      <c r="NST447" s="91"/>
      <c r="NSU447" s="91"/>
      <c r="NSV447" s="91"/>
      <c r="NSW447" s="91"/>
      <c r="NSX447" s="91"/>
      <c r="NSY447" s="91"/>
      <c r="NSZ447" s="91"/>
      <c r="NTA447" s="91"/>
      <c r="NTB447" s="91"/>
      <c r="NTC447" s="91"/>
      <c r="NTD447" s="91"/>
      <c r="NTE447" s="91"/>
      <c r="NTF447" s="91"/>
      <c r="NTG447" s="91"/>
      <c r="NTH447" s="91"/>
      <c r="NTI447" s="91"/>
      <c r="NTJ447" s="91"/>
      <c r="NTK447" s="91"/>
      <c r="NTL447" s="91"/>
      <c r="NTM447" s="91"/>
      <c r="NTN447" s="91"/>
      <c r="NTO447" s="91"/>
      <c r="NTP447" s="91"/>
      <c r="NTQ447" s="91"/>
      <c r="NTR447" s="91"/>
      <c r="NTS447" s="91"/>
      <c r="NTT447" s="91"/>
      <c r="NTU447" s="91"/>
      <c r="NTV447" s="91"/>
      <c r="NTW447" s="91"/>
      <c r="NTX447" s="91"/>
      <c r="NTY447" s="91"/>
      <c r="NTZ447" s="91"/>
      <c r="NUA447" s="91"/>
      <c r="NUB447" s="91"/>
      <c r="NUC447" s="91"/>
      <c r="NUD447" s="91"/>
      <c r="NUE447" s="91"/>
      <c r="NUF447" s="91"/>
      <c r="NUG447" s="91"/>
      <c r="NUH447" s="91"/>
      <c r="NUI447" s="91"/>
      <c r="NUJ447" s="91"/>
      <c r="NUK447" s="91"/>
      <c r="NUL447" s="91"/>
      <c r="NUM447" s="91"/>
      <c r="NUN447" s="91"/>
      <c r="NUO447" s="91"/>
      <c r="NUP447" s="91"/>
      <c r="NUQ447" s="91"/>
      <c r="NUR447" s="91"/>
      <c r="NUS447" s="91"/>
      <c r="NUT447" s="91"/>
      <c r="NUU447" s="91"/>
      <c r="NUV447" s="91"/>
      <c r="NUW447" s="91"/>
      <c r="NUX447" s="91"/>
      <c r="NUY447" s="91"/>
      <c r="NUZ447" s="91"/>
      <c r="NVA447" s="91"/>
      <c r="NVB447" s="91"/>
      <c r="NVC447" s="91"/>
      <c r="NVD447" s="91"/>
      <c r="NVE447" s="91"/>
      <c r="NVF447" s="91"/>
      <c r="NVG447" s="91"/>
      <c r="NVH447" s="91"/>
      <c r="NVI447" s="91"/>
      <c r="NVJ447" s="91"/>
      <c r="NVK447" s="91"/>
      <c r="NVL447" s="91"/>
      <c r="NVM447" s="91"/>
      <c r="NVN447" s="91"/>
      <c r="NVO447" s="91"/>
      <c r="NVP447" s="91"/>
      <c r="NVQ447" s="91"/>
      <c r="NVR447" s="91"/>
      <c r="NVS447" s="91"/>
      <c r="NVT447" s="91"/>
      <c r="NVU447" s="91"/>
      <c r="NVV447" s="91"/>
      <c r="NVW447" s="91"/>
      <c r="NVX447" s="91"/>
      <c r="NVY447" s="91"/>
      <c r="NVZ447" s="91"/>
      <c r="NWA447" s="91"/>
      <c r="NWB447" s="91"/>
      <c r="NWC447" s="91"/>
      <c r="NWD447" s="91"/>
      <c r="NWE447" s="91"/>
      <c r="NWF447" s="91"/>
      <c r="NWG447" s="91"/>
      <c r="NWH447" s="91"/>
      <c r="NWI447" s="91"/>
      <c r="NWJ447" s="91"/>
      <c r="NWK447" s="91"/>
      <c r="NWL447" s="91"/>
      <c r="NWM447" s="91"/>
      <c r="NWN447" s="91"/>
      <c r="NWO447" s="91"/>
      <c r="NWP447" s="91"/>
      <c r="NWQ447" s="91"/>
      <c r="NWR447" s="91"/>
      <c r="NWS447" s="91"/>
      <c r="NWT447" s="91"/>
      <c r="NWU447" s="91"/>
      <c r="NWV447" s="91"/>
      <c r="NWW447" s="91"/>
      <c r="NWX447" s="91"/>
      <c r="NWY447" s="91"/>
      <c r="NWZ447" s="91"/>
      <c r="NXA447" s="91"/>
      <c r="NXB447" s="91"/>
      <c r="NXC447" s="91"/>
      <c r="NXD447" s="91"/>
      <c r="NXE447" s="91"/>
      <c r="NXF447" s="91"/>
      <c r="NXG447" s="91"/>
      <c r="NXH447" s="91"/>
      <c r="NXI447" s="91"/>
      <c r="NXJ447" s="91"/>
      <c r="NXK447" s="91"/>
      <c r="NXL447" s="91"/>
      <c r="NXM447" s="91"/>
      <c r="NXN447" s="91"/>
      <c r="NXO447" s="91"/>
      <c r="NXP447" s="91"/>
      <c r="NXQ447" s="91"/>
      <c r="NXR447" s="91"/>
      <c r="NXS447" s="91"/>
      <c r="NXT447" s="91"/>
      <c r="NXU447" s="91"/>
      <c r="NXV447" s="91"/>
      <c r="NXW447" s="91"/>
      <c r="NXX447" s="91"/>
      <c r="NXY447" s="91"/>
      <c r="NXZ447" s="91"/>
      <c r="NYA447" s="91"/>
      <c r="NYB447" s="91"/>
      <c r="NYC447" s="91"/>
      <c r="NYD447" s="91"/>
      <c r="NYE447" s="91"/>
      <c r="NYF447" s="91"/>
      <c r="NYG447" s="91"/>
      <c r="NYH447" s="91"/>
      <c r="NYI447" s="91"/>
      <c r="NYJ447" s="91"/>
      <c r="NYK447" s="91"/>
      <c r="NYL447" s="91"/>
      <c r="NYM447" s="91"/>
      <c r="NYN447" s="91"/>
      <c r="NYO447" s="91"/>
      <c r="NYP447" s="91"/>
      <c r="NYQ447" s="91"/>
      <c r="NYR447" s="91"/>
      <c r="NYS447" s="91"/>
      <c r="NYT447" s="91"/>
      <c r="NYU447" s="91"/>
      <c r="NYV447" s="91"/>
      <c r="NYW447" s="91"/>
      <c r="NYX447" s="91"/>
      <c r="NYY447" s="91"/>
      <c r="NYZ447" s="91"/>
      <c r="NZA447" s="91"/>
      <c r="NZB447" s="91"/>
      <c r="NZC447" s="91"/>
      <c r="NZD447" s="91"/>
      <c r="NZE447" s="91"/>
      <c r="NZF447" s="91"/>
      <c r="NZG447" s="91"/>
      <c r="NZH447" s="91"/>
      <c r="NZI447" s="91"/>
      <c r="NZJ447" s="91"/>
      <c r="NZK447" s="91"/>
      <c r="NZL447" s="91"/>
      <c r="NZM447" s="91"/>
      <c r="NZN447" s="91"/>
      <c r="NZO447" s="91"/>
      <c r="NZP447" s="91"/>
      <c r="NZQ447" s="91"/>
      <c r="NZR447" s="91"/>
      <c r="NZS447" s="91"/>
      <c r="NZT447" s="91"/>
      <c r="NZU447" s="91"/>
      <c r="NZV447" s="91"/>
      <c r="NZW447" s="91"/>
      <c r="NZX447" s="91"/>
      <c r="NZY447" s="91"/>
      <c r="NZZ447" s="91"/>
      <c r="OAA447" s="91"/>
      <c r="OAB447" s="91"/>
      <c r="OAC447" s="91"/>
      <c r="OAD447" s="91"/>
      <c r="OAE447" s="91"/>
      <c r="OAF447" s="91"/>
      <c r="OAG447" s="91"/>
      <c r="OAH447" s="91"/>
      <c r="OAI447" s="91"/>
      <c r="OAJ447" s="91"/>
      <c r="OAK447" s="91"/>
      <c r="OAL447" s="91"/>
      <c r="OAM447" s="91"/>
      <c r="OAN447" s="91"/>
      <c r="OAO447" s="91"/>
      <c r="OAP447" s="91"/>
      <c r="OAQ447" s="91"/>
      <c r="OAR447" s="91"/>
      <c r="OAS447" s="91"/>
      <c r="OAT447" s="91"/>
      <c r="OAU447" s="91"/>
      <c r="OAV447" s="91"/>
      <c r="OAW447" s="91"/>
      <c r="OAX447" s="91"/>
      <c r="OAY447" s="91"/>
      <c r="OAZ447" s="91"/>
      <c r="OBA447" s="91"/>
      <c r="OBB447" s="91"/>
      <c r="OBC447" s="91"/>
      <c r="OBD447" s="91"/>
      <c r="OBE447" s="91"/>
      <c r="OBF447" s="91"/>
      <c r="OBG447" s="91"/>
      <c r="OBH447" s="91"/>
      <c r="OBI447" s="91"/>
      <c r="OBJ447" s="91"/>
      <c r="OBK447" s="91"/>
      <c r="OBL447" s="91"/>
      <c r="OBM447" s="91"/>
      <c r="OBN447" s="91"/>
      <c r="OBO447" s="91"/>
      <c r="OBP447" s="91"/>
      <c r="OBQ447" s="91"/>
      <c r="OBR447" s="91"/>
      <c r="OBS447" s="91"/>
      <c r="OBT447" s="91"/>
      <c r="OBU447" s="91"/>
      <c r="OBV447" s="91"/>
      <c r="OBW447" s="91"/>
      <c r="OBX447" s="91"/>
      <c r="OBY447" s="91"/>
      <c r="OBZ447" s="91"/>
      <c r="OCA447" s="91"/>
      <c r="OCB447" s="91"/>
      <c r="OCC447" s="91"/>
      <c r="OCD447" s="91"/>
      <c r="OCE447" s="91"/>
      <c r="OCF447" s="91"/>
      <c r="OCG447" s="91"/>
      <c r="OCH447" s="91"/>
      <c r="OCI447" s="91"/>
      <c r="OCJ447" s="91"/>
      <c r="OCK447" s="91"/>
      <c r="OCL447" s="91"/>
      <c r="OCM447" s="91"/>
      <c r="OCN447" s="91"/>
      <c r="OCO447" s="91"/>
      <c r="OCP447" s="91"/>
      <c r="OCQ447" s="91"/>
      <c r="OCR447" s="91"/>
      <c r="OCS447" s="91"/>
      <c r="OCT447" s="91"/>
      <c r="OCU447" s="91"/>
      <c r="OCV447" s="91"/>
      <c r="OCW447" s="91"/>
      <c r="OCX447" s="91"/>
      <c r="OCY447" s="91"/>
      <c r="OCZ447" s="91"/>
      <c r="ODA447" s="91"/>
      <c r="ODB447" s="91"/>
      <c r="ODC447" s="91"/>
      <c r="ODD447" s="91"/>
      <c r="ODE447" s="91"/>
      <c r="ODF447" s="91"/>
      <c r="ODG447" s="91"/>
      <c r="ODH447" s="91"/>
      <c r="ODI447" s="91"/>
      <c r="ODJ447" s="91"/>
      <c r="ODK447" s="91"/>
      <c r="ODL447" s="91"/>
      <c r="ODM447" s="91"/>
      <c r="ODN447" s="91"/>
      <c r="ODO447" s="91"/>
      <c r="ODP447" s="91"/>
      <c r="ODQ447" s="91"/>
      <c r="ODR447" s="91"/>
      <c r="ODS447" s="91"/>
      <c r="ODT447" s="91"/>
      <c r="ODU447" s="91"/>
      <c r="ODV447" s="91"/>
      <c r="ODW447" s="91"/>
      <c r="ODX447" s="91"/>
      <c r="ODY447" s="91"/>
      <c r="ODZ447" s="91"/>
      <c r="OEA447" s="91"/>
      <c r="OEB447" s="91"/>
      <c r="OEC447" s="91"/>
      <c r="OED447" s="91"/>
      <c r="OEE447" s="91"/>
      <c r="OEF447" s="91"/>
      <c r="OEG447" s="91"/>
      <c r="OEH447" s="91"/>
      <c r="OEI447" s="91"/>
      <c r="OEJ447" s="91"/>
      <c r="OEK447" s="91"/>
      <c r="OEL447" s="91"/>
      <c r="OEM447" s="91"/>
      <c r="OEN447" s="91"/>
      <c r="OEO447" s="91"/>
      <c r="OEP447" s="91"/>
      <c r="OEQ447" s="91"/>
      <c r="OER447" s="91"/>
      <c r="OES447" s="91"/>
      <c r="OET447" s="91"/>
      <c r="OEU447" s="91"/>
      <c r="OEV447" s="91"/>
      <c r="OEW447" s="91"/>
      <c r="OEX447" s="91"/>
      <c r="OEY447" s="91"/>
      <c r="OEZ447" s="91"/>
      <c r="OFA447" s="91"/>
      <c r="OFB447" s="91"/>
      <c r="OFC447" s="91"/>
      <c r="OFD447" s="91"/>
      <c r="OFE447" s="91"/>
      <c r="OFF447" s="91"/>
      <c r="OFG447" s="91"/>
      <c r="OFH447" s="91"/>
      <c r="OFI447" s="91"/>
      <c r="OFJ447" s="91"/>
      <c r="OFK447" s="91"/>
      <c r="OFL447" s="91"/>
      <c r="OFM447" s="91"/>
      <c r="OFN447" s="91"/>
      <c r="OFO447" s="91"/>
      <c r="OFP447" s="91"/>
      <c r="OFQ447" s="91"/>
      <c r="OFR447" s="91"/>
      <c r="OFS447" s="91"/>
      <c r="OFT447" s="91"/>
      <c r="OFU447" s="91"/>
      <c r="OFV447" s="91"/>
      <c r="OFW447" s="91"/>
      <c r="OFX447" s="91"/>
      <c r="OFY447" s="91"/>
      <c r="OFZ447" s="91"/>
      <c r="OGA447" s="91"/>
      <c r="OGB447" s="91"/>
      <c r="OGC447" s="91"/>
      <c r="OGD447" s="91"/>
      <c r="OGE447" s="91"/>
      <c r="OGF447" s="91"/>
      <c r="OGG447" s="91"/>
      <c r="OGH447" s="91"/>
      <c r="OGI447" s="91"/>
      <c r="OGJ447" s="91"/>
      <c r="OGK447" s="91"/>
      <c r="OGL447" s="91"/>
      <c r="OGM447" s="91"/>
      <c r="OGN447" s="91"/>
      <c r="OGO447" s="91"/>
      <c r="OGP447" s="91"/>
      <c r="OGQ447" s="91"/>
      <c r="OGR447" s="91"/>
      <c r="OGS447" s="91"/>
      <c r="OGT447" s="91"/>
      <c r="OGU447" s="91"/>
      <c r="OGV447" s="91"/>
      <c r="OGW447" s="91"/>
      <c r="OGX447" s="91"/>
      <c r="OGY447" s="91"/>
      <c r="OGZ447" s="91"/>
      <c r="OHA447" s="91"/>
      <c r="OHB447" s="91"/>
      <c r="OHC447" s="91"/>
      <c r="OHD447" s="91"/>
      <c r="OHE447" s="91"/>
      <c r="OHF447" s="91"/>
      <c r="OHG447" s="91"/>
      <c r="OHH447" s="91"/>
      <c r="OHI447" s="91"/>
      <c r="OHJ447" s="91"/>
      <c r="OHK447" s="91"/>
      <c r="OHL447" s="91"/>
      <c r="OHM447" s="91"/>
      <c r="OHN447" s="91"/>
      <c r="OHO447" s="91"/>
      <c r="OHP447" s="91"/>
      <c r="OHQ447" s="91"/>
      <c r="OHR447" s="91"/>
      <c r="OHS447" s="91"/>
      <c r="OHT447" s="91"/>
      <c r="OHU447" s="91"/>
      <c r="OHV447" s="91"/>
      <c r="OHW447" s="91"/>
      <c r="OHX447" s="91"/>
      <c r="OHY447" s="91"/>
      <c r="OHZ447" s="91"/>
      <c r="OIA447" s="91"/>
      <c r="OIB447" s="91"/>
      <c r="OIC447" s="91"/>
      <c r="OID447" s="91"/>
      <c r="OIE447" s="91"/>
      <c r="OIF447" s="91"/>
      <c r="OIG447" s="91"/>
      <c r="OIH447" s="91"/>
      <c r="OII447" s="91"/>
      <c r="OIJ447" s="91"/>
      <c r="OIK447" s="91"/>
      <c r="OIL447" s="91"/>
      <c r="OIM447" s="91"/>
      <c r="OIN447" s="91"/>
      <c r="OIO447" s="91"/>
      <c r="OIP447" s="91"/>
      <c r="OIQ447" s="91"/>
      <c r="OIR447" s="91"/>
      <c r="OIS447" s="91"/>
      <c r="OIT447" s="91"/>
      <c r="OIU447" s="91"/>
      <c r="OIV447" s="91"/>
      <c r="OIW447" s="91"/>
      <c r="OIX447" s="91"/>
      <c r="OIY447" s="91"/>
      <c r="OIZ447" s="91"/>
      <c r="OJA447" s="91"/>
      <c r="OJB447" s="91"/>
      <c r="OJC447" s="91"/>
      <c r="OJD447" s="91"/>
      <c r="OJE447" s="91"/>
      <c r="OJF447" s="91"/>
      <c r="OJG447" s="91"/>
      <c r="OJH447" s="91"/>
      <c r="OJI447" s="91"/>
      <c r="OJJ447" s="91"/>
      <c r="OJK447" s="91"/>
      <c r="OJL447" s="91"/>
      <c r="OJM447" s="91"/>
      <c r="OJN447" s="91"/>
      <c r="OJO447" s="91"/>
      <c r="OJP447" s="91"/>
      <c r="OJQ447" s="91"/>
      <c r="OJR447" s="91"/>
      <c r="OJS447" s="91"/>
      <c r="OJT447" s="91"/>
      <c r="OJU447" s="91"/>
      <c r="OJV447" s="91"/>
      <c r="OJW447" s="91"/>
      <c r="OJX447" s="91"/>
      <c r="OJY447" s="91"/>
      <c r="OJZ447" s="91"/>
      <c r="OKA447" s="91"/>
      <c r="OKB447" s="91"/>
      <c r="OKC447" s="91"/>
      <c r="OKD447" s="91"/>
      <c r="OKE447" s="91"/>
      <c r="OKF447" s="91"/>
      <c r="OKG447" s="91"/>
      <c r="OKH447" s="91"/>
      <c r="OKI447" s="91"/>
      <c r="OKJ447" s="91"/>
      <c r="OKK447" s="91"/>
      <c r="OKL447" s="91"/>
      <c r="OKM447" s="91"/>
      <c r="OKN447" s="91"/>
      <c r="OKO447" s="91"/>
      <c r="OKP447" s="91"/>
      <c r="OKQ447" s="91"/>
      <c r="OKR447" s="91"/>
      <c r="OKS447" s="91"/>
      <c r="OKT447" s="91"/>
      <c r="OKU447" s="91"/>
      <c r="OKV447" s="91"/>
      <c r="OKW447" s="91"/>
      <c r="OKX447" s="91"/>
      <c r="OKY447" s="91"/>
      <c r="OKZ447" s="91"/>
      <c r="OLA447" s="91"/>
      <c r="OLB447" s="91"/>
      <c r="OLC447" s="91"/>
      <c r="OLD447" s="91"/>
      <c r="OLE447" s="91"/>
      <c r="OLF447" s="91"/>
      <c r="OLG447" s="91"/>
      <c r="OLH447" s="91"/>
      <c r="OLI447" s="91"/>
      <c r="OLJ447" s="91"/>
      <c r="OLK447" s="91"/>
      <c r="OLL447" s="91"/>
      <c r="OLM447" s="91"/>
      <c r="OLN447" s="91"/>
      <c r="OLO447" s="91"/>
      <c r="OLP447" s="91"/>
      <c r="OLQ447" s="91"/>
      <c r="OLR447" s="91"/>
      <c r="OLS447" s="91"/>
      <c r="OLT447" s="91"/>
      <c r="OLU447" s="91"/>
      <c r="OLV447" s="91"/>
      <c r="OLW447" s="91"/>
      <c r="OLX447" s="91"/>
      <c r="OLY447" s="91"/>
      <c r="OLZ447" s="91"/>
      <c r="OMA447" s="91"/>
      <c r="OMB447" s="91"/>
      <c r="OMC447" s="91"/>
      <c r="OMD447" s="91"/>
      <c r="OME447" s="91"/>
      <c r="OMF447" s="91"/>
      <c r="OMG447" s="91"/>
      <c r="OMH447" s="91"/>
      <c r="OMI447" s="91"/>
      <c r="OMJ447" s="91"/>
      <c r="OMK447" s="91"/>
      <c r="OML447" s="91"/>
      <c r="OMM447" s="91"/>
      <c r="OMN447" s="91"/>
      <c r="OMO447" s="91"/>
      <c r="OMP447" s="91"/>
      <c r="OMQ447" s="91"/>
      <c r="OMR447" s="91"/>
      <c r="OMS447" s="91"/>
      <c r="OMT447" s="91"/>
      <c r="OMU447" s="91"/>
      <c r="OMV447" s="91"/>
      <c r="OMW447" s="91"/>
      <c r="OMX447" s="91"/>
      <c r="OMY447" s="91"/>
      <c r="OMZ447" s="91"/>
      <c r="ONA447" s="91"/>
      <c r="ONB447" s="91"/>
      <c r="ONC447" s="91"/>
      <c r="OND447" s="91"/>
      <c r="ONE447" s="91"/>
      <c r="ONF447" s="91"/>
      <c r="ONG447" s="91"/>
      <c r="ONH447" s="91"/>
      <c r="ONI447" s="91"/>
      <c r="ONJ447" s="91"/>
      <c r="ONK447" s="91"/>
      <c r="ONL447" s="91"/>
      <c r="ONM447" s="91"/>
      <c r="ONN447" s="91"/>
      <c r="ONO447" s="91"/>
      <c r="ONP447" s="91"/>
      <c r="ONQ447" s="91"/>
      <c r="ONR447" s="91"/>
      <c r="ONS447" s="91"/>
      <c r="ONT447" s="91"/>
      <c r="ONU447" s="91"/>
      <c r="ONV447" s="91"/>
      <c r="ONW447" s="91"/>
      <c r="ONX447" s="91"/>
      <c r="ONY447" s="91"/>
      <c r="ONZ447" s="91"/>
      <c r="OOA447" s="91"/>
      <c r="OOB447" s="91"/>
      <c r="OOC447" s="91"/>
      <c r="OOD447" s="91"/>
      <c r="OOE447" s="91"/>
      <c r="OOF447" s="91"/>
      <c r="OOG447" s="91"/>
      <c r="OOH447" s="91"/>
      <c r="OOI447" s="91"/>
      <c r="OOJ447" s="91"/>
      <c r="OOK447" s="91"/>
      <c r="OOL447" s="91"/>
      <c r="OOM447" s="91"/>
      <c r="OON447" s="91"/>
      <c r="OOO447" s="91"/>
      <c r="OOP447" s="91"/>
      <c r="OOQ447" s="91"/>
      <c r="OOR447" s="91"/>
      <c r="OOS447" s="91"/>
      <c r="OOT447" s="91"/>
      <c r="OOU447" s="91"/>
      <c r="OOV447" s="91"/>
      <c r="OOW447" s="91"/>
      <c r="OOX447" s="91"/>
      <c r="OOY447" s="91"/>
      <c r="OOZ447" s="91"/>
      <c r="OPA447" s="91"/>
      <c r="OPB447" s="91"/>
      <c r="OPC447" s="91"/>
      <c r="OPD447" s="91"/>
      <c r="OPE447" s="91"/>
      <c r="OPF447" s="91"/>
      <c r="OPG447" s="91"/>
      <c r="OPH447" s="91"/>
      <c r="OPI447" s="91"/>
      <c r="OPJ447" s="91"/>
      <c r="OPK447" s="91"/>
      <c r="OPL447" s="91"/>
      <c r="OPM447" s="91"/>
      <c r="OPN447" s="91"/>
      <c r="OPO447" s="91"/>
      <c r="OPP447" s="91"/>
      <c r="OPQ447" s="91"/>
      <c r="OPR447" s="91"/>
      <c r="OPS447" s="91"/>
      <c r="OPT447" s="91"/>
      <c r="OPU447" s="91"/>
      <c r="OPV447" s="91"/>
      <c r="OPW447" s="91"/>
      <c r="OPX447" s="91"/>
      <c r="OPY447" s="91"/>
      <c r="OPZ447" s="91"/>
      <c r="OQA447" s="91"/>
      <c r="OQB447" s="91"/>
      <c r="OQC447" s="91"/>
      <c r="OQD447" s="91"/>
      <c r="OQE447" s="91"/>
      <c r="OQF447" s="91"/>
      <c r="OQG447" s="91"/>
      <c r="OQH447" s="91"/>
      <c r="OQI447" s="91"/>
      <c r="OQJ447" s="91"/>
      <c r="OQK447" s="91"/>
      <c r="OQL447" s="91"/>
      <c r="OQM447" s="91"/>
      <c r="OQN447" s="91"/>
      <c r="OQO447" s="91"/>
      <c r="OQP447" s="91"/>
      <c r="OQQ447" s="91"/>
      <c r="OQR447" s="91"/>
      <c r="OQS447" s="91"/>
      <c r="OQT447" s="91"/>
      <c r="OQU447" s="91"/>
      <c r="OQV447" s="91"/>
      <c r="OQW447" s="91"/>
      <c r="OQX447" s="91"/>
      <c r="OQY447" s="91"/>
      <c r="OQZ447" s="91"/>
      <c r="ORA447" s="91"/>
      <c r="ORB447" s="91"/>
      <c r="ORC447" s="91"/>
      <c r="ORD447" s="91"/>
      <c r="ORE447" s="91"/>
      <c r="ORF447" s="91"/>
      <c r="ORG447" s="91"/>
      <c r="ORH447" s="91"/>
      <c r="ORI447" s="91"/>
      <c r="ORJ447" s="91"/>
      <c r="ORK447" s="91"/>
      <c r="ORL447" s="91"/>
      <c r="ORM447" s="91"/>
      <c r="ORN447" s="91"/>
      <c r="ORO447" s="91"/>
      <c r="ORP447" s="91"/>
      <c r="ORQ447" s="91"/>
      <c r="ORR447" s="91"/>
      <c r="ORS447" s="91"/>
      <c r="ORT447" s="91"/>
      <c r="ORU447" s="91"/>
      <c r="ORV447" s="91"/>
      <c r="ORW447" s="91"/>
      <c r="ORX447" s="91"/>
      <c r="ORY447" s="91"/>
      <c r="ORZ447" s="91"/>
      <c r="OSA447" s="91"/>
      <c r="OSB447" s="91"/>
      <c r="OSC447" s="91"/>
      <c r="OSD447" s="91"/>
      <c r="OSE447" s="91"/>
      <c r="OSF447" s="91"/>
      <c r="OSG447" s="91"/>
      <c r="OSH447" s="91"/>
      <c r="OSI447" s="91"/>
      <c r="OSJ447" s="91"/>
      <c r="OSK447" s="91"/>
      <c r="OSL447" s="91"/>
      <c r="OSM447" s="91"/>
      <c r="OSN447" s="91"/>
      <c r="OSO447" s="91"/>
      <c r="OSP447" s="91"/>
      <c r="OSQ447" s="91"/>
      <c r="OSR447" s="91"/>
      <c r="OSS447" s="91"/>
      <c r="OST447" s="91"/>
      <c r="OSU447" s="91"/>
      <c r="OSV447" s="91"/>
      <c r="OSW447" s="91"/>
      <c r="OSX447" s="91"/>
      <c r="OSY447" s="91"/>
      <c r="OSZ447" s="91"/>
      <c r="OTA447" s="91"/>
      <c r="OTB447" s="91"/>
      <c r="OTC447" s="91"/>
      <c r="OTD447" s="91"/>
      <c r="OTE447" s="91"/>
      <c r="OTF447" s="91"/>
      <c r="OTG447" s="91"/>
      <c r="OTH447" s="91"/>
      <c r="OTI447" s="91"/>
      <c r="OTJ447" s="91"/>
      <c r="OTK447" s="91"/>
      <c r="OTL447" s="91"/>
      <c r="OTM447" s="91"/>
      <c r="OTN447" s="91"/>
      <c r="OTO447" s="91"/>
      <c r="OTP447" s="91"/>
      <c r="OTQ447" s="91"/>
      <c r="OTR447" s="91"/>
      <c r="OTS447" s="91"/>
      <c r="OTT447" s="91"/>
      <c r="OTU447" s="91"/>
      <c r="OTV447" s="91"/>
      <c r="OTW447" s="91"/>
      <c r="OTX447" s="91"/>
      <c r="OTY447" s="91"/>
      <c r="OTZ447" s="91"/>
      <c r="OUA447" s="91"/>
      <c r="OUB447" s="91"/>
      <c r="OUC447" s="91"/>
      <c r="OUD447" s="91"/>
      <c r="OUE447" s="91"/>
      <c r="OUF447" s="91"/>
      <c r="OUG447" s="91"/>
      <c r="OUH447" s="91"/>
      <c r="OUI447" s="91"/>
      <c r="OUJ447" s="91"/>
      <c r="OUK447" s="91"/>
      <c r="OUL447" s="91"/>
      <c r="OUM447" s="91"/>
      <c r="OUN447" s="91"/>
      <c r="OUO447" s="91"/>
      <c r="OUP447" s="91"/>
      <c r="OUQ447" s="91"/>
      <c r="OUR447" s="91"/>
      <c r="OUS447" s="91"/>
      <c r="OUT447" s="91"/>
      <c r="OUU447" s="91"/>
      <c r="OUV447" s="91"/>
      <c r="OUW447" s="91"/>
      <c r="OUX447" s="91"/>
      <c r="OUY447" s="91"/>
      <c r="OUZ447" s="91"/>
      <c r="OVA447" s="91"/>
      <c r="OVB447" s="91"/>
      <c r="OVC447" s="91"/>
      <c r="OVD447" s="91"/>
      <c r="OVE447" s="91"/>
      <c r="OVF447" s="91"/>
      <c r="OVG447" s="91"/>
      <c r="OVH447" s="91"/>
      <c r="OVI447" s="91"/>
      <c r="OVJ447" s="91"/>
      <c r="OVK447" s="91"/>
      <c r="OVL447" s="91"/>
      <c r="OVM447" s="91"/>
      <c r="OVN447" s="91"/>
      <c r="OVO447" s="91"/>
      <c r="OVP447" s="91"/>
      <c r="OVQ447" s="91"/>
      <c r="OVR447" s="91"/>
      <c r="OVS447" s="91"/>
      <c r="OVT447" s="91"/>
      <c r="OVU447" s="91"/>
      <c r="OVV447" s="91"/>
      <c r="OVW447" s="91"/>
      <c r="OVX447" s="91"/>
      <c r="OVY447" s="91"/>
      <c r="OVZ447" s="91"/>
      <c r="OWA447" s="91"/>
      <c r="OWB447" s="91"/>
      <c r="OWC447" s="91"/>
      <c r="OWD447" s="91"/>
      <c r="OWE447" s="91"/>
      <c r="OWF447" s="91"/>
      <c r="OWG447" s="91"/>
      <c r="OWH447" s="91"/>
      <c r="OWI447" s="91"/>
      <c r="OWJ447" s="91"/>
      <c r="OWK447" s="91"/>
      <c r="OWL447" s="91"/>
      <c r="OWM447" s="91"/>
      <c r="OWN447" s="91"/>
      <c r="OWO447" s="91"/>
      <c r="OWP447" s="91"/>
      <c r="OWQ447" s="91"/>
      <c r="OWR447" s="91"/>
      <c r="OWS447" s="91"/>
      <c r="OWT447" s="91"/>
      <c r="OWU447" s="91"/>
      <c r="OWV447" s="91"/>
      <c r="OWW447" s="91"/>
      <c r="OWX447" s="91"/>
      <c r="OWY447" s="91"/>
      <c r="OWZ447" s="91"/>
      <c r="OXA447" s="91"/>
      <c r="OXB447" s="91"/>
      <c r="OXC447" s="91"/>
      <c r="OXD447" s="91"/>
      <c r="OXE447" s="91"/>
      <c r="OXF447" s="91"/>
      <c r="OXG447" s="91"/>
      <c r="OXH447" s="91"/>
      <c r="OXI447" s="91"/>
      <c r="OXJ447" s="91"/>
      <c r="OXK447" s="91"/>
      <c r="OXL447" s="91"/>
      <c r="OXM447" s="91"/>
      <c r="OXN447" s="91"/>
      <c r="OXO447" s="91"/>
      <c r="OXP447" s="91"/>
      <c r="OXQ447" s="91"/>
      <c r="OXR447" s="91"/>
      <c r="OXS447" s="91"/>
      <c r="OXT447" s="91"/>
      <c r="OXU447" s="91"/>
      <c r="OXV447" s="91"/>
      <c r="OXW447" s="91"/>
      <c r="OXX447" s="91"/>
      <c r="OXY447" s="91"/>
      <c r="OXZ447" s="91"/>
      <c r="OYA447" s="91"/>
      <c r="OYB447" s="91"/>
      <c r="OYC447" s="91"/>
      <c r="OYD447" s="91"/>
      <c r="OYE447" s="91"/>
      <c r="OYF447" s="91"/>
      <c r="OYG447" s="91"/>
      <c r="OYH447" s="91"/>
      <c r="OYI447" s="91"/>
      <c r="OYJ447" s="91"/>
      <c r="OYK447" s="91"/>
      <c r="OYL447" s="91"/>
      <c r="OYM447" s="91"/>
      <c r="OYN447" s="91"/>
      <c r="OYO447" s="91"/>
      <c r="OYP447" s="91"/>
      <c r="OYQ447" s="91"/>
      <c r="OYR447" s="91"/>
      <c r="OYS447" s="91"/>
      <c r="OYT447" s="91"/>
      <c r="OYU447" s="91"/>
      <c r="OYV447" s="91"/>
      <c r="OYW447" s="91"/>
      <c r="OYX447" s="91"/>
      <c r="OYY447" s="91"/>
      <c r="OYZ447" s="91"/>
      <c r="OZA447" s="91"/>
      <c r="OZB447" s="91"/>
      <c r="OZC447" s="91"/>
      <c r="OZD447" s="91"/>
      <c r="OZE447" s="91"/>
      <c r="OZF447" s="91"/>
      <c r="OZG447" s="91"/>
      <c r="OZH447" s="91"/>
      <c r="OZI447" s="91"/>
      <c r="OZJ447" s="91"/>
      <c r="OZK447" s="91"/>
      <c r="OZL447" s="91"/>
      <c r="OZM447" s="91"/>
      <c r="OZN447" s="91"/>
      <c r="OZO447" s="91"/>
      <c r="OZP447" s="91"/>
      <c r="OZQ447" s="91"/>
      <c r="OZR447" s="91"/>
      <c r="OZS447" s="91"/>
      <c r="OZT447" s="91"/>
      <c r="OZU447" s="91"/>
      <c r="OZV447" s="91"/>
      <c r="OZW447" s="91"/>
      <c r="OZX447" s="91"/>
      <c r="OZY447" s="91"/>
      <c r="OZZ447" s="91"/>
      <c r="PAA447" s="91"/>
      <c r="PAB447" s="91"/>
      <c r="PAC447" s="91"/>
      <c r="PAD447" s="91"/>
      <c r="PAE447" s="91"/>
      <c r="PAF447" s="91"/>
      <c r="PAG447" s="91"/>
      <c r="PAH447" s="91"/>
      <c r="PAI447" s="91"/>
      <c r="PAJ447" s="91"/>
      <c r="PAK447" s="91"/>
      <c r="PAL447" s="91"/>
      <c r="PAM447" s="91"/>
      <c r="PAN447" s="91"/>
      <c r="PAO447" s="91"/>
      <c r="PAP447" s="91"/>
      <c r="PAQ447" s="91"/>
      <c r="PAR447" s="91"/>
      <c r="PAS447" s="91"/>
      <c r="PAT447" s="91"/>
      <c r="PAU447" s="91"/>
      <c r="PAV447" s="91"/>
      <c r="PAW447" s="91"/>
      <c r="PAX447" s="91"/>
      <c r="PAY447" s="91"/>
      <c r="PAZ447" s="91"/>
      <c r="PBA447" s="91"/>
      <c r="PBB447" s="91"/>
      <c r="PBC447" s="91"/>
      <c r="PBD447" s="91"/>
      <c r="PBE447" s="91"/>
      <c r="PBF447" s="91"/>
      <c r="PBG447" s="91"/>
      <c r="PBH447" s="91"/>
      <c r="PBI447" s="91"/>
      <c r="PBJ447" s="91"/>
      <c r="PBK447" s="91"/>
      <c r="PBL447" s="91"/>
      <c r="PBM447" s="91"/>
      <c r="PBN447" s="91"/>
      <c r="PBO447" s="91"/>
      <c r="PBP447" s="91"/>
      <c r="PBQ447" s="91"/>
      <c r="PBR447" s="91"/>
      <c r="PBS447" s="91"/>
      <c r="PBT447" s="91"/>
      <c r="PBU447" s="91"/>
      <c r="PBV447" s="91"/>
      <c r="PBW447" s="91"/>
      <c r="PBX447" s="91"/>
      <c r="PBY447" s="91"/>
      <c r="PBZ447" s="91"/>
      <c r="PCA447" s="91"/>
      <c r="PCB447" s="91"/>
      <c r="PCC447" s="91"/>
      <c r="PCD447" s="91"/>
      <c r="PCE447" s="91"/>
      <c r="PCF447" s="91"/>
      <c r="PCG447" s="91"/>
      <c r="PCH447" s="91"/>
      <c r="PCI447" s="91"/>
      <c r="PCJ447" s="91"/>
      <c r="PCK447" s="91"/>
      <c r="PCL447" s="91"/>
      <c r="PCM447" s="91"/>
      <c r="PCN447" s="91"/>
      <c r="PCO447" s="91"/>
      <c r="PCP447" s="91"/>
      <c r="PCQ447" s="91"/>
      <c r="PCR447" s="91"/>
      <c r="PCS447" s="91"/>
      <c r="PCT447" s="91"/>
      <c r="PCU447" s="91"/>
      <c r="PCV447" s="91"/>
      <c r="PCW447" s="91"/>
      <c r="PCX447" s="91"/>
      <c r="PCY447" s="91"/>
      <c r="PCZ447" s="91"/>
      <c r="PDA447" s="91"/>
      <c r="PDB447" s="91"/>
      <c r="PDC447" s="91"/>
      <c r="PDD447" s="91"/>
      <c r="PDE447" s="91"/>
      <c r="PDF447" s="91"/>
      <c r="PDG447" s="91"/>
      <c r="PDH447" s="91"/>
      <c r="PDI447" s="91"/>
      <c r="PDJ447" s="91"/>
      <c r="PDK447" s="91"/>
      <c r="PDL447" s="91"/>
      <c r="PDM447" s="91"/>
      <c r="PDN447" s="91"/>
      <c r="PDO447" s="91"/>
      <c r="PDP447" s="91"/>
      <c r="PDQ447" s="91"/>
      <c r="PDR447" s="91"/>
      <c r="PDS447" s="91"/>
      <c r="PDT447" s="91"/>
      <c r="PDU447" s="91"/>
      <c r="PDV447" s="91"/>
      <c r="PDW447" s="91"/>
      <c r="PDX447" s="91"/>
      <c r="PDY447" s="91"/>
      <c r="PDZ447" s="91"/>
      <c r="PEA447" s="91"/>
      <c r="PEB447" s="91"/>
      <c r="PEC447" s="91"/>
      <c r="PED447" s="91"/>
      <c r="PEE447" s="91"/>
      <c r="PEF447" s="91"/>
      <c r="PEG447" s="91"/>
      <c r="PEH447" s="91"/>
      <c r="PEI447" s="91"/>
      <c r="PEJ447" s="91"/>
      <c r="PEK447" s="91"/>
      <c r="PEL447" s="91"/>
      <c r="PEM447" s="91"/>
      <c r="PEN447" s="91"/>
      <c r="PEO447" s="91"/>
      <c r="PEP447" s="91"/>
      <c r="PEQ447" s="91"/>
      <c r="PER447" s="91"/>
      <c r="PES447" s="91"/>
      <c r="PET447" s="91"/>
      <c r="PEU447" s="91"/>
      <c r="PEV447" s="91"/>
      <c r="PEW447" s="91"/>
      <c r="PEX447" s="91"/>
      <c r="PEY447" s="91"/>
      <c r="PEZ447" s="91"/>
      <c r="PFA447" s="91"/>
      <c r="PFB447" s="91"/>
      <c r="PFC447" s="91"/>
      <c r="PFD447" s="91"/>
      <c r="PFE447" s="91"/>
      <c r="PFF447" s="91"/>
      <c r="PFG447" s="91"/>
      <c r="PFH447" s="91"/>
      <c r="PFI447" s="91"/>
      <c r="PFJ447" s="91"/>
      <c r="PFK447" s="91"/>
      <c r="PFL447" s="91"/>
      <c r="PFM447" s="91"/>
      <c r="PFN447" s="91"/>
      <c r="PFO447" s="91"/>
      <c r="PFP447" s="91"/>
      <c r="PFQ447" s="91"/>
      <c r="PFR447" s="91"/>
      <c r="PFS447" s="91"/>
      <c r="PFT447" s="91"/>
      <c r="PFU447" s="91"/>
      <c r="PFV447" s="91"/>
      <c r="PFW447" s="91"/>
      <c r="PFX447" s="91"/>
      <c r="PFY447" s="91"/>
      <c r="PFZ447" s="91"/>
      <c r="PGA447" s="91"/>
      <c r="PGB447" s="91"/>
      <c r="PGC447" s="91"/>
      <c r="PGD447" s="91"/>
      <c r="PGE447" s="91"/>
      <c r="PGF447" s="91"/>
      <c r="PGG447" s="91"/>
      <c r="PGH447" s="91"/>
      <c r="PGI447" s="91"/>
      <c r="PGJ447" s="91"/>
      <c r="PGK447" s="91"/>
      <c r="PGL447" s="91"/>
      <c r="PGM447" s="91"/>
      <c r="PGN447" s="91"/>
      <c r="PGO447" s="91"/>
      <c r="PGP447" s="91"/>
      <c r="PGQ447" s="91"/>
      <c r="PGR447" s="91"/>
      <c r="PGS447" s="91"/>
      <c r="PGT447" s="91"/>
      <c r="PGU447" s="91"/>
      <c r="PGV447" s="91"/>
      <c r="PGW447" s="91"/>
      <c r="PGX447" s="91"/>
      <c r="PGY447" s="91"/>
      <c r="PGZ447" s="91"/>
      <c r="PHA447" s="91"/>
      <c r="PHB447" s="91"/>
      <c r="PHC447" s="91"/>
      <c r="PHD447" s="91"/>
      <c r="PHE447" s="91"/>
      <c r="PHF447" s="91"/>
      <c r="PHG447" s="91"/>
      <c r="PHH447" s="91"/>
      <c r="PHI447" s="91"/>
      <c r="PHJ447" s="91"/>
      <c r="PHK447" s="91"/>
      <c r="PHL447" s="91"/>
      <c r="PHM447" s="91"/>
      <c r="PHN447" s="91"/>
      <c r="PHO447" s="91"/>
      <c r="PHP447" s="91"/>
      <c r="PHQ447" s="91"/>
      <c r="PHR447" s="91"/>
      <c r="PHS447" s="91"/>
      <c r="PHT447" s="91"/>
      <c r="PHU447" s="91"/>
      <c r="PHV447" s="91"/>
      <c r="PHW447" s="91"/>
      <c r="PHX447" s="91"/>
      <c r="PHY447" s="91"/>
      <c r="PHZ447" s="91"/>
      <c r="PIA447" s="91"/>
      <c r="PIB447" s="91"/>
      <c r="PIC447" s="91"/>
      <c r="PID447" s="91"/>
      <c r="PIE447" s="91"/>
      <c r="PIF447" s="91"/>
      <c r="PIG447" s="91"/>
      <c r="PIH447" s="91"/>
      <c r="PII447" s="91"/>
      <c r="PIJ447" s="91"/>
      <c r="PIK447" s="91"/>
      <c r="PIL447" s="91"/>
      <c r="PIM447" s="91"/>
      <c r="PIN447" s="91"/>
      <c r="PIO447" s="91"/>
      <c r="PIP447" s="91"/>
      <c r="PIQ447" s="91"/>
      <c r="PIR447" s="91"/>
      <c r="PIS447" s="91"/>
      <c r="PIT447" s="91"/>
      <c r="PIU447" s="91"/>
      <c r="PIV447" s="91"/>
      <c r="PIW447" s="91"/>
      <c r="PIX447" s="91"/>
      <c r="PIY447" s="91"/>
      <c r="PIZ447" s="91"/>
      <c r="PJA447" s="91"/>
      <c r="PJB447" s="91"/>
      <c r="PJC447" s="91"/>
      <c r="PJD447" s="91"/>
      <c r="PJE447" s="91"/>
      <c r="PJF447" s="91"/>
      <c r="PJG447" s="91"/>
      <c r="PJH447" s="91"/>
      <c r="PJI447" s="91"/>
      <c r="PJJ447" s="91"/>
      <c r="PJK447" s="91"/>
      <c r="PJL447" s="91"/>
      <c r="PJM447" s="91"/>
      <c r="PJN447" s="91"/>
      <c r="PJO447" s="91"/>
      <c r="PJP447" s="91"/>
      <c r="PJQ447" s="91"/>
      <c r="PJR447" s="91"/>
      <c r="PJS447" s="91"/>
      <c r="PJT447" s="91"/>
      <c r="PJU447" s="91"/>
      <c r="PJV447" s="91"/>
      <c r="PJW447" s="91"/>
      <c r="PJX447" s="91"/>
      <c r="PJY447" s="91"/>
      <c r="PJZ447" s="91"/>
      <c r="PKA447" s="91"/>
      <c r="PKB447" s="91"/>
      <c r="PKC447" s="91"/>
      <c r="PKD447" s="91"/>
      <c r="PKE447" s="91"/>
      <c r="PKF447" s="91"/>
      <c r="PKG447" s="91"/>
      <c r="PKH447" s="91"/>
      <c r="PKI447" s="91"/>
      <c r="PKJ447" s="91"/>
      <c r="PKK447" s="91"/>
      <c r="PKL447" s="91"/>
      <c r="PKM447" s="91"/>
      <c r="PKN447" s="91"/>
      <c r="PKO447" s="91"/>
      <c r="PKP447" s="91"/>
      <c r="PKQ447" s="91"/>
      <c r="PKR447" s="91"/>
      <c r="PKS447" s="91"/>
      <c r="PKT447" s="91"/>
      <c r="PKU447" s="91"/>
      <c r="PKV447" s="91"/>
      <c r="PKW447" s="91"/>
      <c r="PKX447" s="91"/>
      <c r="PKY447" s="91"/>
      <c r="PKZ447" s="91"/>
      <c r="PLA447" s="91"/>
      <c r="PLB447" s="91"/>
      <c r="PLC447" s="91"/>
      <c r="PLD447" s="91"/>
      <c r="PLE447" s="91"/>
      <c r="PLF447" s="91"/>
      <c r="PLG447" s="91"/>
      <c r="PLH447" s="91"/>
      <c r="PLI447" s="91"/>
      <c r="PLJ447" s="91"/>
      <c r="PLK447" s="91"/>
      <c r="PLL447" s="91"/>
      <c r="PLM447" s="91"/>
      <c r="PLN447" s="91"/>
      <c r="PLO447" s="91"/>
      <c r="PLP447" s="91"/>
      <c r="PLQ447" s="91"/>
      <c r="PLR447" s="91"/>
      <c r="PLS447" s="91"/>
      <c r="PLT447" s="91"/>
      <c r="PLU447" s="91"/>
      <c r="PLV447" s="91"/>
      <c r="PLW447" s="91"/>
      <c r="PLX447" s="91"/>
      <c r="PLY447" s="91"/>
      <c r="PLZ447" s="91"/>
      <c r="PMA447" s="91"/>
      <c r="PMB447" s="91"/>
      <c r="PMC447" s="91"/>
      <c r="PMD447" s="91"/>
      <c r="PME447" s="91"/>
      <c r="PMF447" s="91"/>
      <c r="PMG447" s="91"/>
      <c r="PMH447" s="91"/>
      <c r="PMI447" s="91"/>
      <c r="PMJ447" s="91"/>
      <c r="PMK447" s="91"/>
      <c r="PML447" s="91"/>
      <c r="PMM447" s="91"/>
      <c r="PMN447" s="91"/>
      <c r="PMO447" s="91"/>
      <c r="PMP447" s="91"/>
      <c r="PMQ447" s="91"/>
      <c r="PMR447" s="91"/>
      <c r="PMS447" s="91"/>
      <c r="PMT447" s="91"/>
      <c r="PMU447" s="91"/>
      <c r="PMV447" s="91"/>
      <c r="PMW447" s="91"/>
      <c r="PMX447" s="91"/>
      <c r="PMY447" s="91"/>
      <c r="PMZ447" s="91"/>
      <c r="PNA447" s="91"/>
      <c r="PNB447" s="91"/>
      <c r="PNC447" s="91"/>
      <c r="PND447" s="91"/>
      <c r="PNE447" s="91"/>
      <c r="PNF447" s="91"/>
      <c r="PNG447" s="91"/>
      <c r="PNH447" s="91"/>
      <c r="PNI447" s="91"/>
      <c r="PNJ447" s="91"/>
      <c r="PNK447" s="91"/>
      <c r="PNL447" s="91"/>
      <c r="PNM447" s="91"/>
      <c r="PNN447" s="91"/>
      <c r="PNO447" s="91"/>
      <c r="PNP447" s="91"/>
      <c r="PNQ447" s="91"/>
      <c r="PNR447" s="91"/>
      <c r="PNS447" s="91"/>
      <c r="PNT447" s="91"/>
      <c r="PNU447" s="91"/>
      <c r="PNV447" s="91"/>
      <c r="PNW447" s="91"/>
      <c r="PNX447" s="91"/>
      <c r="PNY447" s="91"/>
      <c r="PNZ447" s="91"/>
      <c r="POA447" s="91"/>
      <c r="POB447" s="91"/>
      <c r="POC447" s="91"/>
      <c r="POD447" s="91"/>
      <c r="POE447" s="91"/>
      <c r="POF447" s="91"/>
      <c r="POG447" s="91"/>
      <c r="POH447" s="91"/>
      <c r="POI447" s="91"/>
      <c r="POJ447" s="91"/>
      <c r="POK447" s="91"/>
      <c r="POL447" s="91"/>
      <c r="POM447" s="91"/>
      <c r="PON447" s="91"/>
      <c r="POO447" s="91"/>
      <c r="POP447" s="91"/>
      <c r="POQ447" s="91"/>
      <c r="POR447" s="91"/>
      <c r="POS447" s="91"/>
      <c r="POT447" s="91"/>
      <c r="POU447" s="91"/>
      <c r="POV447" s="91"/>
      <c r="POW447" s="91"/>
      <c r="POX447" s="91"/>
      <c r="POY447" s="91"/>
      <c r="POZ447" s="91"/>
      <c r="PPA447" s="91"/>
      <c r="PPB447" s="91"/>
      <c r="PPC447" s="91"/>
      <c r="PPD447" s="91"/>
      <c r="PPE447" s="91"/>
      <c r="PPF447" s="91"/>
      <c r="PPG447" s="91"/>
      <c r="PPH447" s="91"/>
      <c r="PPI447" s="91"/>
      <c r="PPJ447" s="91"/>
      <c r="PPK447" s="91"/>
      <c r="PPL447" s="91"/>
      <c r="PPM447" s="91"/>
      <c r="PPN447" s="91"/>
      <c r="PPO447" s="91"/>
      <c r="PPP447" s="91"/>
      <c r="PPQ447" s="91"/>
      <c r="PPR447" s="91"/>
      <c r="PPS447" s="91"/>
      <c r="PPT447" s="91"/>
      <c r="PPU447" s="91"/>
      <c r="PPV447" s="91"/>
      <c r="PPW447" s="91"/>
      <c r="PPX447" s="91"/>
      <c r="PPY447" s="91"/>
      <c r="PPZ447" s="91"/>
      <c r="PQA447" s="91"/>
      <c r="PQB447" s="91"/>
      <c r="PQC447" s="91"/>
      <c r="PQD447" s="91"/>
      <c r="PQE447" s="91"/>
      <c r="PQF447" s="91"/>
      <c r="PQG447" s="91"/>
      <c r="PQH447" s="91"/>
      <c r="PQI447" s="91"/>
      <c r="PQJ447" s="91"/>
      <c r="PQK447" s="91"/>
      <c r="PQL447" s="91"/>
      <c r="PQM447" s="91"/>
      <c r="PQN447" s="91"/>
      <c r="PQO447" s="91"/>
      <c r="PQP447" s="91"/>
      <c r="PQQ447" s="91"/>
      <c r="PQR447" s="91"/>
      <c r="PQS447" s="91"/>
      <c r="PQT447" s="91"/>
      <c r="PQU447" s="91"/>
      <c r="PQV447" s="91"/>
      <c r="PQW447" s="91"/>
      <c r="PQX447" s="91"/>
      <c r="PQY447" s="91"/>
      <c r="PQZ447" s="91"/>
      <c r="PRA447" s="91"/>
      <c r="PRB447" s="91"/>
      <c r="PRC447" s="91"/>
      <c r="PRD447" s="91"/>
      <c r="PRE447" s="91"/>
      <c r="PRF447" s="91"/>
      <c r="PRG447" s="91"/>
      <c r="PRH447" s="91"/>
      <c r="PRI447" s="91"/>
      <c r="PRJ447" s="91"/>
      <c r="PRK447" s="91"/>
      <c r="PRL447" s="91"/>
      <c r="PRM447" s="91"/>
      <c r="PRN447" s="91"/>
      <c r="PRO447" s="91"/>
      <c r="PRP447" s="91"/>
      <c r="PRQ447" s="91"/>
      <c r="PRR447" s="91"/>
      <c r="PRS447" s="91"/>
      <c r="PRT447" s="91"/>
      <c r="PRU447" s="91"/>
      <c r="PRV447" s="91"/>
      <c r="PRW447" s="91"/>
      <c r="PRX447" s="91"/>
      <c r="PRY447" s="91"/>
      <c r="PRZ447" s="91"/>
      <c r="PSA447" s="91"/>
      <c r="PSB447" s="91"/>
      <c r="PSC447" s="91"/>
      <c r="PSD447" s="91"/>
      <c r="PSE447" s="91"/>
      <c r="PSF447" s="91"/>
      <c r="PSG447" s="91"/>
      <c r="PSH447" s="91"/>
      <c r="PSI447" s="91"/>
      <c r="PSJ447" s="91"/>
      <c r="PSK447" s="91"/>
      <c r="PSL447" s="91"/>
      <c r="PSM447" s="91"/>
      <c r="PSN447" s="91"/>
      <c r="PSO447" s="91"/>
      <c r="PSP447" s="91"/>
      <c r="PSQ447" s="91"/>
      <c r="PSR447" s="91"/>
      <c r="PSS447" s="91"/>
      <c r="PST447" s="91"/>
      <c r="PSU447" s="91"/>
      <c r="PSV447" s="91"/>
      <c r="PSW447" s="91"/>
      <c r="PSX447" s="91"/>
      <c r="PSY447" s="91"/>
      <c r="PSZ447" s="91"/>
      <c r="PTA447" s="91"/>
      <c r="PTB447" s="91"/>
      <c r="PTC447" s="91"/>
      <c r="PTD447" s="91"/>
      <c r="PTE447" s="91"/>
      <c r="PTF447" s="91"/>
      <c r="PTG447" s="91"/>
      <c r="PTH447" s="91"/>
      <c r="PTI447" s="91"/>
      <c r="PTJ447" s="91"/>
      <c r="PTK447" s="91"/>
      <c r="PTL447" s="91"/>
      <c r="PTM447" s="91"/>
      <c r="PTN447" s="91"/>
      <c r="PTO447" s="91"/>
      <c r="PTP447" s="91"/>
      <c r="PTQ447" s="91"/>
      <c r="PTR447" s="91"/>
      <c r="PTS447" s="91"/>
      <c r="PTT447" s="91"/>
      <c r="PTU447" s="91"/>
      <c r="PTV447" s="91"/>
      <c r="PTW447" s="91"/>
      <c r="PTX447" s="91"/>
      <c r="PTY447" s="91"/>
      <c r="PTZ447" s="91"/>
      <c r="PUA447" s="91"/>
      <c r="PUB447" s="91"/>
      <c r="PUC447" s="91"/>
      <c r="PUD447" s="91"/>
      <c r="PUE447" s="91"/>
      <c r="PUF447" s="91"/>
      <c r="PUG447" s="91"/>
      <c r="PUH447" s="91"/>
      <c r="PUI447" s="91"/>
      <c r="PUJ447" s="91"/>
      <c r="PUK447" s="91"/>
      <c r="PUL447" s="91"/>
      <c r="PUM447" s="91"/>
      <c r="PUN447" s="91"/>
      <c r="PUO447" s="91"/>
      <c r="PUP447" s="91"/>
      <c r="PUQ447" s="91"/>
      <c r="PUR447" s="91"/>
      <c r="PUS447" s="91"/>
      <c r="PUT447" s="91"/>
      <c r="PUU447" s="91"/>
      <c r="PUV447" s="91"/>
      <c r="PUW447" s="91"/>
      <c r="PUX447" s="91"/>
      <c r="PUY447" s="91"/>
      <c r="PUZ447" s="91"/>
      <c r="PVA447" s="91"/>
      <c r="PVB447" s="91"/>
      <c r="PVC447" s="91"/>
      <c r="PVD447" s="91"/>
      <c r="PVE447" s="91"/>
      <c r="PVF447" s="91"/>
      <c r="PVG447" s="91"/>
      <c r="PVH447" s="91"/>
      <c r="PVI447" s="91"/>
      <c r="PVJ447" s="91"/>
      <c r="PVK447" s="91"/>
      <c r="PVL447" s="91"/>
      <c r="PVM447" s="91"/>
      <c r="PVN447" s="91"/>
      <c r="PVO447" s="91"/>
      <c r="PVP447" s="91"/>
      <c r="PVQ447" s="91"/>
      <c r="PVR447" s="91"/>
      <c r="PVS447" s="91"/>
      <c r="PVT447" s="91"/>
      <c r="PVU447" s="91"/>
      <c r="PVV447" s="91"/>
      <c r="PVW447" s="91"/>
      <c r="PVX447" s="91"/>
      <c r="PVY447" s="91"/>
      <c r="PVZ447" s="91"/>
      <c r="PWA447" s="91"/>
      <c r="PWB447" s="91"/>
      <c r="PWC447" s="91"/>
      <c r="PWD447" s="91"/>
      <c r="PWE447" s="91"/>
      <c r="PWF447" s="91"/>
      <c r="PWG447" s="91"/>
      <c r="PWH447" s="91"/>
      <c r="PWI447" s="91"/>
      <c r="PWJ447" s="91"/>
      <c r="PWK447" s="91"/>
      <c r="PWL447" s="91"/>
      <c r="PWM447" s="91"/>
      <c r="PWN447" s="91"/>
      <c r="PWO447" s="91"/>
      <c r="PWP447" s="91"/>
      <c r="PWQ447" s="91"/>
      <c r="PWR447" s="91"/>
      <c r="PWS447" s="91"/>
      <c r="PWT447" s="91"/>
      <c r="PWU447" s="91"/>
      <c r="PWV447" s="91"/>
      <c r="PWW447" s="91"/>
      <c r="PWX447" s="91"/>
      <c r="PWY447" s="91"/>
      <c r="PWZ447" s="91"/>
      <c r="PXA447" s="91"/>
      <c r="PXB447" s="91"/>
      <c r="PXC447" s="91"/>
      <c r="PXD447" s="91"/>
      <c r="PXE447" s="91"/>
      <c r="PXF447" s="91"/>
      <c r="PXG447" s="91"/>
      <c r="PXH447" s="91"/>
      <c r="PXI447" s="91"/>
      <c r="PXJ447" s="91"/>
      <c r="PXK447" s="91"/>
      <c r="PXL447" s="91"/>
      <c r="PXM447" s="91"/>
      <c r="PXN447" s="91"/>
      <c r="PXO447" s="91"/>
      <c r="PXP447" s="91"/>
      <c r="PXQ447" s="91"/>
      <c r="PXR447" s="91"/>
      <c r="PXS447" s="91"/>
      <c r="PXT447" s="91"/>
      <c r="PXU447" s="91"/>
      <c r="PXV447" s="91"/>
      <c r="PXW447" s="91"/>
      <c r="PXX447" s="91"/>
      <c r="PXY447" s="91"/>
      <c r="PXZ447" s="91"/>
      <c r="PYA447" s="91"/>
      <c r="PYB447" s="91"/>
      <c r="PYC447" s="91"/>
      <c r="PYD447" s="91"/>
      <c r="PYE447" s="91"/>
      <c r="PYF447" s="91"/>
      <c r="PYG447" s="91"/>
      <c r="PYH447" s="91"/>
      <c r="PYI447" s="91"/>
      <c r="PYJ447" s="91"/>
      <c r="PYK447" s="91"/>
      <c r="PYL447" s="91"/>
      <c r="PYM447" s="91"/>
      <c r="PYN447" s="91"/>
      <c r="PYO447" s="91"/>
      <c r="PYP447" s="91"/>
      <c r="PYQ447" s="91"/>
      <c r="PYR447" s="91"/>
      <c r="PYS447" s="91"/>
      <c r="PYT447" s="91"/>
      <c r="PYU447" s="91"/>
      <c r="PYV447" s="91"/>
      <c r="PYW447" s="91"/>
      <c r="PYX447" s="91"/>
      <c r="PYY447" s="91"/>
      <c r="PYZ447" s="91"/>
      <c r="PZA447" s="91"/>
      <c r="PZB447" s="91"/>
      <c r="PZC447" s="91"/>
      <c r="PZD447" s="91"/>
      <c r="PZE447" s="91"/>
      <c r="PZF447" s="91"/>
      <c r="PZG447" s="91"/>
      <c r="PZH447" s="91"/>
      <c r="PZI447" s="91"/>
      <c r="PZJ447" s="91"/>
      <c r="PZK447" s="91"/>
      <c r="PZL447" s="91"/>
      <c r="PZM447" s="91"/>
      <c r="PZN447" s="91"/>
      <c r="PZO447" s="91"/>
      <c r="PZP447" s="91"/>
      <c r="PZQ447" s="91"/>
      <c r="PZR447" s="91"/>
      <c r="PZS447" s="91"/>
      <c r="PZT447" s="91"/>
      <c r="PZU447" s="91"/>
      <c r="PZV447" s="91"/>
      <c r="PZW447" s="91"/>
      <c r="PZX447" s="91"/>
      <c r="PZY447" s="91"/>
      <c r="PZZ447" s="91"/>
      <c r="QAA447" s="91"/>
      <c r="QAB447" s="91"/>
      <c r="QAC447" s="91"/>
      <c r="QAD447" s="91"/>
      <c r="QAE447" s="91"/>
      <c r="QAF447" s="91"/>
      <c r="QAG447" s="91"/>
      <c r="QAH447" s="91"/>
      <c r="QAI447" s="91"/>
      <c r="QAJ447" s="91"/>
      <c r="QAK447" s="91"/>
      <c r="QAL447" s="91"/>
      <c r="QAM447" s="91"/>
      <c r="QAN447" s="91"/>
      <c r="QAO447" s="91"/>
      <c r="QAP447" s="91"/>
      <c r="QAQ447" s="91"/>
      <c r="QAR447" s="91"/>
      <c r="QAS447" s="91"/>
      <c r="QAT447" s="91"/>
      <c r="QAU447" s="91"/>
      <c r="QAV447" s="91"/>
      <c r="QAW447" s="91"/>
      <c r="QAX447" s="91"/>
      <c r="QAY447" s="91"/>
      <c r="QAZ447" s="91"/>
      <c r="QBA447" s="91"/>
      <c r="QBB447" s="91"/>
      <c r="QBC447" s="91"/>
      <c r="QBD447" s="91"/>
      <c r="QBE447" s="91"/>
      <c r="QBF447" s="91"/>
      <c r="QBG447" s="91"/>
      <c r="QBH447" s="91"/>
      <c r="QBI447" s="91"/>
      <c r="QBJ447" s="91"/>
      <c r="QBK447" s="91"/>
      <c r="QBL447" s="91"/>
      <c r="QBM447" s="91"/>
      <c r="QBN447" s="91"/>
      <c r="QBO447" s="91"/>
      <c r="QBP447" s="91"/>
      <c r="QBQ447" s="91"/>
      <c r="QBR447" s="91"/>
      <c r="QBS447" s="91"/>
      <c r="QBT447" s="91"/>
      <c r="QBU447" s="91"/>
      <c r="QBV447" s="91"/>
      <c r="QBW447" s="91"/>
      <c r="QBX447" s="91"/>
      <c r="QBY447" s="91"/>
      <c r="QBZ447" s="91"/>
      <c r="QCA447" s="91"/>
      <c r="QCB447" s="91"/>
      <c r="QCC447" s="91"/>
      <c r="QCD447" s="91"/>
      <c r="QCE447" s="91"/>
      <c r="QCF447" s="91"/>
      <c r="QCG447" s="91"/>
      <c r="QCH447" s="91"/>
      <c r="QCI447" s="91"/>
      <c r="QCJ447" s="91"/>
      <c r="QCK447" s="91"/>
      <c r="QCL447" s="91"/>
      <c r="QCM447" s="91"/>
      <c r="QCN447" s="91"/>
      <c r="QCO447" s="91"/>
      <c r="QCP447" s="91"/>
      <c r="QCQ447" s="91"/>
      <c r="QCR447" s="91"/>
      <c r="QCS447" s="91"/>
      <c r="QCT447" s="91"/>
      <c r="QCU447" s="91"/>
      <c r="QCV447" s="91"/>
      <c r="QCW447" s="91"/>
      <c r="QCX447" s="91"/>
      <c r="QCY447" s="91"/>
      <c r="QCZ447" s="91"/>
      <c r="QDA447" s="91"/>
      <c r="QDB447" s="91"/>
      <c r="QDC447" s="91"/>
      <c r="QDD447" s="91"/>
      <c r="QDE447" s="91"/>
      <c r="QDF447" s="91"/>
      <c r="QDG447" s="91"/>
      <c r="QDH447" s="91"/>
      <c r="QDI447" s="91"/>
      <c r="QDJ447" s="91"/>
      <c r="QDK447" s="91"/>
      <c r="QDL447" s="91"/>
      <c r="QDM447" s="91"/>
      <c r="QDN447" s="91"/>
      <c r="QDO447" s="91"/>
      <c r="QDP447" s="91"/>
      <c r="QDQ447" s="91"/>
      <c r="QDR447" s="91"/>
      <c r="QDS447" s="91"/>
      <c r="QDT447" s="91"/>
      <c r="QDU447" s="91"/>
      <c r="QDV447" s="91"/>
      <c r="QDW447" s="91"/>
      <c r="QDX447" s="91"/>
      <c r="QDY447" s="91"/>
      <c r="QDZ447" s="91"/>
      <c r="QEA447" s="91"/>
      <c r="QEB447" s="91"/>
      <c r="QEC447" s="91"/>
      <c r="QED447" s="91"/>
      <c r="QEE447" s="91"/>
      <c r="QEF447" s="91"/>
      <c r="QEG447" s="91"/>
      <c r="QEH447" s="91"/>
      <c r="QEI447" s="91"/>
      <c r="QEJ447" s="91"/>
      <c r="QEK447" s="91"/>
      <c r="QEL447" s="91"/>
      <c r="QEM447" s="91"/>
      <c r="QEN447" s="91"/>
      <c r="QEO447" s="91"/>
      <c r="QEP447" s="91"/>
      <c r="QEQ447" s="91"/>
      <c r="QER447" s="91"/>
      <c r="QES447" s="91"/>
      <c r="QET447" s="91"/>
      <c r="QEU447" s="91"/>
      <c r="QEV447" s="91"/>
      <c r="QEW447" s="91"/>
      <c r="QEX447" s="91"/>
      <c r="QEY447" s="91"/>
      <c r="QEZ447" s="91"/>
      <c r="QFA447" s="91"/>
      <c r="QFB447" s="91"/>
      <c r="QFC447" s="91"/>
      <c r="QFD447" s="91"/>
      <c r="QFE447" s="91"/>
      <c r="QFF447" s="91"/>
      <c r="QFG447" s="91"/>
      <c r="QFH447" s="91"/>
      <c r="QFI447" s="91"/>
      <c r="QFJ447" s="91"/>
      <c r="QFK447" s="91"/>
      <c r="QFL447" s="91"/>
      <c r="QFM447" s="91"/>
      <c r="QFN447" s="91"/>
      <c r="QFO447" s="91"/>
      <c r="QFP447" s="91"/>
      <c r="QFQ447" s="91"/>
      <c r="QFR447" s="91"/>
      <c r="QFS447" s="91"/>
      <c r="QFT447" s="91"/>
      <c r="QFU447" s="91"/>
      <c r="QFV447" s="91"/>
      <c r="QFW447" s="91"/>
      <c r="QFX447" s="91"/>
      <c r="QFY447" s="91"/>
      <c r="QFZ447" s="91"/>
      <c r="QGA447" s="91"/>
      <c r="QGB447" s="91"/>
      <c r="QGC447" s="91"/>
      <c r="QGD447" s="91"/>
      <c r="QGE447" s="91"/>
      <c r="QGF447" s="91"/>
      <c r="QGG447" s="91"/>
      <c r="QGH447" s="91"/>
      <c r="QGI447" s="91"/>
      <c r="QGJ447" s="91"/>
      <c r="QGK447" s="91"/>
      <c r="QGL447" s="91"/>
      <c r="QGM447" s="91"/>
      <c r="QGN447" s="91"/>
      <c r="QGO447" s="91"/>
      <c r="QGP447" s="91"/>
      <c r="QGQ447" s="91"/>
      <c r="QGR447" s="91"/>
      <c r="QGS447" s="91"/>
      <c r="QGT447" s="91"/>
      <c r="QGU447" s="91"/>
      <c r="QGV447" s="91"/>
      <c r="QGW447" s="91"/>
      <c r="QGX447" s="91"/>
      <c r="QGY447" s="91"/>
      <c r="QGZ447" s="91"/>
      <c r="QHA447" s="91"/>
      <c r="QHB447" s="91"/>
      <c r="QHC447" s="91"/>
      <c r="QHD447" s="91"/>
      <c r="QHE447" s="91"/>
      <c r="QHF447" s="91"/>
      <c r="QHG447" s="91"/>
      <c r="QHH447" s="91"/>
      <c r="QHI447" s="91"/>
      <c r="QHJ447" s="91"/>
      <c r="QHK447" s="91"/>
      <c r="QHL447" s="91"/>
      <c r="QHM447" s="91"/>
      <c r="QHN447" s="91"/>
      <c r="QHO447" s="91"/>
      <c r="QHP447" s="91"/>
      <c r="QHQ447" s="91"/>
      <c r="QHR447" s="91"/>
      <c r="QHS447" s="91"/>
      <c r="QHT447" s="91"/>
      <c r="QHU447" s="91"/>
      <c r="QHV447" s="91"/>
      <c r="QHW447" s="91"/>
      <c r="QHX447" s="91"/>
      <c r="QHY447" s="91"/>
      <c r="QHZ447" s="91"/>
      <c r="QIA447" s="91"/>
      <c r="QIB447" s="91"/>
      <c r="QIC447" s="91"/>
      <c r="QID447" s="91"/>
      <c r="QIE447" s="91"/>
      <c r="QIF447" s="91"/>
      <c r="QIG447" s="91"/>
      <c r="QIH447" s="91"/>
      <c r="QII447" s="91"/>
      <c r="QIJ447" s="91"/>
      <c r="QIK447" s="91"/>
      <c r="QIL447" s="91"/>
      <c r="QIM447" s="91"/>
      <c r="QIN447" s="91"/>
      <c r="QIO447" s="91"/>
      <c r="QIP447" s="91"/>
      <c r="QIQ447" s="91"/>
      <c r="QIR447" s="91"/>
      <c r="QIS447" s="91"/>
      <c r="QIT447" s="91"/>
      <c r="QIU447" s="91"/>
      <c r="QIV447" s="91"/>
      <c r="QIW447" s="91"/>
      <c r="QIX447" s="91"/>
      <c r="QIY447" s="91"/>
      <c r="QIZ447" s="91"/>
      <c r="QJA447" s="91"/>
      <c r="QJB447" s="91"/>
      <c r="QJC447" s="91"/>
      <c r="QJD447" s="91"/>
      <c r="QJE447" s="91"/>
      <c r="QJF447" s="91"/>
      <c r="QJG447" s="91"/>
      <c r="QJH447" s="91"/>
      <c r="QJI447" s="91"/>
      <c r="QJJ447" s="91"/>
      <c r="QJK447" s="91"/>
      <c r="QJL447" s="91"/>
      <c r="QJM447" s="91"/>
      <c r="QJN447" s="91"/>
      <c r="QJO447" s="91"/>
      <c r="QJP447" s="91"/>
      <c r="QJQ447" s="91"/>
      <c r="QJR447" s="91"/>
      <c r="QJS447" s="91"/>
      <c r="QJT447" s="91"/>
      <c r="QJU447" s="91"/>
      <c r="QJV447" s="91"/>
      <c r="QJW447" s="91"/>
      <c r="QJX447" s="91"/>
      <c r="QJY447" s="91"/>
      <c r="QJZ447" s="91"/>
      <c r="QKA447" s="91"/>
      <c r="QKB447" s="91"/>
      <c r="QKC447" s="91"/>
      <c r="QKD447" s="91"/>
      <c r="QKE447" s="91"/>
      <c r="QKF447" s="91"/>
      <c r="QKG447" s="91"/>
      <c r="QKH447" s="91"/>
      <c r="QKI447" s="91"/>
      <c r="QKJ447" s="91"/>
      <c r="QKK447" s="91"/>
      <c r="QKL447" s="91"/>
      <c r="QKM447" s="91"/>
      <c r="QKN447" s="91"/>
      <c r="QKO447" s="91"/>
      <c r="QKP447" s="91"/>
      <c r="QKQ447" s="91"/>
      <c r="QKR447" s="91"/>
      <c r="QKS447" s="91"/>
      <c r="QKT447" s="91"/>
      <c r="QKU447" s="91"/>
      <c r="QKV447" s="91"/>
      <c r="QKW447" s="91"/>
      <c r="QKX447" s="91"/>
      <c r="QKY447" s="91"/>
      <c r="QKZ447" s="91"/>
      <c r="QLA447" s="91"/>
      <c r="QLB447" s="91"/>
      <c r="QLC447" s="91"/>
      <c r="QLD447" s="91"/>
      <c r="QLE447" s="91"/>
      <c r="QLF447" s="91"/>
      <c r="QLG447" s="91"/>
      <c r="QLH447" s="91"/>
      <c r="QLI447" s="91"/>
      <c r="QLJ447" s="91"/>
      <c r="QLK447" s="91"/>
      <c r="QLL447" s="91"/>
      <c r="QLM447" s="91"/>
      <c r="QLN447" s="91"/>
      <c r="QLO447" s="91"/>
      <c r="QLP447" s="91"/>
      <c r="QLQ447" s="91"/>
      <c r="QLR447" s="91"/>
      <c r="QLS447" s="91"/>
      <c r="QLT447" s="91"/>
      <c r="QLU447" s="91"/>
      <c r="QLV447" s="91"/>
      <c r="QLW447" s="91"/>
      <c r="QLX447" s="91"/>
      <c r="QLY447" s="91"/>
      <c r="QLZ447" s="91"/>
      <c r="QMA447" s="91"/>
      <c r="QMB447" s="91"/>
      <c r="QMC447" s="91"/>
      <c r="QMD447" s="91"/>
      <c r="QME447" s="91"/>
      <c r="QMF447" s="91"/>
      <c r="QMG447" s="91"/>
      <c r="QMH447" s="91"/>
      <c r="QMI447" s="91"/>
      <c r="QMJ447" s="91"/>
      <c r="QMK447" s="91"/>
      <c r="QML447" s="91"/>
      <c r="QMM447" s="91"/>
      <c r="QMN447" s="91"/>
      <c r="QMO447" s="91"/>
      <c r="QMP447" s="91"/>
      <c r="QMQ447" s="91"/>
      <c r="QMR447" s="91"/>
      <c r="QMS447" s="91"/>
      <c r="QMT447" s="91"/>
      <c r="QMU447" s="91"/>
      <c r="QMV447" s="91"/>
      <c r="QMW447" s="91"/>
      <c r="QMX447" s="91"/>
      <c r="QMY447" s="91"/>
      <c r="QMZ447" s="91"/>
      <c r="QNA447" s="91"/>
      <c r="QNB447" s="91"/>
      <c r="QNC447" s="91"/>
      <c r="QND447" s="91"/>
      <c r="QNE447" s="91"/>
      <c r="QNF447" s="91"/>
      <c r="QNG447" s="91"/>
      <c r="QNH447" s="91"/>
      <c r="QNI447" s="91"/>
      <c r="QNJ447" s="91"/>
      <c r="QNK447" s="91"/>
      <c r="QNL447" s="91"/>
      <c r="QNM447" s="91"/>
      <c r="QNN447" s="91"/>
      <c r="QNO447" s="91"/>
      <c r="QNP447" s="91"/>
      <c r="QNQ447" s="91"/>
      <c r="QNR447" s="91"/>
      <c r="QNS447" s="91"/>
      <c r="QNT447" s="91"/>
      <c r="QNU447" s="91"/>
      <c r="QNV447" s="91"/>
      <c r="QNW447" s="91"/>
      <c r="QNX447" s="91"/>
      <c r="QNY447" s="91"/>
      <c r="QNZ447" s="91"/>
      <c r="QOA447" s="91"/>
      <c r="QOB447" s="91"/>
      <c r="QOC447" s="91"/>
      <c r="QOD447" s="91"/>
      <c r="QOE447" s="91"/>
      <c r="QOF447" s="91"/>
      <c r="QOG447" s="91"/>
      <c r="QOH447" s="91"/>
      <c r="QOI447" s="91"/>
      <c r="QOJ447" s="91"/>
      <c r="QOK447" s="91"/>
      <c r="QOL447" s="91"/>
      <c r="QOM447" s="91"/>
      <c r="QON447" s="91"/>
      <c r="QOO447" s="91"/>
      <c r="QOP447" s="91"/>
      <c r="QOQ447" s="91"/>
      <c r="QOR447" s="91"/>
      <c r="QOS447" s="91"/>
      <c r="QOT447" s="91"/>
      <c r="QOU447" s="91"/>
      <c r="QOV447" s="91"/>
      <c r="QOW447" s="91"/>
      <c r="QOX447" s="91"/>
      <c r="QOY447" s="91"/>
      <c r="QOZ447" s="91"/>
      <c r="QPA447" s="91"/>
      <c r="QPB447" s="91"/>
      <c r="QPC447" s="91"/>
      <c r="QPD447" s="91"/>
      <c r="QPE447" s="91"/>
      <c r="QPF447" s="91"/>
      <c r="QPG447" s="91"/>
      <c r="QPH447" s="91"/>
      <c r="QPI447" s="91"/>
      <c r="QPJ447" s="91"/>
      <c r="QPK447" s="91"/>
      <c r="QPL447" s="91"/>
      <c r="QPM447" s="91"/>
      <c r="QPN447" s="91"/>
      <c r="QPO447" s="91"/>
      <c r="QPP447" s="91"/>
      <c r="QPQ447" s="91"/>
      <c r="QPR447" s="91"/>
      <c r="QPS447" s="91"/>
      <c r="QPT447" s="91"/>
      <c r="QPU447" s="91"/>
      <c r="QPV447" s="91"/>
      <c r="QPW447" s="91"/>
      <c r="QPX447" s="91"/>
      <c r="QPY447" s="91"/>
      <c r="QPZ447" s="91"/>
      <c r="QQA447" s="91"/>
      <c r="QQB447" s="91"/>
      <c r="QQC447" s="91"/>
      <c r="QQD447" s="91"/>
      <c r="QQE447" s="91"/>
      <c r="QQF447" s="91"/>
      <c r="QQG447" s="91"/>
      <c r="QQH447" s="91"/>
      <c r="QQI447" s="91"/>
      <c r="QQJ447" s="91"/>
      <c r="QQK447" s="91"/>
      <c r="QQL447" s="91"/>
      <c r="QQM447" s="91"/>
      <c r="QQN447" s="91"/>
      <c r="QQO447" s="91"/>
      <c r="QQP447" s="91"/>
      <c r="QQQ447" s="91"/>
      <c r="QQR447" s="91"/>
      <c r="QQS447" s="91"/>
      <c r="QQT447" s="91"/>
      <c r="QQU447" s="91"/>
      <c r="QQV447" s="91"/>
      <c r="QQW447" s="91"/>
      <c r="QQX447" s="91"/>
      <c r="QQY447" s="91"/>
      <c r="QQZ447" s="91"/>
      <c r="QRA447" s="91"/>
      <c r="QRB447" s="91"/>
      <c r="QRC447" s="91"/>
      <c r="QRD447" s="91"/>
      <c r="QRE447" s="91"/>
      <c r="QRF447" s="91"/>
      <c r="QRG447" s="91"/>
      <c r="QRH447" s="91"/>
      <c r="QRI447" s="91"/>
      <c r="QRJ447" s="91"/>
      <c r="QRK447" s="91"/>
      <c r="QRL447" s="91"/>
      <c r="QRM447" s="91"/>
      <c r="QRN447" s="91"/>
      <c r="QRO447" s="91"/>
      <c r="QRP447" s="91"/>
      <c r="QRQ447" s="91"/>
      <c r="QRR447" s="91"/>
      <c r="QRS447" s="91"/>
      <c r="QRT447" s="91"/>
      <c r="QRU447" s="91"/>
      <c r="QRV447" s="91"/>
      <c r="QRW447" s="91"/>
      <c r="QRX447" s="91"/>
      <c r="QRY447" s="91"/>
      <c r="QRZ447" s="91"/>
      <c r="QSA447" s="91"/>
      <c r="QSB447" s="91"/>
      <c r="QSC447" s="91"/>
      <c r="QSD447" s="91"/>
      <c r="QSE447" s="91"/>
      <c r="QSF447" s="91"/>
      <c r="QSG447" s="91"/>
      <c r="QSH447" s="91"/>
      <c r="QSI447" s="91"/>
      <c r="QSJ447" s="91"/>
      <c r="QSK447" s="91"/>
      <c r="QSL447" s="91"/>
      <c r="QSM447" s="91"/>
      <c r="QSN447" s="91"/>
      <c r="QSO447" s="91"/>
      <c r="QSP447" s="91"/>
      <c r="QSQ447" s="91"/>
      <c r="QSR447" s="91"/>
      <c r="QSS447" s="91"/>
      <c r="QST447" s="91"/>
      <c r="QSU447" s="91"/>
      <c r="QSV447" s="91"/>
      <c r="QSW447" s="91"/>
      <c r="QSX447" s="91"/>
      <c r="QSY447" s="91"/>
      <c r="QSZ447" s="91"/>
      <c r="QTA447" s="91"/>
      <c r="QTB447" s="91"/>
      <c r="QTC447" s="91"/>
      <c r="QTD447" s="91"/>
      <c r="QTE447" s="91"/>
      <c r="QTF447" s="91"/>
      <c r="QTG447" s="91"/>
      <c r="QTH447" s="91"/>
      <c r="QTI447" s="91"/>
      <c r="QTJ447" s="91"/>
      <c r="QTK447" s="91"/>
      <c r="QTL447" s="91"/>
      <c r="QTM447" s="91"/>
      <c r="QTN447" s="91"/>
      <c r="QTO447" s="91"/>
      <c r="QTP447" s="91"/>
      <c r="QTQ447" s="91"/>
      <c r="QTR447" s="91"/>
      <c r="QTS447" s="91"/>
      <c r="QTT447" s="91"/>
      <c r="QTU447" s="91"/>
      <c r="QTV447" s="91"/>
      <c r="QTW447" s="91"/>
      <c r="QTX447" s="91"/>
      <c r="QTY447" s="91"/>
      <c r="QTZ447" s="91"/>
      <c r="QUA447" s="91"/>
      <c r="QUB447" s="91"/>
      <c r="QUC447" s="91"/>
      <c r="QUD447" s="91"/>
      <c r="QUE447" s="91"/>
      <c r="QUF447" s="91"/>
      <c r="QUG447" s="91"/>
      <c r="QUH447" s="91"/>
      <c r="QUI447" s="91"/>
      <c r="QUJ447" s="91"/>
      <c r="QUK447" s="91"/>
      <c r="QUL447" s="91"/>
      <c r="QUM447" s="91"/>
      <c r="QUN447" s="91"/>
      <c r="QUO447" s="91"/>
      <c r="QUP447" s="91"/>
      <c r="QUQ447" s="91"/>
      <c r="QUR447" s="91"/>
      <c r="QUS447" s="91"/>
      <c r="QUT447" s="91"/>
      <c r="QUU447" s="91"/>
      <c r="QUV447" s="91"/>
      <c r="QUW447" s="91"/>
      <c r="QUX447" s="91"/>
      <c r="QUY447" s="91"/>
      <c r="QUZ447" s="91"/>
      <c r="QVA447" s="91"/>
      <c r="QVB447" s="91"/>
      <c r="QVC447" s="91"/>
      <c r="QVD447" s="91"/>
      <c r="QVE447" s="91"/>
      <c r="QVF447" s="91"/>
      <c r="QVG447" s="91"/>
      <c r="QVH447" s="91"/>
      <c r="QVI447" s="91"/>
      <c r="QVJ447" s="91"/>
      <c r="QVK447" s="91"/>
      <c r="QVL447" s="91"/>
      <c r="QVM447" s="91"/>
      <c r="QVN447" s="91"/>
      <c r="QVO447" s="91"/>
      <c r="QVP447" s="91"/>
      <c r="QVQ447" s="91"/>
      <c r="QVR447" s="91"/>
      <c r="QVS447" s="91"/>
      <c r="QVT447" s="91"/>
      <c r="QVU447" s="91"/>
      <c r="QVV447" s="91"/>
      <c r="QVW447" s="91"/>
      <c r="QVX447" s="91"/>
      <c r="QVY447" s="91"/>
      <c r="QVZ447" s="91"/>
      <c r="QWA447" s="91"/>
      <c r="QWB447" s="91"/>
      <c r="QWC447" s="91"/>
      <c r="QWD447" s="91"/>
      <c r="QWE447" s="91"/>
      <c r="QWF447" s="91"/>
      <c r="QWG447" s="91"/>
      <c r="QWH447" s="91"/>
      <c r="QWI447" s="91"/>
      <c r="QWJ447" s="91"/>
      <c r="QWK447" s="91"/>
      <c r="QWL447" s="91"/>
      <c r="QWM447" s="91"/>
      <c r="QWN447" s="91"/>
      <c r="QWO447" s="91"/>
      <c r="QWP447" s="91"/>
      <c r="QWQ447" s="91"/>
      <c r="QWR447" s="91"/>
      <c r="QWS447" s="91"/>
      <c r="QWT447" s="91"/>
      <c r="QWU447" s="91"/>
      <c r="QWV447" s="91"/>
      <c r="QWW447" s="91"/>
      <c r="QWX447" s="91"/>
      <c r="QWY447" s="91"/>
      <c r="QWZ447" s="91"/>
      <c r="QXA447" s="91"/>
      <c r="QXB447" s="91"/>
      <c r="QXC447" s="91"/>
      <c r="QXD447" s="91"/>
      <c r="QXE447" s="91"/>
      <c r="QXF447" s="91"/>
      <c r="QXG447" s="91"/>
      <c r="QXH447" s="91"/>
      <c r="QXI447" s="91"/>
      <c r="QXJ447" s="91"/>
      <c r="QXK447" s="91"/>
      <c r="QXL447" s="91"/>
      <c r="QXM447" s="91"/>
      <c r="QXN447" s="91"/>
      <c r="QXO447" s="91"/>
      <c r="QXP447" s="91"/>
      <c r="QXQ447" s="91"/>
      <c r="QXR447" s="91"/>
      <c r="QXS447" s="91"/>
      <c r="QXT447" s="91"/>
      <c r="QXU447" s="91"/>
      <c r="QXV447" s="91"/>
      <c r="QXW447" s="91"/>
      <c r="QXX447" s="91"/>
      <c r="QXY447" s="91"/>
      <c r="QXZ447" s="91"/>
      <c r="QYA447" s="91"/>
      <c r="QYB447" s="91"/>
      <c r="QYC447" s="91"/>
      <c r="QYD447" s="91"/>
      <c r="QYE447" s="91"/>
      <c r="QYF447" s="91"/>
      <c r="QYG447" s="91"/>
      <c r="QYH447" s="91"/>
      <c r="QYI447" s="91"/>
      <c r="QYJ447" s="91"/>
      <c r="QYK447" s="91"/>
      <c r="QYL447" s="91"/>
      <c r="QYM447" s="91"/>
      <c r="QYN447" s="91"/>
      <c r="QYO447" s="91"/>
      <c r="QYP447" s="91"/>
      <c r="QYQ447" s="91"/>
      <c r="QYR447" s="91"/>
      <c r="QYS447" s="91"/>
      <c r="QYT447" s="91"/>
      <c r="QYU447" s="91"/>
      <c r="QYV447" s="91"/>
      <c r="QYW447" s="91"/>
      <c r="QYX447" s="91"/>
      <c r="QYY447" s="91"/>
      <c r="QYZ447" s="91"/>
      <c r="QZA447" s="91"/>
      <c r="QZB447" s="91"/>
      <c r="QZC447" s="91"/>
      <c r="QZD447" s="91"/>
      <c r="QZE447" s="91"/>
      <c r="QZF447" s="91"/>
      <c r="QZG447" s="91"/>
      <c r="QZH447" s="91"/>
      <c r="QZI447" s="91"/>
      <c r="QZJ447" s="91"/>
      <c r="QZK447" s="91"/>
      <c r="QZL447" s="91"/>
      <c r="QZM447" s="91"/>
      <c r="QZN447" s="91"/>
      <c r="QZO447" s="91"/>
      <c r="QZP447" s="91"/>
      <c r="QZQ447" s="91"/>
      <c r="QZR447" s="91"/>
      <c r="QZS447" s="91"/>
      <c r="QZT447" s="91"/>
      <c r="QZU447" s="91"/>
      <c r="QZV447" s="91"/>
      <c r="QZW447" s="91"/>
      <c r="QZX447" s="91"/>
      <c r="QZY447" s="91"/>
      <c r="QZZ447" s="91"/>
      <c r="RAA447" s="91"/>
      <c r="RAB447" s="91"/>
      <c r="RAC447" s="91"/>
      <c r="RAD447" s="91"/>
      <c r="RAE447" s="91"/>
      <c r="RAF447" s="91"/>
      <c r="RAG447" s="91"/>
      <c r="RAH447" s="91"/>
      <c r="RAI447" s="91"/>
      <c r="RAJ447" s="91"/>
      <c r="RAK447" s="91"/>
      <c r="RAL447" s="91"/>
      <c r="RAM447" s="91"/>
      <c r="RAN447" s="91"/>
      <c r="RAO447" s="91"/>
      <c r="RAP447" s="91"/>
      <c r="RAQ447" s="91"/>
      <c r="RAR447" s="91"/>
      <c r="RAS447" s="91"/>
      <c r="RAT447" s="91"/>
      <c r="RAU447" s="91"/>
      <c r="RAV447" s="91"/>
      <c r="RAW447" s="91"/>
      <c r="RAX447" s="91"/>
      <c r="RAY447" s="91"/>
      <c r="RAZ447" s="91"/>
      <c r="RBA447" s="91"/>
      <c r="RBB447" s="91"/>
      <c r="RBC447" s="91"/>
      <c r="RBD447" s="91"/>
      <c r="RBE447" s="91"/>
      <c r="RBF447" s="91"/>
      <c r="RBG447" s="91"/>
      <c r="RBH447" s="91"/>
      <c r="RBI447" s="91"/>
      <c r="RBJ447" s="91"/>
      <c r="RBK447" s="91"/>
      <c r="RBL447" s="91"/>
      <c r="RBM447" s="91"/>
      <c r="RBN447" s="91"/>
      <c r="RBO447" s="91"/>
      <c r="RBP447" s="91"/>
      <c r="RBQ447" s="91"/>
      <c r="RBR447" s="91"/>
      <c r="RBS447" s="91"/>
      <c r="RBT447" s="91"/>
      <c r="RBU447" s="91"/>
      <c r="RBV447" s="91"/>
      <c r="RBW447" s="91"/>
      <c r="RBX447" s="91"/>
      <c r="RBY447" s="91"/>
      <c r="RBZ447" s="91"/>
      <c r="RCA447" s="91"/>
      <c r="RCB447" s="91"/>
      <c r="RCC447" s="91"/>
      <c r="RCD447" s="91"/>
      <c r="RCE447" s="91"/>
      <c r="RCF447" s="91"/>
      <c r="RCG447" s="91"/>
      <c r="RCH447" s="91"/>
      <c r="RCI447" s="91"/>
      <c r="RCJ447" s="91"/>
      <c r="RCK447" s="91"/>
      <c r="RCL447" s="91"/>
      <c r="RCM447" s="91"/>
      <c r="RCN447" s="91"/>
      <c r="RCO447" s="91"/>
      <c r="RCP447" s="91"/>
      <c r="RCQ447" s="91"/>
      <c r="RCR447" s="91"/>
      <c r="RCS447" s="91"/>
      <c r="RCT447" s="91"/>
      <c r="RCU447" s="91"/>
      <c r="RCV447" s="91"/>
      <c r="RCW447" s="91"/>
      <c r="RCX447" s="91"/>
      <c r="RCY447" s="91"/>
      <c r="RCZ447" s="91"/>
      <c r="RDA447" s="91"/>
      <c r="RDB447" s="91"/>
      <c r="RDC447" s="91"/>
      <c r="RDD447" s="91"/>
      <c r="RDE447" s="91"/>
      <c r="RDF447" s="91"/>
      <c r="RDG447" s="91"/>
      <c r="RDH447" s="91"/>
      <c r="RDI447" s="91"/>
      <c r="RDJ447" s="91"/>
      <c r="RDK447" s="91"/>
      <c r="RDL447" s="91"/>
      <c r="RDM447" s="91"/>
      <c r="RDN447" s="91"/>
      <c r="RDO447" s="91"/>
      <c r="RDP447" s="91"/>
      <c r="RDQ447" s="91"/>
      <c r="RDR447" s="91"/>
      <c r="RDS447" s="91"/>
      <c r="RDT447" s="91"/>
      <c r="RDU447" s="91"/>
      <c r="RDV447" s="91"/>
      <c r="RDW447" s="91"/>
      <c r="RDX447" s="91"/>
      <c r="RDY447" s="91"/>
      <c r="RDZ447" s="91"/>
      <c r="REA447" s="91"/>
      <c r="REB447" s="91"/>
      <c r="REC447" s="91"/>
      <c r="RED447" s="91"/>
      <c r="REE447" s="91"/>
      <c r="REF447" s="91"/>
      <c r="REG447" s="91"/>
      <c r="REH447" s="91"/>
      <c r="REI447" s="91"/>
      <c r="REJ447" s="91"/>
      <c r="REK447" s="91"/>
      <c r="REL447" s="91"/>
      <c r="REM447" s="91"/>
      <c r="REN447" s="91"/>
      <c r="REO447" s="91"/>
      <c r="REP447" s="91"/>
      <c r="REQ447" s="91"/>
      <c r="RER447" s="91"/>
      <c r="RES447" s="91"/>
      <c r="RET447" s="91"/>
      <c r="REU447" s="91"/>
      <c r="REV447" s="91"/>
      <c r="REW447" s="91"/>
      <c r="REX447" s="91"/>
      <c r="REY447" s="91"/>
      <c r="REZ447" s="91"/>
      <c r="RFA447" s="91"/>
      <c r="RFB447" s="91"/>
      <c r="RFC447" s="91"/>
      <c r="RFD447" s="91"/>
      <c r="RFE447" s="91"/>
      <c r="RFF447" s="91"/>
      <c r="RFG447" s="91"/>
      <c r="RFH447" s="91"/>
      <c r="RFI447" s="91"/>
      <c r="RFJ447" s="91"/>
      <c r="RFK447" s="91"/>
      <c r="RFL447" s="91"/>
      <c r="RFM447" s="91"/>
      <c r="RFN447" s="91"/>
      <c r="RFO447" s="91"/>
      <c r="RFP447" s="91"/>
      <c r="RFQ447" s="91"/>
      <c r="RFR447" s="91"/>
      <c r="RFS447" s="91"/>
      <c r="RFT447" s="91"/>
      <c r="RFU447" s="91"/>
      <c r="RFV447" s="91"/>
      <c r="RFW447" s="91"/>
      <c r="RFX447" s="91"/>
      <c r="RFY447" s="91"/>
      <c r="RFZ447" s="91"/>
      <c r="RGA447" s="91"/>
      <c r="RGB447" s="91"/>
      <c r="RGC447" s="91"/>
      <c r="RGD447" s="91"/>
      <c r="RGE447" s="91"/>
      <c r="RGF447" s="91"/>
      <c r="RGG447" s="91"/>
      <c r="RGH447" s="91"/>
      <c r="RGI447" s="91"/>
      <c r="RGJ447" s="91"/>
      <c r="RGK447" s="91"/>
      <c r="RGL447" s="91"/>
      <c r="RGM447" s="91"/>
      <c r="RGN447" s="91"/>
      <c r="RGO447" s="91"/>
      <c r="RGP447" s="91"/>
      <c r="RGQ447" s="91"/>
      <c r="RGR447" s="91"/>
      <c r="RGS447" s="91"/>
      <c r="RGT447" s="91"/>
      <c r="RGU447" s="91"/>
      <c r="RGV447" s="91"/>
      <c r="RGW447" s="91"/>
      <c r="RGX447" s="91"/>
      <c r="RGY447" s="91"/>
      <c r="RGZ447" s="91"/>
      <c r="RHA447" s="91"/>
      <c r="RHB447" s="91"/>
      <c r="RHC447" s="91"/>
      <c r="RHD447" s="91"/>
      <c r="RHE447" s="91"/>
      <c r="RHF447" s="91"/>
      <c r="RHG447" s="91"/>
      <c r="RHH447" s="91"/>
      <c r="RHI447" s="91"/>
      <c r="RHJ447" s="91"/>
      <c r="RHK447" s="91"/>
      <c r="RHL447" s="91"/>
      <c r="RHM447" s="91"/>
      <c r="RHN447" s="91"/>
      <c r="RHO447" s="91"/>
      <c r="RHP447" s="91"/>
      <c r="RHQ447" s="91"/>
      <c r="RHR447" s="91"/>
      <c r="RHS447" s="91"/>
      <c r="RHT447" s="91"/>
      <c r="RHU447" s="91"/>
      <c r="RHV447" s="91"/>
      <c r="RHW447" s="91"/>
      <c r="RHX447" s="91"/>
      <c r="RHY447" s="91"/>
      <c r="RHZ447" s="91"/>
      <c r="RIA447" s="91"/>
      <c r="RIB447" s="91"/>
      <c r="RIC447" s="91"/>
      <c r="RID447" s="91"/>
      <c r="RIE447" s="91"/>
      <c r="RIF447" s="91"/>
      <c r="RIG447" s="91"/>
      <c r="RIH447" s="91"/>
      <c r="RII447" s="91"/>
      <c r="RIJ447" s="91"/>
      <c r="RIK447" s="91"/>
      <c r="RIL447" s="91"/>
      <c r="RIM447" s="91"/>
      <c r="RIN447" s="91"/>
      <c r="RIO447" s="91"/>
      <c r="RIP447" s="91"/>
      <c r="RIQ447" s="91"/>
      <c r="RIR447" s="91"/>
      <c r="RIS447" s="91"/>
      <c r="RIT447" s="91"/>
      <c r="RIU447" s="91"/>
      <c r="RIV447" s="91"/>
      <c r="RIW447" s="91"/>
      <c r="RIX447" s="91"/>
      <c r="RIY447" s="91"/>
      <c r="RIZ447" s="91"/>
      <c r="RJA447" s="91"/>
      <c r="RJB447" s="91"/>
      <c r="RJC447" s="91"/>
      <c r="RJD447" s="91"/>
      <c r="RJE447" s="91"/>
      <c r="RJF447" s="91"/>
      <c r="RJG447" s="91"/>
      <c r="RJH447" s="91"/>
      <c r="RJI447" s="91"/>
      <c r="RJJ447" s="91"/>
      <c r="RJK447" s="91"/>
      <c r="RJL447" s="91"/>
      <c r="RJM447" s="91"/>
      <c r="RJN447" s="91"/>
      <c r="RJO447" s="91"/>
      <c r="RJP447" s="91"/>
      <c r="RJQ447" s="91"/>
      <c r="RJR447" s="91"/>
      <c r="RJS447" s="91"/>
      <c r="RJT447" s="91"/>
      <c r="RJU447" s="91"/>
      <c r="RJV447" s="91"/>
      <c r="RJW447" s="91"/>
      <c r="RJX447" s="91"/>
      <c r="RJY447" s="91"/>
      <c r="RJZ447" s="91"/>
      <c r="RKA447" s="91"/>
      <c r="RKB447" s="91"/>
      <c r="RKC447" s="91"/>
      <c r="RKD447" s="91"/>
      <c r="RKE447" s="91"/>
      <c r="RKF447" s="91"/>
      <c r="RKG447" s="91"/>
      <c r="RKH447" s="91"/>
      <c r="RKI447" s="91"/>
      <c r="RKJ447" s="91"/>
      <c r="RKK447" s="91"/>
      <c r="RKL447" s="91"/>
      <c r="RKM447" s="91"/>
      <c r="RKN447" s="91"/>
      <c r="RKO447" s="91"/>
      <c r="RKP447" s="91"/>
      <c r="RKQ447" s="91"/>
      <c r="RKR447" s="91"/>
      <c r="RKS447" s="91"/>
      <c r="RKT447" s="91"/>
      <c r="RKU447" s="91"/>
      <c r="RKV447" s="91"/>
      <c r="RKW447" s="91"/>
      <c r="RKX447" s="91"/>
      <c r="RKY447" s="91"/>
      <c r="RKZ447" s="91"/>
      <c r="RLA447" s="91"/>
      <c r="RLB447" s="91"/>
      <c r="RLC447" s="91"/>
      <c r="RLD447" s="91"/>
      <c r="RLE447" s="91"/>
      <c r="RLF447" s="91"/>
      <c r="RLG447" s="91"/>
      <c r="RLH447" s="91"/>
      <c r="RLI447" s="91"/>
      <c r="RLJ447" s="91"/>
      <c r="RLK447" s="91"/>
      <c r="RLL447" s="91"/>
      <c r="RLM447" s="91"/>
      <c r="RLN447" s="91"/>
      <c r="RLO447" s="91"/>
      <c r="RLP447" s="91"/>
      <c r="RLQ447" s="91"/>
      <c r="RLR447" s="91"/>
      <c r="RLS447" s="91"/>
      <c r="RLT447" s="91"/>
      <c r="RLU447" s="91"/>
      <c r="RLV447" s="91"/>
      <c r="RLW447" s="91"/>
      <c r="RLX447" s="91"/>
      <c r="RLY447" s="91"/>
      <c r="RLZ447" s="91"/>
      <c r="RMA447" s="91"/>
      <c r="RMB447" s="91"/>
      <c r="RMC447" s="91"/>
      <c r="RMD447" s="91"/>
      <c r="RME447" s="91"/>
      <c r="RMF447" s="91"/>
      <c r="RMG447" s="91"/>
      <c r="RMH447" s="91"/>
      <c r="RMI447" s="91"/>
      <c r="RMJ447" s="91"/>
      <c r="RMK447" s="91"/>
      <c r="RML447" s="91"/>
      <c r="RMM447" s="91"/>
      <c r="RMN447" s="91"/>
      <c r="RMO447" s="91"/>
      <c r="RMP447" s="91"/>
      <c r="RMQ447" s="91"/>
      <c r="RMR447" s="91"/>
      <c r="RMS447" s="91"/>
      <c r="RMT447" s="91"/>
      <c r="RMU447" s="91"/>
      <c r="RMV447" s="91"/>
      <c r="RMW447" s="91"/>
      <c r="RMX447" s="91"/>
      <c r="RMY447" s="91"/>
      <c r="RMZ447" s="91"/>
      <c r="RNA447" s="91"/>
      <c r="RNB447" s="91"/>
      <c r="RNC447" s="91"/>
      <c r="RND447" s="91"/>
      <c r="RNE447" s="91"/>
      <c r="RNF447" s="91"/>
      <c r="RNG447" s="91"/>
      <c r="RNH447" s="91"/>
      <c r="RNI447" s="91"/>
      <c r="RNJ447" s="91"/>
      <c r="RNK447" s="91"/>
      <c r="RNL447" s="91"/>
      <c r="RNM447" s="91"/>
      <c r="RNN447" s="91"/>
      <c r="RNO447" s="91"/>
      <c r="RNP447" s="91"/>
      <c r="RNQ447" s="91"/>
      <c r="RNR447" s="91"/>
      <c r="RNS447" s="91"/>
      <c r="RNT447" s="91"/>
      <c r="RNU447" s="91"/>
      <c r="RNV447" s="91"/>
      <c r="RNW447" s="91"/>
      <c r="RNX447" s="91"/>
      <c r="RNY447" s="91"/>
      <c r="RNZ447" s="91"/>
      <c r="ROA447" s="91"/>
      <c r="ROB447" s="91"/>
      <c r="ROC447" s="91"/>
      <c r="ROD447" s="91"/>
      <c r="ROE447" s="91"/>
      <c r="ROF447" s="91"/>
      <c r="ROG447" s="91"/>
      <c r="ROH447" s="91"/>
      <c r="ROI447" s="91"/>
      <c r="ROJ447" s="91"/>
      <c r="ROK447" s="91"/>
      <c r="ROL447" s="91"/>
      <c r="ROM447" s="91"/>
      <c r="RON447" s="91"/>
      <c r="ROO447" s="91"/>
      <c r="ROP447" s="91"/>
      <c r="ROQ447" s="91"/>
      <c r="ROR447" s="91"/>
      <c r="ROS447" s="91"/>
      <c r="ROT447" s="91"/>
      <c r="ROU447" s="91"/>
      <c r="ROV447" s="91"/>
      <c r="ROW447" s="91"/>
      <c r="ROX447" s="91"/>
      <c r="ROY447" s="91"/>
      <c r="ROZ447" s="91"/>
      <c r="RPA447" s="91"/>
      <c r="RPB447" s="91"/>
      <c r="RPC447" s="91"/>
      <c r="RPD447" s="91"/>
      <c r="RPE447" s="91"/>
      <c r="RPF447" s="91"/>
      <c r="RPG447" s="91"/>
      <c r="RPH447" s="91"/>
      <c r="RPI447" s="91"/>
      <c r="RPJ447" s="91"/>
      <c r="RPK447" s="91"/>
      <c r="RPL447" s="91"/>
      <c r="RPM447" s="91"/>
      <c r="RPN447" s="91"/>
      <c r="RPO447" s="91"/>
      <c r="RPP447" s="91"/>
      <c r="RPQ447" s="91"/>
      <c r="RPR447" s="91"/>
      <c r="RPS447" s="91"/>
      <c r="RPT447" s="91"/>
      <c r="RPU447" s="91"/>
      <c r="RPV447" s="91"/>
      <c r="RPW447" s="91"/>
      <c r="RPX447" s="91"/>
      <c r="RPY447" s="91"/>
      <c r="RPZ447" s="91"/>
      <c r="RQA447" s="91"/>
      <c r="RQB447" s="91"/>
      <c r="RQC447" s="91"/>
      <c r="RQD447" s="91"/>
      <c r="RQE447" s="91"/>
      <c r="RQF447" s="91"/>
      <c r="RQG447" s="91"/>
      <c r="RQH447" s="91"/>
      <c r="RQI447" s="91"/>
      <c r="RQJ447" s="91"/>
      <c r="RQK447" s="91"/>
      <c r="RQL447" s="91"/>
      <c r="RQM447" s="91"/>
      <c r="RQN447" s="91"/>
      <c r="RQO447" s="91"/>
      <c r="RQP447" s="91"/>
      <c r="RQQ447" s="91"/>
      <c r="RQR447" s="91"/>
      <c r="RQS447" s="91"/>
      <c r="RQT447" s="91"/>
      <c r="RQU447" s="91"/>
      <c r="RQV447" s="91"/>
      <c r="RQW447" s="91"/>
      <c r="RQX447" s="91"/>
      <c r="RQY447" s="91"/>
      <c r="RQZ447" s="91"/>
      <c r="RRA447" s="91"/>
      <c r="RRB447" s="91"/>
      <c r="RRC447" s="91"/>
      <c r="RRD447" s="91"/>
      <c r="RRE447" s="91"/>
      <c r="RRF447" s="91"/>
      <c r="RRG447" s="91"/>
      <c r="RRH447" s="91"/>
      <c r="RRI447" s="91"/>
      <c r="RRJ447" s="91"/>
      <c r="RRK447" s="91"/>
      <c r="RRL447" s="91"/>
      <c r="RRM447" s="91"/>
      <c r="RRN447" s="91"/>
      <c r="RRO447" s="91"/>
      <c r="RRP447" s="91"/>
      <c r="RRQ447" s="91"/>
      <c r="RRR447" s="91"/>
      <c r="RRS447" s="91"/>
      <c r="RRT447" s="91"/>
      <c r="RRU447" s="91"/>
      <c r="RRV447" s="91"/>
      <c r="RRW447" s="91"/>
      <c r="RRX447" s="91"/>
      <c r="RRY447" s="91"/>
      <c r="RRZ447" s="91"/>
      <c r="RSA447" s="91"/>
      <c r="RSB447" s="91"/>
      <c r="RSC447" s="91"/>
      <c r="RSD447" s="91"/>
      <c r="RSE447" s="91"/>
      <c r="RSF447" s="91"/>
      <c r="RSG447" s="91"/>
      <c r="RSH447" s="91"/>
      <c r="RSI447" s="91"/>
      <c r="RSJ447" s="91"/>
      <c r="RSK447" s="91"/>
      <c r="RSL447" s="91"/>
      <c r="RSM447" s="91"/>
      <c r="RSN447" s="91"/>
      <c r="RSO447" s="91"/>
      <c r="RSP447" s="91"/>
      <c r="RSQ447" s="91"/>
      <c r="RSR447" s="91"/>
      <c r="RSS447" s="91"/>
      <c r="RST447" s="91"/>
      <c r="RSU447" s="91"/>
      <c r="RSV447" s="91"/>
      <c r="RSW447" s="91"/>
      <c r="RSX447" s="91"/>
      <c r="RSY447" s="91"/>
      <c r="RSZ447" s="91"/>
      <c r="RTA447" s="91"/>
      <c r="RTB447" s="91"/>
      <c r="RTC447" s="91"/>
      <c r="RTD447" s="91"/>
      <c r="RTE447" s="91"/>
      <c r="RTF447" s="91"/>
      <c r="RTG447" s="91"/>
      <c r="RTH447" s="91"/>
      <c r="RTI447" s="91"/>
      <c r="RTJ447" s="91"/>
      <c r="RTK447" s="91"/>
      <c r="RTL447" s="91"/>
      <c r="RTM447" s="91"/>
      <c r="RTN447" s="91"/>
      <c r="RTO447" s="91"/>
      <c r="RTP447" s="91"/>
      <c r="RTQ447" s="91"/>
      <c r="RTR447" s="91"/>
      <c r="RTS447" s="91"/>
      <c r="RTT447" s="91"/>
      <c r="RTU447" s="91"/>
      <c r="RTV447" s="91"/>
      <c r="RTW447" s="91"/>
      <c r="RTX447" s="91"/>
      <c r="RTY447" s="91"/>
      <c r="RTZ447" s="91"/>
      <c r="RUA447" s="91"/>
      <c r="RUB447" s="91"/>
      <c r="RUC447" s="91"/>
      <c r="RUD447" s="91"/>
      <c r="RUE447" s="91"/>
      <c r="RUF447" s="91"/>
      <c r="RUG447" s="91"/>
      <c r="RUH447" s="91"/>
      <c r="RUI447" s="91"/>
      <c r="RUJ447" s="91"/>
      <c r="RUK447" s="91"/>
      <c r="RUL447" s="91"/>
      <c r="RUM447" s="91"/>
      <c r="RUN447" s="91"/>
      <c r="RUO447" s="91"/>
      <c r="RUP447" s="91"/>
      <c r="RUQ447" s="91"/>
      <c r="RUR447" s="91"/>
      <c r="RUS447" s="91"/>
      <c r="RUT447" s="91"/>
      <c r="RUU447" s="91"/>
      <c r="RUV447" s="91"/>
      <c r="RUW447" s="91"/>
      <c r="RUX447" s="91"/>
      <c r="RUY447" s="91"/>
      <c r="RUZ447" s="91"/>
      <c r="RVA447" s="91"/>
      <c r="RVB447" s="91"/>
      <c r="RVC447" s="91"/>
      <c r="RVD447" s="91"/>
      <c r="RVE447" s="91"/>
      <c r="RVF447" s="91"/>
      <c r="RVG447" s="91"/>
      <c r="RVH447" s="91"/>
      <c r="RVI447" s="91"/>
      <c r="RVJ447" s="91"/>
      <c r="RVK447" s="91"/>
      <c r="RVL447" s="91"/>
      <c r="RVM447" s="91"/>
      <c r="RVN447" s="91"/>
      <c r="RVO447" s="91"/>
      <c r="RVP447" s="91"/>
      <c r="RVQ447" s="91"/>
      <c r="RVR447" s="91"/>
      <c r="RVS447" s="91"/>
      <c r="RVT447" s="91"/>
      <c r="RVU447" s="91"/>
      <c r="RVV447" s="91"/>
      <c r="RVW447" s="91"/>
      <c r="RVX447" s="91"/>
      <c r="RVY447" s="91"/>
      <c r="RVZ447" s="91"/>
      <c r="RWA447" s="91"/>
      <c r="RWB447" s="91"/>
      <c r="RWC447" s="91"/>
      <c r="RWD447" s="91"/>
      <c r="RWE447" s="91"/>
      <c r="RWF447" s="91"/>
      <c r="RWG447" s="91"/>
      <c r="RWH447" s="91"/>
      <c r="RWI447" s="91"/>
      <c r="RWJ447" s="91"/>
      <c r="RWK447" s="91"/>
      <c r="RWL447" s="91"/>
      <c r="RWM447" s="91"/>
      <c r="RWN447" s="91"/>
      <c r="RWO447" s="91"/>
      <c r="RWP447" s="91"/>
      <c r="RWQ447" s="91"/>
      <c r="RWR447" s="91"/>
      <c r="RWS447" s="91"/>
      <c r="RWT447" s="91"/>
      <c r="RWU447" s="91"/>
      <c r="RWV447" s="91"/>
      <c r="RWW447" s="91"/>
      <c r="RWX447" s="91"/>
      <c r="RWY447" s="91"/>
      <c r="RWZ447" s="91"/>
      <c r="RXA447" s="91"/>
      <c r="RXB447" s="91"/>
      <c r="RXC447" s="91"/>
      <c r="RXD447" s="91"/>
      <c r="RXE447" s="91"/>
      <c r="RXF447" s="91"/>
      <c r="RXG447" s="91"/>
      <c r="RXH447" s="91"/>
      <c r="RXI447" s="91"/>
      <c r="RXJ447" s="91"/>
      <c r="RXK447" s="91"/>
      <c r="RXL447" s="91"/>
      <c r="RXM447" s="91"/>
      <c r="RXN447" s="91"/>
      <c r="RXO447" s="91"/>
      <c r="RXP447" s="91"/>
      <c r="RXQ447" s="91"/>
      <c r="RXR447" s="91"/>
      <c r="RXS447" s="91"/>
      <c r="RXT447" s="91"/>
      <c r="RXU447" s="91"/>
      <c r="RXV447" s="91"/>
      <c r="RXW447" s="91"/>
      <c r="RXX447" s="91"/>
      <c r="RXY447" s="91"/>
      <c r="RXZ447" s="91"/>
      <c r="RYA447" s="91"/>
      <c r="RYB447" s="91"/>
      <c r="RYC447" s="91"/>
      <c r="RYD447" s="91"/>
      <c r="RYE447" s="91"/>
      <c r="RYF447" s="91"/>
      <c r="RYG447" s="91"/>
      <c r="RYH447" s="91"/>
      <c r="RYI447" s="91"/>
      <c r="RYJ447" s="91"/>
      <c r="RYK447" s="91"/>
      <c r="RYL447" s="91"/>
      <c r="RYM447" s="91"/>
      <c r="RYN447" s="91"/>
      <c r="RYO447" s="91"/>
      <c r="RYP447" s="91"/>
      <c r="RYQ447" s="91"/>
      <c r="RYR447" s="91"/>
      <c r="RYS447" s="91"/>
      <c r="RYT447" s="91"/>
      <c r="RYU447" s="91"/>
      <c r="RYV447" s="91"/>
      <c r="RYW447" s="91"/>
      <c r="RYX447" s="91"/>
      <c r="RYY447" s="91"/>
      <c r="RYZ447" s="91"/>
      <c r="RZA447" s="91"/>
      <c r="RZB447" s="91"/>
      <c r="RZC447" s="91"/>
      <c r="RZD447" s="91"/>
      <c r="RZE447" s="91"/>
      <c r="RZF447" s="91"/>
      <c r="RZG447" s="91"/>
      <c r="RZH447" s="91"/>
      <c r="RZI447" s="91"/>
      <c r="RZJ447" s="91"/>
      <c r="RZK447" s="91"/>
      <c r="RZL447" s="91"/>
      <c r="RZM447" s="91"/>
      <c r="RZN447" s="91"/>
      <c r="RZO447" s="91"/>
      <c r="RZP447" s="91"/>
      <c r="RZQ447" s="91"/>
      <c r="RZR447" s="91"/>
      <c r="RZS447" s="91"/>
      <c r="RZT447" s="91"/>
      <c r="RZU447" s="91"/>
      <c r="RZV447" s="91"/>
      <c r="RZW447" s="91"/>
      <c r="RZX447" s="91"/>
      <c r="RZY447" s="91"/>
      <c r="RZZ447" s="91"/>
      <c r="SAA447" s="91"/>
      <c r="SAB447" s="91"/>
      <c r="SAC447" s="91"/>
      <c r="SAD447" s="91"/>
      <c r="SAE447" s="91"/>
      <c r="SAF447" s="91"/>
      <c r="SAG447" s="91"/>
      <c r="SAH447" s="91"/>
      <c r="SAI447" s="91"/>
      <c r="SAJ447" s="91"/>
      <c r="SAK447" s="91"/>
      <c r="SAL447" s="91"/>
      <c r="SAM447" s="91"/>
      <c r="SAN447" s="91"/>
      <c r="SAO447" s="91"/>
      <c r="SAP447" s="91"/>
      <c r="SAQ447" s="91"/>
      <c r="SAR447" s="91"/>
      <c r="SAS447" s="91"/>
      <c r="SAT447" s="91"/>
      <c r="SAU447" s="91"/>
      <c r="SAV447" s="91"/>
      <c r="SAW447" s="91"/>
      <c r="SAX447" s="91"/>
      <c r="SAY447" s="91"/>
      <c r="SAZ447" s="91"/>
      <c r="SBA447" s="91"/>
      <c r="SBB447" s="91"/>
      <c r="SBC447" s="91"/>
      <c r="SBD447" s="91"/>
      <c r="SBE447" s="91"/>
      <c r="SBF447" s="91"/>
      <c r="SBG447" s="91"/>
      <c r="SBH447" s="91"/>
      <c r="SBI447" s="91"/>
      <c r="SBJ447" s="91"/>
      <c r="SBK447" s="91"/>
      <c r="SBL447" s="91"/>
      <c r="SBM447" s="91"/>
      <c r="SBN447" s="91"/>
      <c r="SBO447" s="91"/>
      <c r="SBP447" s="91"/>
      <c r="SBQ447" s="91"/>
      <c r="SBR447" s="91"/>
      <c r="SBS447" s="91"/>
      <c r="SBT447" s="91"/>
      <c r="SBU447" s="91"/>
      <c r="SBV447" s="91"/>
      <c r="SBW447" s="91"/>
      <c r="SBX447" s="91"/>
      <c r="SBY447" s="91"/>
      <c r="SBZ447" s="91"/>
      <c r="SCA447" s="91"/>
      <c r="SCB447" s="91"/>
      <c r="SCC447" s="91"/>
      <c r="SCD447" s="91"/>
      <c r="SCE447" s="91"/>
      <c r="SCF447" s="91"/>
      <c r="SCG447" s="91"/>
      <c r="SCH447" s="91"/>
      <c r="SCI447" s="91"/>
      <c r="SCJ447" s="91"/>
      <c r="SCK447" s="91"/>
      <c r="SCL447" s="91"/>
      <c r="SCM447" s="91"/>
      <c r="SCN447" s="91"/>
      <c r="SCO447" s="91"/>
      <c r="SCP447" s="91"/>
      <c r="SCQ447" s="91"/>
      <c r="SCR447" s="91"/>
      <c r="SCS447" s="91"/>
      <c r="SCT447" s="91"/>
      <c r="SCU447" s="91"/>
      <c r="SCV447" s="91"/>
      <c r="SCW447" s="91"/>
      <c r="SCX447" s="91"/>
      <c r="SCY447" s="91"/>
      <c r="SCZ447" s="91"/>
      <c r="SDA447" s="91"/>
      <c r="SDB447" s="91"/>
      <c r="SDC447" s="91"/>
      <c r="SDD447" s="91"/>
      <c r="SDE447" s="91"/>
      <c r="SDF447" s="91"/>
      <c r="SDG447" s="91"/>
      <c r="SDH447" s="91"/>
      <c r="SDI447" s="91"/>
      <c r="SDJ447" s="91"/>
      <c r="SDK447" s="91"/>
      <c r="SDL447" s="91"/>
      <c r="SDM447" s="91"/>
      <c r="SDN447" s="91"/>
      <c r="SDO447" s="91"/>
      <c r="SDP447" s="91"/>
      <c r="SDQ447" s="91"/>
      <c r="SDR447" s="91"/>
      <c r="SDS447" s="91"/>
      <c r="SDT447" s="91"/>
      <c r="SDU447" s="91"/>
      <c r="SDV447" s="91"/>
      <c r="SDW447" s="91"/>
      <c r="SDX447" s="91"/>
      <c r="SDY447" s="91"/>
      <c r="SDZ447" s="91"/>
      <c r="SEA447" s="91"/>
      <c r="SEB447" s="91"/>
      <c r="SEC447" s="91"/>
      <c r="SED447" s="91"/>
      <c r="SEE447" s="91"/>
      <c r="SEF447" s="91"/>
      <c r="SEG447" s="91"/>
      <c r="SEH447" s="91"/>
      <c r="SEI447" s="91"/>
      <c r="SEJ447" s="91"/>
      <c r="SEK447" s="91"/>
      <c r="SEL447" s="91"/>
      <c r="SEM447" s="91"/>
      <c r="SEN447" s="91"/>
      <c r="SEO447" s="91"/>
      <c r="SEP447" s="91"/>
      <c r="SEQ447" s="91"/>
      <c r="SER447" s="91"/>
      <c r="SES447" s="91"/>
      <c r="SET447" s="91"/>
      <c r="SEU447" s="91"/>
      <c r="SEV447" s="91"/>
      <c r="SEW447" s="91"/>
      <c r="SEX447" s="91"/>
      <c r="SEY447" s="91"/>
      <c r="SEZ447" s="91"/>
      <c r="SFA447" s="91"/>
      <c r="SFB447" s="91"/>
      <c r="SFC447" s="91"/>
      <c r="SFD447" s="91"/>
      <c r="SFE447" s="91"/>
      <c r="SFF447" s="91"/>
      <c r="SFG447" s="91"/>
      <c r="SFH447" s="91"/>
      <c r="SFI447" s="91"/>
      <c r="SFJ447" s="91"/>
      <c r="SFK447" s="91"/>
      <c r="SFL447" s="91"/>
      <c r="SFM447" s="91"/>
      <c r="SFN447" s="91"/>
      <c r="SFO447" s="91"/>
      <c r="SFP447" s="91"/>
      <c r="SFQ447" s="91"/>
      <c r="SFR447" s="91"/>
      <c r="SFS447" s="91"/>
      <c r="SFT447" s="91"/>
      <c r="SFU447" s="91"/>
      <c r="SFV447" s="91"/>
      <c r="SFW447" s="91"/>
      <c r="SFX447" s="91"/>
      <c r="SFY447" s="91"/>
      <c r="SFZ447" s="91"/>
      <c r="SGA447" s="91"/>
      <c r="SGB447" s="91"/>
      <c r="SGC447" s="91"/>
      <c r="SGD447" s="91"/>
      <c r="SGE447" s="91"/>
      <c r="SGF447" s="91"/>
      <c r="SGG447" s="91"/>
      <c r="SGH447" s="91"/>
      <c r="SGI447" s="91"/>
      <c r="SGJ447" s="91"/>
      <c r="SGK447" s="91"/>
      <c r="SGL447" s="91"/>
      <c r="SGM447" s="91"/>
      <c r="SGN447" s="91"/>
      <c r="SGO447" s="91"/>
      <c r="SGP447" s="91"/>
      <c r="SGQ447" s="91"/>
      <c r="SGR447" s="91"/>
      <c r="SGS447" s="91"/>
      <c r="SGT447" s="91"/>
      <c r="SGU447" s="91"/>
      <c r="SGV447" s="91"/>
      <c r="SGW447" s="91"/>
      <c r="SGX447" s="91"/>
      <c r="SGY447" s="91"/>
      <c r="SGZ447" s="91"/>
      <c r="SHA447" s="91"/>
      <c r="SHB447" s="91"/>
      <c r="SHC447" s="91"/>
      <c r="SHD447" s="91"/>
      <c r="SHE447" s="91"/>
      <c r="SHF447" s="91"/>
      <c r="SHG447" s="91"/>
      <c r="SHH447" s="91"/>
      <c r="SHI447" s="91"/>
      <c r="SHJ447" s="91"/>
      <c r="SHK447" s="91"/>
      <c r="SHL447" s="91"/>
      <c r="SHM447" s="91"/>
      <c r="SHN447" s="91"/>
      <c r="SHO447" s="91"/>
      <c r="SHP447" s="91"/>
      <c r="SHQ447" s="91"/>
      <c r="SHR447" s="91"/>
      <c r="SHS447" s="91"/>
      <c r="SHT447" s="91"/>
      <c r="SHU447" s="91"/>
      <c r="SHV447" s="91"/>
      <c r="SHW447" s="91"/>
      <c r="SHX447" s="91"/>
      <c r="SHY447" s="91"/>
      <c r="SHZ447" s="91"/>
      <c r="SIA447" s="91"/>
      <c r="SIB447" s="91"/>
      <c r="SIC447" s="91"/>
      <c r="SID447" s="91"/>
      <c r="SIE447" s="91"/>
      <c r="SIF447" s="91"/>
      <c r="SIG447" s="91"/>
      <c r="SIH447" s="91"/>
      <c r="SII447" s="91"/>
      <c r="SIJ447" s="91"/>
      <c r="SIK447" s="91"/>
      <c r="SIL447" s="91"/>
      <c r="SIM447" s="91"/>
      <c r="SIN447" s="91"/>
      <c r="SIO447" s="91"/>
      <c r="SIP447" s="91"/>
      <c r="SIQ447" s="91"/>
      <c r="SIR447" s="91"/>
      <c r="SIS447" s="91"/>
      <c r="SIT447" s="91"/>
      <c r="SIU447" s="91"/>
      <c r="SIV447" s="91"/>
      <c r="SIW447" s="91"/>
      <c r="SIX447" s="91"/>
      <c r="SIY447" s="91"/>
      <c r="SIZ447" s="91"/>
      <c r="SJA447" s="91"/>
      <c r="SJB447" s="91"/>
      <c r="SJC447" s="91"/>
      <c r="SJD447" s="91"/>
      <c r="SJE447" s="91"/>
      <c r="SJF447" s="91"/>
      <c r="SJG447" s="91"/>
      <c r="SJH447" s="91"/>
      <c r="SJI447" s="91"/>
      <c r="SJJ447" s="91"/>
      <c r="SJK447" s="91"/>
      <c r="SJL447" s="91"/>
      <c r="SJM447" s="91"/>
      <c r="SJN447" s="91"/>
      <c r="SJO447" s="91"/>
      <c r="SJP447" s="91"/>
      <c r="SJQ447" s="91"/>
      <c r="SJR447" s="91"/>
      <c r="SJS447" s="91"/>
      <c r="SJT447" s="91"/>
      <c r="SJU447" s="91"/>
      <c r="SJV447" s="91"/>
      <c r="SJW447" s="91"/>
      <c r="SJX447" s="91"/>
      <c r="SJY447" s="91"/>
      <c r="SJZ447" s="91"/>
      <c r="SKA447" s="91"/>
      <c r="SKB447" s="91"/>
      <c r="SKC447" s="91"/>
      <c r="SKD447" s="91"/>
      <c r="SKE447" s="91"/>
      <c r="SKF447" s="91"/>
      <c r="SKG447" s="91"/>
      <c r="SKH447" s="91"/>
      <c r="SKI447" s="91"/>
      <c r="SKJ447" s="91"/>
      <c r="SKK447" s="91"/>
      <c r="SKL447" s="91"/>
      <c r="SKM447" s="91"/>
      <c r="SKN447" s="91"/>
      <c r="SKO447" s="91"/>
      <c r="SKP447" s="91"/>
      <c r="SKQ447" s="91"/>
      <c r="SKR447" s="91"/>
      <c r="SKS447" s="91"/>
      <c r="SKT447" s="91"/>
      <c r="SKU447" s="91"/>
      <c r="SKV447" s="91"/>
      <c r="SKW447" s="91"/>
      <c r="SKX447" s="91"/>
      <c r="SKY447" s="91"/>
      <c r="SKZ447" s="91"/>
      <c r="SLA447" s="91"/>
      <c r="SLB447" s="91"/>
      <c r="SLC447" s="91"/>
      <c r="SLD447" s="91"/>
      <c r="SLE447" s="91"/>
      <c r="SLF447" s="91"/>
      <c r="SLG447" s="91"/>
      <c r="SLH447" s="91"/>
      <c r="SLI447" s="91"/>
      <c r="SLJ447" s="91"/>
      <c r="SLK447" s="91"/>
      <c r="SLL447" s="91"/>
      <c r="SLM447" s="91"/>
      <c r="SLN447" s="91"/>
      <c r="SLO447" s="91"/>
      <c r="SLP447" s="91"/>
      <c r="SLQ447" s="91"/>
      <c r="SLR447" s="91"/>
      <c r="SLS447" s="91"/>
      <c r="SLT447" s="91"/>
      <c r="SLU447" s="91"/>
      <c r="SLV447" s="91"/>
      <c r="SLW447" s="91"/>
      <c r="SLX447" s="91"/>
      <c r="SLY447" s="91"/>
      <c r="SLZ447" s="91"/>
      <c r="SMA447" s="91"/>
      <c r="SMB447" s="91"/>
      <c r="SMC447" s="91"/>
      <c r="SMD447" s="91"/>
      <c r="SME447" s="91"/>
      <c r="SMF447" s="91"/>
      <c r="SMG447" s="91"/>
      <c r="SMH447" s="91"/>
      <c r="SMI447" s="91"/>
      <c r="SMJ447" s="91"/>
      <c r="SMK447" s="91"/>
      <c r="SML447" s="91"/>
      <c r="SMM447" s="91"/>
      <c r="SMN447" s="91"/>
      <c r="SMO447" s="91"/>
      <c r="SMP447" s="91"/>
      <c r="SMQ447" s="91"/>
      <c r="SMR447" s="91"/>
      <c r="SMS447" s="91"/>
      <c r="SMT447" s="91"/>
      <c r="SMU447" s="91"/>
      <c r="SMV447" s="91"/>
      <c r="SMW447" s="91"/>
      <c r="SMX447" s="91"/>
      <c r="SMY447" s="91"/>
      <c r="SMZ447" s="91"/>
      <c r="SNA447" s="91"/>
      <c r="SNB447" s="91"/>
      <c r="SNC447" s="91"/>
      <c r="SND447" s="91"/>
      <c r="SNE447" s="91"/>
      <c r="SNF447" s="91"/>
      <c r="SNG447" s="91"/>
      <c r="SNH447" s="91"/>
      <c r="SNI447" s="91"/>
      <c r="SNJ447" s="91"/>
      <c r="SNK447" s="91"/>
      <c r="SNL447" s="91"/>
      <c r="SNM447" s="91"/>
      <c r="SNN447" s="91"/>
      <c r="SNO447" s="91"/>
      <c r="SNP447" s="91"/>
      <c r="SNQ447" s="91"/>
      <c r="SNR447" s="91"/>
      <c r="SNS447" s="91"/>
      <c r="SNT447" s="91"/>
      <c r="SNU447" s="91"/>
      <c r="SNV447" s="91"/>
      <c r="SNW447" s="91"/>
      <c r="SNX447" s="91"/>
      <c r="SNY447" s="91"/>
      <c r="SNZ447" s="91"/>
      <c r="SOA447" s="91"/>
      <c r="SOB447" s="91"/>
      <c r="SOC447" s="91"/>
      <c r="SOD447" s="91"/>
      <c r="SOE447" s="91"/>
      <c r="SOF447" s="91"/>
      <c r="SOG447" s="91"/>
      <c r="SOH447" s="91"/>
      <c r="SOI447" s="91"/>
      <c r="SOJ447" s="91"/>
      <c r="SOK447" s="91"/>
      <c r="SOL447" s="91"/>
      <c r="SOM447" s="91"/>
      <c r="SON447" s="91"/>
      <c r="SOO447" s="91"/>
      <c r="SOP447" s="91"/>
      <c r="SOQ447" s="91"/>
      <c r="SOR447" s="91"/>
      <c r="SOS447" s="91"/>
      <c r="SOT447" s="91"/>
      <c r="SOU447" s="91"/>
      <c r="SOV447" s="91"/>
      <c r="SOW447" s="91"/>
      <c r="SOX447" s="91"/>
      <c r="SOY447" s="91"/>
      <c r="SOZ447" s="91"/>
      <c r="SPA447" s="91"/>
      <c r="SPB447" s="91"/>
      <c r="SPC447" s="91"/>
      <c r="SPD447" s="91"/>
      <c r="SPE447" s="91"/>
      <c r="SPF447" s="91"/>
      <c r="SPG447" s="91"/>
      <c r="SPH447" s="91"/>
      <c r="SPI447" s="91"/>
      <c r="SPJ447" s="91"/>
      <c r="SPK447" s="91"/>
      <c r="SPL447" s="91"/>
      <c r="SPM447" s="91"/>
      <c r="SPN447" s="91"/>
      <c r="SPO447" s="91"/>
      <c r="SPP447" s="91"/>
      <c r="SPQ447" s="91"/>
      <c r="SPR447" s="91"/>
      <c r="SPS447" s="91"/>
      <c r="SPT447" s="91"/>
      <c r="SPU447" s="91"/>
      <c r="SPV447" s="91"/>
      <c r="SPW447" s="91"/>
      <c r="SPX447" s="91"/>
      <c r="SPY447" s="91"/>
      <c r="SPZ447" s="91"/>
      <c r="SQA447" s="91"/>
      <c r="SQB447" s="91"/>
      <c r="SQC447" s="91"/>
      <c r="SQD447" s="91"/>
      <c r="SQE447" s="91"/>
      <c r="SQF447" s="91"/>
      <c r="SQG447" s="91"/>
      <c r="SQH447" s="91"/>
      <c r="SQI447" s="91"/>
      <c r="SQJ447" s="91"/>
      <c r="SQK447" s="91"/>
      <c r="SQL447" s="91"/>
      <c r="SQM447" s="91"/>
      <c r="SQN447" s="91"/>
      <c r="SQO447" s="91"/>
      <c r="SQP447" s="91"/>
      <c r="SQQ447" s="91"/>
      <c r="SQR447" s="91"/>
      <c r="SQS447" s="91"/>
      <c r="SQT447" s="91"/>
      <c r="SQU447" s="91"/>
      <c r="SQV447" s="91"/>
      <c r="SQW447" s="91"/>
      <c r="SQX447" s="91"/>
      <c r="SQY447" s="91"/>
      <c r="SQZ447" s="91"/>
      <c r="SRA447" s="91"/>
      <c r="SRB447" s="91"/>
      <c r="SRC447" s="91"/>
      <c r="SRD447" s="91"/>
      <c r="SRE447" s="91"/>
      <c r="SRF447" s="91"/>
      <c r="SRG447" s="91"/>
      <c r="SRH447" s="91"/>
      <c r="SRI447" s="91"/>
      <c r="SRJ447" s="91"/>
      <c r="SRK447" s="91"/>
      <c r="SRL447" s="91"/>
      <c r="SRM447" s="91"/>
      <c r="SRN447" s="91"/>
      <c r="SRO447" s="91"/>
      <c r="SRP447" s="91"/>
      <c r="SRQ447" s="91"/>
      <c r="SRR447" s="91"/>
      <c r="SRS447" s="91"/>
      <c r="SRT447" s="91"/>
      <c r="SRU447" s="91"/>
      <c r="SRV447" s="91"/>
      <c r="SRW447" s="91"/>
      <c r="SRX447" s="91"/>
      <c r="SRY447" s="91"/>
      <c r="SRZ447" s="91"/>
      <c r="SSA447" s="91"/>
      <c r="SSB447" s="91"/>
      <c r="SSC447" s="91"/>
      <c r="SSD447" s="91"/>
      <c r="SSE447" s="91"/>
      <c r="SSF447" s="91"/>
      <c r="SSG447" s="91"/>
      <c r="SSH447" s="91"/>
      <c r="SSI447" s="91"/>
      <c r="SSJ447" s="91"/>
      <c r="SSK447" s="91"/>
      <c r="SSL447" s="91"/>
      <c r="SSM447" s="91"/>
      <c r="SSN447" s="91"/>
      <c r="SSO447" s="91"/>
      <c r="SSP447" s="91"/>
      <c r="SSQ447" s="91"/>
      <c r="SSR447" s="91"/>
      <c r="SSS447" s="91"/>
      <c r="SST447" s="91"/>
      <c r="SSU447" s="91"/>
      <c r="SSV447" s="91"/>
      <c r="SSW447" s="91"/>
      <c r="SSX447" s="91"/>
      <c r="SSY447" s="91"/>
      <c r="SSZ447" s="91"/>
      <c r="STA447" s="91"/>
      <c r="STB447" s="91"/>
      <c r="STC447" s="91"/>
      <c r="STD447" s="91"/>
      <c r="STE447" s="91"/>
      <c r="STF447" s="91"/>
      <c r="STG447" s="91"/>
      <c r="STH447" s="91"/>
      <c r="STI447" s="91"/>
      <c r="STJ447" s="91"/>
      <c r="STK447" s="91"/>
      <c r="STL447" s="91"/>
      <c r="STM447" s="91"/>
      <c r="STN447" s="91"/>
      <c r="STO447" s="91"/>
      <c r="STP447" s="91"/>
      <c r="STQ447" s="91"/>
      <c r="STR447" s="91"/>
      <c r="STS447" s="91"/>
      <c r="STT447" s="91"/>
      <c r="STU447" s="91"/>
      <c r="STV447" s="91"/>
      <c r="STW447" s="91"/>
      <c r="STX447" s="91"/>
      <c r="STY447" s="91"/>
      <c r="STZ447" s="91"/>
      <c r="SUA447" s="91"/>
      <c r="SUB447" s="91"/>
      <c r="SUC447" s="91"/>
      <c r="SUD447" s="91"/>
      <c r="SUE447" s="91"/>
      <c r="SUF447" s="91"/>
      <c r="SUG447" s="91"/>
      <c r="SUH447" s="91"/>
      <c r="SUI447" s="91"/>
      <c r="SUJ447" s="91"/>
      <c r="SUK447" s="91"/>
      <c r="SUL447" s="91"/>
      <c r="SUM447" s="91"/>
      <c r="SUN447" s="91"/>
      <c r="SUO447" s="91"/>
      <c r="SUP447" s="91"/>
      <c r="SUQ447" s="91"/>
      <c r="SUR447" s="91"/>
      <c r="SUS447" s="91"/>
      <c r="SUT447" s="91"/>
      <c r="SUU447" s="91"/>
      <c r="SUV447" s="91"/>
      <c r="SUW447" s="91"/>
      <c r="SUX447" s="91"/>
      <c r="SUY447" s="91"/>
      <c r="SUZ447" s="91"/>
      <c r="SVA447" s="91"/>
      <c r="SVB447" s="91"/>
      <c r="SVC447" s="91"/>
      <c r="SVD447" s="91"/>
      <c r="SVE447" s="91"/>
      <c r="SVF447" s="91"/>
      <c r="SVG447" s="91"/>
      <c r="SVH447" s="91"/>
      <c r="SVI447" s="91"/>
      <c r="SVJ447" s="91"/>
      <c r="SVK447" s="91"/>
      <c r="SVL447" s="91"/>
      <c r="SVM447" s="91"/>
      <c r="SVN447" s="91"/>
      <c r="SVO447" s="91"/>
      <c r="SVP447" s="91"/>
      <c r="SVQ447" s="91"/>
      <c r="SVR447" s="91"/>
      <c r="SVS447" s="91"/>
      <c r="SVT447" s="91"/>
      <c r="SVU447" s="91"/>
      <c r="SVV447" s="91"/>
      <c r="SVW447" s="91"/>
      <c r="SVX447" s="91"/>
      <c r="SVY447" s="91"/>
      <c r="SVZ447" s="91"/>
      <c r="SWA447" s="91"/>
      <c r="SWB447" s="91"/>
      <c r="SWC447" s="91"/>
      <c r="SWD447" s="91"/>
      <c r="SWE447" s="91"/>
      <c r="SWF447" s="91"/>
      <c r="SWG447" s="91"/>
      <c r="SWH447" s="91"/>
      <c r="SWI447" s="91"/>
      <c r="SWJ447" s="91"/>
      <c r="SWK447" s="91"/>
      <c r="SWL447" s="91"/>
      <c r="SWM447" s="91"/>
      <c r="SWN447" s="91"/>
      <c r="SWO447" s="91"/>
      <c r="SWP447" s="91"/>
      <c r="SWQ447" s="91"/>
      <c r="SWR447" s="91"/>
      <c r="SWS447" s="91"/>
      <c r="SWT447" s="91"/>
      <c r="SWU447" s="91"/>
      <c r="SWV447" s="91"/>
      <c r="SWW447" s="91"/>
      <c r="SWX447" s="91"/>
      <c r="SWY447" s="91"/>
      <c r="SWZ447" s="91"/>
      <c r="SXA447" s="91"/>
      <c r="SXB447" s="91"/>
      <c r="SXC447" s="91"/>
      <c r="SXD447" s="91"/>
      <c r="SXE447" s="91"/>
      <c r="SXF447" s="91"/>
      <c r="SXG447" s="91"/>
      <c r="SXH447" s="91"/>
      <c r="SXI447" s="91"/>
      <c r="SXJ447" s="91"/>
      <c r="SXK447" s="91"/>
      <c r="SXL447" s="91"/>
      <c r="SXM447" s="91"/>
      <c r="SXN447" s="91"/>
      <c r="SXO447" s="91"/>
      <c r="SXP447" s="91"/>
      <c r="SXQ447" s="91"/>
      <c r="SXR447" s="91"/>
      <c r="SXS447" s="91"/>
      <c r="SXT447" s="91"/>
      <c r="SXU447" s="91"/>
      <c r="SXV447" s="91"/>
      <c r="SXW447" s="91"/>
      <c r="SXX447" s="91"/>
      <c r="SXY447" s="91"/>
      <c r="SXZ447" s="91"/>
      <c r="SYA447" s="91"/>
      <c r="SYB447" s="91"/>
      <c r="SYC447" s="91"/>
      <c r="SYD447" s="91"/>
      <c r="SYE447" s="91"/>
      <c r="SYF447" s="91"/>
      <c r="SYG447" s="91"/>
      <c r="SYH447" s="91"/>
      <c r="SYI447" s="91"/>
      <c r="SYJ447" s="91"/>
      <c r="SYK447" s="91"/>
      <c r="SYL447" s="91"/>
      <c r="SYM447" s="91"/>
      <c r="SYN447" s="91"/>
      <c r="SYO447" s="91"/>
      <c r="SYP447" s="91"/>
      <c r="SYQ447" s="91"/>
      <c r="SYR447" s="91"/>
      <c r="SYS447" s="91"/>
      <c r="SYT447" s="91"/>
      <c r="SYU447" s="91"/>
      <c r="SYV447" s="91"/>
      <c r="SYW447" s="91"/>
      <c r="SYX447" s="91"/>
      <c r="SYY447" s="91"/>
      <c r="SYZ447" s="91"/>
      <c r="SZA447" s="91"/>
      <c r="SZB447" s="91"/>
      <c r="SZC447" s="91"/>
      <c r="SZD447" s="91"/>
      <c r="SZE447" s="91"/>
      <c r="SZF447" s="91"/>
      <c r="SZG447" s="91"/>
      <c r="SZH447" s="91"/>
      <c r="SZI447" s="91"/>
      <c r="SZJ447" s="91"/>
      <c r="SZK447" s="91"/>
      <c r="SZL447" s="91"/>
      <c r="SZM447" s="91"/>
      <c r="SZN447" s="91"/>
      <c r="SZO447" s="91"/>
      <c r="SZP447" s="91"/>
      <c r="SZQ447" s="91"/>
      <c r="SZR447" s="91"/>
      <c r="SZS447" s="91"/>
      <c r="SZT447" s="91"/>
      <c r="SZU447" s="91"/>
      <c r="SZV447" s="91"/>
      <c r="SZW447" s="91"/>
      <c r="SZX447" s="91"/>
      <c r="SZY447" s="91"/>
      <c r="SZZ447" s="91"/>
      <c r="TAA447" s="91"/>
      <c r="TAB447" s="91"/>
      <c r="TAC447" s="91"/>
      <c r="TAD447" s="91"/>
      <c r="TAE447" s="91"/>
      <c r="TAF447" s="91"/>
      <c r="TAG447" s="91"/>
      <c r="TAH447" s="91"/>
      <c r="TAI447" s="91"/>
      <c r="TAJ447" s="91"/>
      <c r="TAK447" s="91"/>
      <c r="TAL447" s="91"/>
      <c r="TAM447" s="91"/>
      <c r="TAN447" s="91"/>
      <c r="TAO447" s="91"/>
      <c r="TAP447" s="91"/>
      <c r="TAQ447" s="91"/>
      <c r="TAR447" s="91"/>
      <c r="TAS447" s="91"/>
      <c r="TAT447" s="91"/>
      <c r="TAU447" s="91"/>
      <c r="TAV447" s="91"/>
      <c r="TAW447" s="91"/>
      <c r="TAX447" s="91"/>
      <c r="TAY447" s="91"/>
      <c r="TAZ447" s="91"/>
      <c r="TBA447" s="91"/>
      <c r="TBB447" s="91"/>
      <c r="TBC447" s="91"/>
      <c r="TBD447" s="91"/>
      <c r="TBE447" s="91"/>
      <c r="TBF447" s="91"/>
      <c r="TBG447" s="91"/>
      <c r="TBH447" s="91"/>
      <c r="TBI447" s="91"/>
      <c r="TBJ447" s="91"/>
      <c r="TBK447" s="91"/>
      <c r="TBL447" s="91"/>
      <c r="TBM447" s="91"/>
      <c r="TBN447" s="91"/>
      <c r="TBO447" s="91"/>
      <c r="TBP447" s="91"/>
      <c r="TBQ447" s="91"/>
      <c r="TBR447" s="91"/>
      <c r="TBS447" s="91"/>
      <c r="TBT447" s="91"/>
      <c r="TBU447" s="91"/>
      <c r="TBV447" s="91"/>
      <c r="TBW447" s="91"/>
      <c r="TBX447" s="91"/>
      <c r="TBY447" s="91"/>
      <c r="TBZ447" s="91"/>
      <c r="TCA447" s="91"/>
      <c r="TCB447" s="91"/>
      <c r="TCC447" s="91"/>
      <c r="TCD447" s="91"/>
      <c r="TCE447" s="91"/>
      <c r="TCF447" s="91"/>
      <c r="TCG447" s="91"/>
      <c r="TCH447" s="91"/>
      <c r="TCI447" s="91"/>
      <c r="TCJ447" s="91"/>
      <c r="TCK447" s="91"/>
      <c r="TCL447" s="91"/>
      <c r="TCM447" s="91"/>
      <c r="TCN447" s="91"/>
      <c r="TCO447" s="91"/>
      <c r="TCP447" s="91"/>
      <c r="TCQ447" s="91"/>
      <c r="TCR447" s="91"/>
      <c r="TCS447" s="91"/>
      <c r="TCT447" s="91"/>
      <c r="TCU447" s="91"/>
      <c r="TCV447" s="91"/>
      <c r="TCW447" s="91"/>
      <c r="TCX447" s="91"/>
      <c r="TCY447" s="91"/>
      <c r="TCZ447" s="91"/>
      <c r="TDA447" s="91"/>
      <c r="TDB447" s="91"/>
      <c r="TDC447" s="91"/>
      <c r="TDD447" s="91"/>
      <c r="TDE447" s="91"/>
      <c r="TDF447" s="91"/>
      <c r="TDG447" s="91"/>
      <c r="TDH447" s="91"/>
      <c r="TDI447" s="91"/>
      <c r="TDJ447" s="91"/>
      <c r="TDK447" s="91"/>
      <c r="TDL447" s="91"/>
      <c r="TDM447" s="91"/>
      <c r="TDN447" s="91"/>
      <c r="TDO447" s="91"/>
      <c r="TDP447" s="91"/>
      <c r="TDQ447" s="91"/>
      <c r="TDR447" s="91"/>
      <c r="TDS447" s="91"/>
      <c r="TDT447" s="91"/>
      <c r="TDU447" s="91"/>
      <c r="TDV447" s="91"/>
      <c r="TDW447" s="91"/>
      <c r="TDX447" s="91"/>
      <c r="TDY447" s="91"/>
      <c r="TDZ447" s="91"/>
      <c r="TEA447" s="91"/>
      <c r="TEB447" s="91"/>
      <c r="TEC447" s="91"/>
      <c r="TED447" s="91"/>
      <c r="TEE447" s="91"/>
      <c r="TEF447" s="91"/>
      <c r="TEG447" s="91"/>
      <c r="TEH447" s="91"/>
      <c r="TEI447" s="91"/>
      <c r="TEJ447" s="91"/>
      <c r="TEK447" s="91"/>
      <c r="TEL447" s="91"/>
      <c r="TEM447" s="91"/>
      <c r="TEN447" s="91"/>
      <c r="TEO447" s="91"/>
      <c r="TEP447" s="91"/>
      <c r="TEQ447" s="91"/>
      <c r="TER447" s="91"/>
      <c r="TES447" s="91"/>
      <c r="TET447" s="91"/>
      <c r="TEU447" s="91"/>
      <c r="TEV447" s="91"/>
      <c r="TEW447" s="91"/>
      <c r="TEX447" s="91"/>
      <c r="TEY447" s="91"/>
      <c r="TEZ447" s="91"/>
      <c r="TFA447" s="91"/>
      <c r="TFB447" s="91"/>
      <c r="TFC447" s="91"/>
      <c r="TFD447" s="91"/>
      <c r="TFE447" s="91"/>
      <c r="TFF447" s="91"/>
      <c r="TFG447" s="91"/>
      <c r="TFH447" s="91"/>
      <c r="TFI447" s="91"/>
      <c r="TFJ447" s="91"/>
      <c r="TFK447" s="91"/>
      <c r="TFL447" s="91"/>
      <c r="TFM447" s="91"/>
      <c r="TFN447" s="91"/>
      <c r="TFO447" s="91"/>
      <c r="TFP447" s="91"/>
      <c r="TFQ447" s="91"/>
      <c r="TFR447" s="91"/>
      <c r="TFS447" s="91"/>
      <c r="TFT447" s="91"/>
      <c r="TFU447" s="91"/>
      <c r="TFV447" s="91"/>
      <c r="TFW447" s="91"/>
      <c r="TFX447" s="91"/>
      <c r="TFY447" s="91"/>
      <c r="TFZ447" s="91"/>
      <c r="TGA447" s="91"/>
      <c r="TGB447" s="91"/>
      <c r="TGC447" s="91"/>
      <c r="TGD447" s="91"/>
      <c r="TGE447" s="91"/>
      <c r="TGF447" s="91"/>
      <c r="TGG447" s="91"/>
      <c r="TGH447" s="91"/>
      <c r="TGI447" s="91"/>
      <c r="TGJ447" s="91"/>
      <c r="TGK447" s="91"/>
      <c r="TGL447" s="91"/>
      <c r="TGM447" s="91"/>
      <c r="TGN447" s="91"/>
      <c r="TGO447" s="91"/>
      <c r="TGP447" s="91"/>
      <c r="TGQ447" s="91"/>
      <c r="TGR447" s="91"/>
      <c r="TGS447" s="91"/>
      <c r="TGT447" s="91"/>
      <c r="TGU447" s="91"/>
      <c r="TGV447" s="91"/>
      <c r="TGW447" s="91"/>
      <c r="TGX447" s="91"/>
      <c r="TGY447" s="91"/>
      <c r="TGZ447" s="91"/>
      <c r="THA447" s="91"/>
      <c r="THB447" s="91"/>
      <c r="THC447" s="91"/>
      <c r="THD447" s="91"/>
      <c r="THE447" s="91"/>
      <c r="THF447" s="91"/>
      <c r="THG447" s="91"/>
      <c r="THH447" s="91"/>
      <c r="THI447" s="91"/>
      <c r="THJ447" s="91"/>
      <c r="THK447" s="91"/>
      <c r="THL447" s="91"/>
      <c r="THM447" s="91"/>
      <c r="THN447" s="91"/>
      <c r="THO447" s="91"/>
      <c r="THP447" s="91"/>
      <c r="THQ447" s="91"/>
      <c r="THR447" s="91"/>
      <c r="THS447" s="91"/>
      <c r="THT447" s="91"/>
      <c r="THU447" s="91"/>
      <c r="THV447" s="91"/>
      <c r="THW447" s="91"/>
      <c r="THX447" s="91"/>
      <c r="THY447" s="91"/>
      <c r="THZ447" s="91"/>
      <c r="TIA447" s="91"/>
      <c r="TIB447" s="91"/>
      <c r="TIC447" s="91"/>
      <c r="TID447" s="91"/>
      <c r="TIE447" s="91"/>
      <c r="TIF447" s="91"/>
      <c r="TIG447" s="91"/>
      <c r="TIH447" s="91"/>
      <c r="TII447" s="91"/>
      <c r="TIJ447" s="91"/>
      <c r="TIK447" s="91"/>
      <c r="TIL447" s="91"/>
      <c r="TIM447" s="91"/>
      <c r="TIN447" s="91"/>
      <c r="TIO447" s="91"/>
      <c r="TIP447" s="91"/>
      <c r="TIQ447" s="91"/>
      <c r="TIR447" s="91"/>
      <c r="TIS447" s="91"/>
      <c r="TIT447" s="91"/>
      <c r="TIU447" s="91"/>
      <c r="TIV447" s="91"/>
      <c r="TIW447" s="91"/>
      <c r="TIX447" s="91"/>
      <c r="TIY447" s="91"/>
      <c r="TIZ447" s="91"/>
      <c r="TJA447" s="91"/>
      <c r="TJB447" s="91"/>
      <c r="TJC447" s="91"/>
      <c r="TJD447" s="91"/>
      <c r="TJE447" s="91"/>
      <c r="TJF447" s="91"/>
      <c r="TJG447" s="91"/>
      <c r="TJH447" s="91"/>
      <c r="TJI447" s="91"/>
      <c r="TJJ447" s="91"/>
      <c r="TJK447" s="91"/>
      <c r="TJL447" s="91"/>
      <c r="TJM447" s="91"/>
      <c r="TJN447" s="91"/>
      <c r="TJO447" s="91"/>
      <c r="TJP447" s="91"/>
      <c r="TJQ447" s="91"/>
      <c r="TJR447" s="91"/>
      <c r="TJS447" s="91"/>
      <c r="TJT447" s="91"/>
      <c r="TJU447" s="91"/>
      <c r="TJV447" s="91"/>
      <c r="TJW447" s="91"/>
      <c r="TJX447" s="91"/>
      <c r="TJY447" s="91"/>
      <c r="TJZ447" s="91"/>
      <c r="TKA447" s="91"/>
      <c r="TKB447" s="91"/>
      <c r="TKC447" s="91"/>
      <c r="TKD447" s="91"/>
      <c r="TKE447" s="91"/>
      <c r="TKF447" s="91"/>
      <c r="TKG447" s="91"/>
      <c r="TKH447" s="91"/>
      <c r="TKI447" s="91"/>
      <c r="TKJ447" s="91"/>
      <c r="TKK447" s="91"/>
      <c r="TKL447" s="91"/>
      <c r="TKM447" s="91"/>
      <c r="TKN447" s="91"/>
      <c r="TKO447" s="91"/>
      <c r="TKP447" s="91"/>
      <c r="TKQ447" s="91"/>
      <c r="TKR447" s="91"/>
      <c r="TKS447" s="91"/>
      <c r="TKT447" s="91"/>
      <c r="TKU447" s="91"/>
      <c r="TKV447" s="91"/>
      <c r="TKW447" s="91"/>
      <c r="TKX447" s="91"/>
      <c r="TKY447" s="91"/>
      <c r="TKZ447" s="91"/>
      <c r="TLA447" s="91"/>
      <c r="TLB447" s="91"/>
      <c r="TLC447" s="91"/>
      <c r="TLD447" s="91"/>
      <c r="TLE447" s="91"/>
      <c r="TLF447" s="91"/>
      <c r="TLG447" s="91"/>
      <c r="TLH447" s="91"/>
      <c r="TLI447" s="91"/>
      <c r="TLJ447" s="91"/>
      <c r="TLK447" s="91"/>
      <c r="TLL447" s="91"/>
      <c r="TLM447" s="91"/>
      <c r="TLN447" s="91"/>
      <c r="TLO447" s="91"/>
      <c r="TLP447" s="91"/>
      <c r="TLQ447" s="91"/>
      <c r="TLR447" s="91"/>
      <c r="TLS447" s="91"/>
      <c r="TLT447" s="91"/>
      <c r="TLU447" s="91"/>
      <c r="TLV447" s="91"/>
      <c r="TLW447" s="91"/>
      <c r="TLX447" s="91"/>
      <c r="TLY447" s="91"/>
      <c r="TLZ447" s="91"/>
      <c r="TMA447" s="91"/>
      <c r="TMB447" s="91"/>
      <c r="TMC447" s="91"/>
      <c r="TMD447" s="91"/>
      <c r="TME447" s="91"/>
      <c r="TMF447" s="91"/>
      <c r="TMG447" s="91"/>
      <c r="TMH447" s="91"/>
      <c r="TMI447" s="91"/>
      <c r="TMJ447" s="91"/>
      <c r="TMK447" s="91"/>
      <c r="TML447" s="91"/>
      <c r="TMM447" s="91"/>
      <c r="TMN447" s="91"/>
      <c r="TMO447" s="91"/>
      <c r="TMP447" s="91"/>
      <c r="TMQ447" s="91"/>
      <c r="TMR447" s="91"/>
      <c r="TMS447" s="91"/>
      <c r="TMT447" s="91"/>
      <c r="TMU447" s="91"/>
      <c r="TMV447" s="91"/>
      <c r="TMW447" s="91"/>
      <c r="TMX447" s="91"/>
      <c r="TMY447" s="91"/>
      <c r="TMZ447" s="91"/>
      <c r="TNA447" s="91"/>
      <c r="TNB447" s="91"/>
      <c r="TNC447" s="91"/>
      <c r="TND447" s="91"/>
      <c r="TNE447" s="91"/>
      <c r="TNF447" s="91"/>
      <c r="TNG447" s="91"/>
      <c r="TNH447" s="91"/>
      <c r="TNI447" s="91"/>
      <c r="TNJ447" s="91"/>
      <c r="TNK447" s="91"/>
      <c r="TNL447" s="91"/>
      <c r="TNM447" s="91"/>
      <c r="TNN447" s="91"/>
      <c r="TNO447" s="91"/>
      <c r="TNP447" s="91"/>
      <c r="TNQ447" s="91"/>
      <c r="TNR447" s="91"/>
      <c r="TNS447" s="91"/>
      <c r="TNT447" s="91"/>
      <c r="TNU447" s="91"/>
      <c r="TNV447" s="91"/>
      <c r="TNW447" s="91"/>
      <c r="TNX447" s="91"/>
      <c r="TNY447" s="91"/>
      <c r="TNZ447" s="91"/>
      <c r="TOA447" s="91"/>
      <c r="TOB447" s="91"/>
      <c r="TOC447" s="91"/>
      <c r="TOD447" s="91"/>
      <c r="TOE447" s="91"/>
      <c r="TOF447" s="91"/>
      <c r="TOG447" s="91"/>
      <c r="TOH447" s="91"/>
      <c r="TOI447" s="91"/>
      <c r="TOJ447" s="91"/>
      <c r="TOK447" s="91"/>
      <c r="TOL447" s="91"/>
      <c r="TOM447" s="91"/>
      <c r="TON447" s="91"/>
      <c r="TOO447" s="91"/>
      <c r="TOP447" s="91"/>
      <c r="TOQ447" s="91"/>
      <c r="TOR447" s="91"/>
      <c r="TOS447" s="91"/>
      <c r="TOT447" s="91"/>
      <c r="TOU447" s="91"/>
      <c r="TOV447" s="91"/>
      <c r="TOW447" s="91"/>
      <c r="TOX447" s="91"/>
      <c r="TOY447" s="91"/>
      <c r="TOZ447" s="91"/>
      <c r="TPA447" s="91"/>
      <c r="TPB447" s="91"/>
      <c r="TPC447" s="91"/>
      <c r="TPD447" s="91"/>
      <c r="TPE447" s="91"/>
      <c r="TPF447" s="91"/>
      <c r="TPG447" s="91"/>
      <c r="TPH447" s="91"/>
      <c r="TPI447" s="91"/>
      <c r="TPJ447" s="91"/>
      <c r="TPK447" s="91"/>
      <c r="TPL447" s="91"/>
      <c r="TPM447" s="91"/>
      <c r="TPN447" s="91"/>
      <c r="TPO447" s="91"/>
      <c r="TPP447" s="91"/>
      <c r="TPQ447" s="91"/>
      <c r="TPR447" s="91"/>
      <c r="TPS447" s="91"/>
      <c r="TPT447" s="91"/>
      <c r="TPU447" s="91"/>
      <c r="TPV447" s="91"/>
      <c r="TPW447" s="91"/>
      <c r="TPX447" s="91"/>
      <c r="TPY447" s="91"/>
      <c r="TPZ447" s="91"/>
      <c r="TQA447" s="91"/>
      <c r="TQB447" s="91"/>
      <c r="TQC447" s="91"/>
      <c r="TQD447" s="91"/>
      <c r="TQE447" s="91"/>
      <c r="TQF447" s="91"/>
      <c r="TQG447" s="91"/>
      <c r="TQH447" s="91"/>
      <c r="TQI447" s="91"/>
      <c r="TQJ447" s="91"/>
      <c r="TQK447" s="91"/>
      <c r="TQL447" s="91"/>
      <c r="TQM447" s="91"/>
      <c r="TQN447" s="91"/>
      <c r="TQO447" s="91"/>
      <c r="TQP447" s="91"/>
      <c r="TQQ447" s="91"/>
      <c r="TQR447" s="91"/>
      <c r="TQS447" s="91"/>
      <c r="TQT447" s="91"/>
      <c r="TQU447" s="91"/>
      <c r="TQV447" s="91"/>
      <c r="TQW447" s="91"/>
      <c r="TQX447" s="91"/>
      <c r="TQY447" s="91"/>
      <c r="TQZ447" s="91"/>
      <c r="TRA447" s="91"/>
      <c r="TRB447" s="91"/>
      <c r="TRC447" s="91"/>
      <c r="TRD447" s="91"/>
      <c r="TRE447" s="91"/>
      <c r="TRF447" s="91"/>
      <c r="TRG447" s="91"/>
      <c r="TRH447" s="91"/>
      <c r="TRI447" s="91"/>
      <c r="TRJ447" s="91"/>
      <c r="TRK447" s="91"/>
      <c r="TRL447" s="91"/>
      <c r="TRM447" s="91"/>
      <c r="TRN447" s="91"/>
      <c r="TRO447" s="91"/>
      <c r="TRP447" s="91"/>
      <c r="TRQ447" s="91"/>
      <c r="TRR447" s="91"/>
      <c r="TRS447" s="91"/>
      <c r="TRT447" s="91"/>
      <c r="TRU447" s="91"/>
      <c r="TRV447" s="91"/>
      <c r="TRW447" s="91"/>
      <c r="TRX447" s="91"/>
      <c r="TRY447" s="91"/>
      <c r="TRZ447" s="91"/>
      <c r="TSA447" s="91"/>
      <c r="TSB447" s="91"/>
      <c r="TSC447" s="91"/>
      <c r="TSD447" s="91"/>
      <c r="TSE447" s="91"/>
      <c r="TSF447" s="91"/>
      <c r="TSG447" s="91"/>
      <c r="TSH447" s="91"/>
      <c r="TSI447" s="91"/>
      <c r="TSJ447" s="91"/>
      <c r="TSK447" s="91"/>
      <c r="TSL447" s="91"/>
      <c r="TSM447" s="91"/>
      <c r="TSN447" s="91"/>
      <c r="TSO447" s="91"/>
      <c r="TSP447" s="91"/>
      <c r="TSQ447" s="91"/>
      <c r="TSR447" s="91"/>
      <c r="TSS447" s="91"/>
      <c r="TST447" s="91"/>
      <c r="TSU447" s="91"/>
      <c r="TSV447" s="91"/>
      <c r="TSW447" s="91"/>
      <c r="TSX447" s="91"/>
      <c r="TSY447" s="91"/>
      <c r="TSZ447" s="91"/>
      <c r="TTA447" s="91"/>
      <c r="TTB447" s="91"/>
      <c r="TTC447" s="91"/>
      <c r="TTD447" s="91"/>
      <c r="TTE447" s="91"/>
      <c r="TTF447" s="91"/>
      <c r="TTG447" s="91"/>
      <c r="TTH447" s="91"/>
      <c r="TTI447" s="91"/>
      <c r="TTJ447" s="91"/>
      <c r="TTK447" s="91"/>
      <c r="TTL447" s="91"/>
      <c r="TTM447" s="91"/>
      <c r="TTN447" s="91"/>
      <c r="TTO447" s="91"/>
      <c r="TTP447" s="91"/>
      <c r="TTQ447" s="91"/>
      <c r="TTR447" s="91"/>
      <c r="TTS447" s="91"/>
      <c r="TTT447" s="91"/>
      <c r="TTU447" s="91"/>
      <c r="TTV447" s="91"/>
      <c r="TTW447" s="91"/>
      <c r="TTX447" s="91"/>
      <c r="TTY447" s="91"/>
      <c r="TTZ447" s="91"/>
      <c r="TUA447" s="91"/>
      <c r="TUB447" s="91"/>
      <c r="TUC447" s="91"/>
      <c r="TUD447" s="91"/>
      <c r="TUE447" s="91"/>
      <c r="TUF447" s="91"/>
      <c r="TUG447" s="91"/>
      <c r="TUH447" s="91"/>
      <c r="TUI447" s="91"/>
      <c r="TUJ447" s="91"/>
      <c r="TUK447" s="91"/>
      <c r="TUL447" s="91"/>
      <c r="TUM447" s="91"/>
      <c r="TUN447" s="91"/>
      <c r="TUO447" s="91"/>
      <c r="TUP447" s="91"/>
      <c r="TUQ447" s="91"/>
      <c r="TUR447" s="91"/>
      <c r="TUS447" s="91"/>
      <c r="TUT447" s="91"/>
      <c r="TUU447" s="91"/>
      <c r="TUV447" s="91"/>
      <c r="TUW447" s="91"/>
      <c r="TUX447" s="91"/>
      <c r="TUY447" s="91"/>
      <c r="TUZ447" s="91"/>
      <c r="TVA447" s="91"/>
      <c r="TVB447" s="91"/>
      <c r="TVC447" s="91"/>
      <c r="TVD447" s="91"/>
      <c r="TVE447" s="91"/>
      <c r="TVF447" s="91"/>
      <c r="TVG447" s="91"/>
      <c r="TVH447" s="91"/>
      <c r="TVI447" s="91"/>
      <c r="TVJ447" s="91"/>
      <c r="TVK447" s="91"/>
      <c r="TVL447" s="91"/>
      <c r="TVM447" s="91"/>
      <c r="TVN447" s="91"/>
      <c r="TVO447" s="91"/>
      <c r="TVP447" s="91"/>
      <c r="TVQ447" s="91"/>
      <c r="TVR447" s="91"/>
      <c r="TVS447" s="91"/>
      <c r="TVT447" s="91"/>
      <c r="TVU447" s="91"/>
      <c r="TVV447" s="91"/>
      <c r="TVW447" s="91"/>
      <c r="TVX447" s="91"/>
      <c r="TVY447" s="91"/>
      <c r="TVZ447" s="91"/>
      <c r="TWA447" s="91"/>
      <c r="TWB447" s="91"/>
      <c r="TWC447" s="91"/>
      <c r="TWD447" s="91"/>
      <c r="TWE447" s="91"/>
      <c r="TWF447" s="91"/>
      <c r="TWG447" s="91"/>
      <c r="TWH447" s="91"/>
      <c r="TWI447" s="91"/>
      <c r="TWJ447" s="91"/>
      <c r="TWK447" s="91"/>
      <c r="TWL447" s="91"/>
      <c r="TWM447" s="91"/>
      <c r="TWN447" s="91"/>
      <c r="TWO447" s="91"/>
      <c r="TWP447" s="91"/>
      <c r="TWQ447" s="91"/>
      <c r="TWR447" s="91"/>
      <c r="TWS447" s="91"/>
      <c r="TWT447" s="91"/>
      <c r="TWU447" s="91"/>
      <c r="TWV447" s="91"/>
      <c r="TWW447" s="91"/>
      <c r="TWX447" s="91"/>
      <c r="TWY447" s="91"/>
      <c r="TWZ447" s="91"/>
      <c r="TXA447" s="91"/>
      <c r="TXB447" s="91"/>
      <c r="TXC447" s="91"/>
      <c r="TXD447" s="91"/>
      <c r="TXE447" s="91"/>
      <c r="TXF447" s="91"/>
      <c r="TXG447" s="91"/>
      <c r="TXH447" s="91"/>
      <c r="TXI447" s="91"/>
      <c r="TXJ447" s="91"/>
      <c r="TXK447" s="91"/>
      <c r="TXL447" s="91"/>
      <c r="TXM447" s="91"/>
      <c r="TXN447" s="91"/>
      <c r="TXO447" s="91"/>
      <c r="TXP447" s="91"/>
      <c r="TXQ447" s="91"/>
      <c r="TXR447" s="91"/>
      <c r="TXS447" s="91"/>
      <c r="TXT447" s="91"/>
      <c r="TXU447" s="91"/>
      <c r="TXV447" s="91"/>
      <c r="TXW447" s="91"/>
      <c r="TXX447" s="91"/>
      <c r="TXY447" s="91"/>
      <c r="TXZ447" s="91"/>
      <c r="TYA447" s="91"/>
      <c r="TYB447" s="91"/>
      <c r="TYC447" s="91"/>
      <c r="TYD447" s="91"/>
      <c r="TYE447" s="91"/>
      <c r="TYF447" s="91"/>
      <c r="TYG447" s="91"/>
      <c r="TYH447" s="91"/>
      <c r="TYI447" s="91"/>
      <c r="TYJ447" s="91"/>
      <c r="TYK447" s="91"/>
      <c r="TYL447" s="91"/>
      <c r="TYM447" s="91"/>
      <c r="TYN447" s="91"/>
      <c r="TYO447" s="91"/>
      <c r="TYP447" s="91"/>
      <c r="TYQ447" s="91"/>
      <c r="TYR447" s="91"/>
      <c r="TYS447" s="91"/>
      <c r="TYT447" s="91"/>
      <c r="TYU447" s="91"/>
      <c r="TYV447" s="91"/>
      <c r="TYW447" s="91"/>
      <c r="TYX447" s="91"/>
      <c r="TYY447" s="91"/>
      <c r="TYZ447" s="91"/>
      <c r="TZA447" s="91"/>
      <c r="TZB447" s="91"/>
      <c r="TZC447" s="91"/>
      <c r="TZD447" s="91"/>
      <c r="TZE447" s="91"/>
      <c r="TZF447" s="91"/>
      <c r="TZG447" s="91"/>
      <c r="TZH447" s="91"/>
      <c r="TZI447" s="91"/>
      <c r="TZJ447" s="91"/>
      <c r="TZK447" s="91"/>
      <c r="TZL447" s="91"/>
      <c r="TZM447" s="91"/>
      <c r="TZN447" s="91"/>
      <c r="TZO447" s="91"/>
      <c r="TZP447" s="91"/>
      <c r="TZQ447" s="91"/>
      <c r="TZR447" s="91"/>
      <c r="TZS447" s="91"/>
      <c r="TZT447" s="91"/>
      <c r="TZU447" s="91"/>
      <c r="TZV447" s="91"/>
      <c r="TZW447" s="91"/>
      <c r="TZX447" s="91"/>
      <c r="TZY447" s="91"/>
      <c r="TZZ447" s="91"/>
      <c r="UAA447" s="91"/>
      <c r="UAB447" s="91"/>
      <c r="UAC447" s="91"/>
      <c r="UAD447" s="91"/>
      <c r="UAE447" s="91"/>
      <c r="UAF447" s="91"/>
      <c r="UAG447" s="91"/>
      <c r="UAH447" s="91"/>
      <c r="UAI447" s="91"/>
      <c r="UAJ447" s="91"/>
      <c r="UAK447" s="91"/>
      <c r="UAL447" s="91"/>
      <c r="UAM447" s="91"/>
      <c r="UAN447" s="91"/>
      <c r="UAO447" s="91"/>
      <c r="UAP447" s="91"/>
      <c r="UAQ447" s="91"/>
      <c r="UAR447" s="91"/>
      <c r="UAS447" s="91"/>
      <c r="UAT447" s="91"/>
      <c r="UAU447" s="91"/>
      <c r="UAV447" s="91"/>
      <c r="UAW447" s="91"/>
      <c r="UAX447" s="91"/>
      <c r="UAY447" s="91"/>
      <c r="UAZ447" s="91"/>
      <c r="UBA447" s="91"/>
      <c r="UBB447" s="91"/>
      <c r="UBC447" s="91"/>
      <c r="UBD447" s="91"/>
      <c r="UBE447" s="91"/>
      <c r="UBF447" s="91"/>
      <c r="UBG447" s="91"/>
      <c r="UBH447" s="91"/>
      <c r="UBI447" s="91"/>
      <c r="UBJ447" s="91"/>
      <c r="UBK447" s="91"/>
      <c r="UBL447" s="91"/>
      <c r="UBM447" s="91"/>
      <c r="UBN447" s="91"/>
      <c r="UBO447" s="91"/>
      <c r="UBP447" s="91"/>
      <c r="UBQ447" s="91"/>
      <c r="UBR447" s="91"/>
      <c r="UBS447" s="91"/>
      <c r="UBT447" s="91"/>
      <c r="UBU447" s="91"/>
      <c r="UBV447" s="91"/>
      <c r="UBW447" s="91"/>
      <c r="UBX447" s="91"/>
      <c r="UBY447" s="91"/>
      <c r="UBZ447" s="91"/>
      <c r="UCA447" s="91"/>
      <c r="UCB447" s="91"/>
      <c r="UCC447" s="91"/>
      <c r="UCD447" s="91"/>
      <c r="UCE447" s="91"/>
      <c r="UCF447" s="91"/>
      <c r="UCG447" s="91"/>
      <c r="UCH447" s="91"/>
      <c r="UCI447" s="91"/>
      <c r="UCJ447" s="91"/>
      <c r="UCK447" s="91"/>
      <c r="UCL447" s="91"/>
      <c r="UCM447" s="91"/>
      <c r="UCN447" s="91"/>
      <c r="UCO447" s="91"/>
      <c r="UCP447" s="91"/>
      <c r="UCQ447" s="91"/>
      <c r="UCR447" s="91"/>
      <c r="UCS447" s="91"/>
      <c r="UCT447" s="91"/>
      <c r="UCU447" s="91"/>
      <c r="UCV447" s="91"/>
      <c r="UCW447" s="91"/>
      <c r="UCX447" s="91"/>
      <c r="UCY447" s="91"/>
      <c r="UCZ447" s="91"/>
      <c r="UDA447" s="91"/>
      <c r="UDB447" s="91"/>
      <c r="UDC447" s="91"/>
      <c r="UDD447" s="91"/>
      <c r="UDE447" s="91"/>
      <c r="UDF447" s="91"/>
      <c r="UDG447" s="91"/>
      <c r="UDH447" s="91"/>
      <c r="UDI447" s="91"/>
      <c r="UDJ447" s="91"/>
      <c r="UDK447" s="91"/>
      <c r="UDL447" s="91"/>
      <c r="UDM447" s="91"/>
      <c r="UDN447" s="91"/>
      <c r="UDO447" s="91"/>
      <c r="UDP447" s="91"/>
      <c r="UDQ447" s="91"/>
      <c r="UDR447" s="91"/>
      <c r="UDS447" s="91"/>
      <c r="UDT447" s="91"/>
      <c r="UDU447" s="91"/>
      <c r="UDV447" s="91"/>
      <c r="UDW447" s="91"/>
      <c r="UDX447" s="91"/>
      <c r="UDY447" s="91"/>
      <c r="UDZ447" s="91"/>
      <c r="UEA447" s="91"/>
      <c r="UEB447" s="91"/>
      <c r="UEC447" s="91"/>
      <c r="UED447" s="91"/>
      <c r="UEE447" s="91"/>
      <c r="UEF447" s="91"/>
      <c r="UEG447" s="91"/>
      <c r="UEH447" s="91"/>
      <c r="UEI447" s="91"/>
      <c r="UEJ447" s="91"/>
      <c r="UEK447" s="91"/>
      <c r="UEL447" s="91"/>
      <c r="UEM447" s="91"/>
      <c r="UEN447" s="91"/>
      <c r="UEO447" s="91"/>
      <c r="UEP447" s="91"/>
      <c r="UEQ447" s="91"/>
      <c r="UER447" s="91"/>
      <c r="UES447" s="91"/>
      <c r="UET447" s="91"/>
      <c r="UEU447" s="91"/>
      <c r="UEV447" s="91"/>
      <c r="UEW447" s="91"/>
      <c r="UEX447" s="91"/>
      <c r="UEY447" s="91"/>
      <c r="UEZ447" s="91"/>
      <c r="UFA447" s="91"/>
      <c r="UFB447" s="91"/>
      <c r="UFC447" s="91"/>
      <c r="UFD447" s="91"/>
      <c r="UFE447" s="91"/>
      <c r="UFF447" s="91"/>
      <c r="UFG447" s="91"/>
      <c r="UFH447" s="91"/>
      <c r="UFI447" s="91"/>
      <c r="UFJ447" s="91"/>
      <c r="UFK447" s="91"/>
      <c r="UFL447" s="91"/>
      <c r="UFM447" s="91"/>
      <c r="UFN447" s="91"/>
      <c r="UFO447" s="91"/>
      <c r="UFP447" s="91"/>
      <c r="UFQ447" s="91"/>
      <c r="UFR447" s="91"/>
      <c r="UFS447" s="91"/>
      <c r="UFT447" s="91"/>
      <c r="UFU447" s="91"/>
      <c r="UFV447" s="91"/>
      <c r="UFW447" s="91"/>
      <c r="UFX447" s="91"/>
      <c r="UFY447" s="91"/>
      <c r="UFZ447" s="91"/>
      <c r="UGA447" s="91"/>
      <c r="UGB447" s="91"/>
      <c r="UGC447" s="91"/>
      <c r="UGD447" s="91"/>
      <c r="UGE447" s="91"/>
      <c r="UGF447" s="91"/>
      <c r="UGG447" s="91"/>
      <c r="UGH447" s="91"/>
      <c r="UGI447" s="91"/>
      <c r="UGJ447" s="91"/>
      <c r="UGK447" s="91"/>
      <c r="UGL447" s="91"/>
      <c r="UGM447" s="91"/>
      <c r="UGN447" s="91"/>
      <c r="UGO447" s="91"/>
      <c r="UGP447" s="91"/>
      <c r="UGQ447" s="91"/>
      <c r="UGR447" s="91"/>
      <c r="UGS447" s="91"/>
      <c r="UGT447" s="91"/>
      <c r="UGU447" s="91"/>
      <c r="UGV447" s="91"/>
      <c r="UGW447" s="91"/>
      <c r="UGX447" s="91"/>
      <c r="UGY447" s="91"/>
      <c r="UGZ447" s="91"/>
      <c r="UHA447" s="91"/>
      <c r="UHB447" s="91"/>
      <c r="UHC447" s="91"/>
      <c r="UHD447" s="91"/>
      <c r="UHE447" s="91"/>
      <c r="UHF447" s="91"/>
      <c r="UHG447" s="91"/>
      <c r="UHH447" s="91"/>
      <c r="UHI447" s="91"/>
      <c r="UHJ447" s="91"/>
      <c r="UHK447" s="91"/>
      <c r="UHL447" s="91"/>
      <c r="UHM447" s="91"/>
      <c r="UHN447" s="91"/>
      <c r="UHO447" s="91"/>
      <c r="UHP447" s="91"/>
      <c r="UHQ447" s="91"/>
      <c r="UHR447" s="91"/>
      <c r="UHS447" s="91"/>
      <c r="UHT447" s="91"/>
      <c r="UHU447" s="91"/>
      <c r="UHV447" s="91"/>
      <c r="UHW447" s="91"/>
      <c r="UHX447" s="91"/>
      <c r="UHY447" s="91"/>
      <c r="UHZ447" s="91"/>
      <c r="UIA447" s="91"/>
      <c r="UIB447" s="91"/>
      <c r="UIC447" s="91"/>
      <c r="UID447" s="91"/>
      <c r="UIE447" s="91"/>
      <c r="UIF447" s="91"/>
      <c r="UIG447" s="91"/>
      <c r="UIH447" s="91"/>
      <c r="UII447" s="91"/>
      <c r="UIJ447" s="91"/>
      <c r="UIK447" s="91"/>
      <c r="UIL447" s="91"/>
      <c r="UIM447" s="91"/>
      <c r="UIN447" s="91"/>
      <c r="UIO447" s="91"/>
      <c r="UIP447" s="91"/>
      <c r="UIQ447" s="91"/>
      <c r="UIR447" s="91"/>
      <c r="UIS447" s="91"/>
      <c r="UIT447" s="91"/>
      <c r="UIU447" s="91"/>
      <c r="UIV447" s="91"/>
      <c r="UIW447" s="91"/>
      <c r="UIX447" s="91"/>
      <c r="UIY447" s="91"/>
      <c r="UIZ447" s="91"/>
      <c r="UJA447" s="91"/>
      <c r="UJB447" s="91"/>
      <c r="UJC447" s="91"/>
      <c r="UJD447" s="91"/>
      <c r="UJE447" s="91"/>
      <c r="UJF447" s="91"/>
      <c r="UJG447" s="91"/>
      <c r="UJH447" s="91"/>
      <c r="UJI447" s="91"/>
      <c r="UJJ447" s="91"/>
      <c r="UJK447" s="91"/>
      <c r="UJL447" s="91"/>
      <c r="UJM447" s="91"/>
      <c r="UJN447" s="91"/>
      <c r="UJO447" s="91"/>
      <c r="UJP447" s="91"/>
      <c r="UJQ447" s="91"/>
      <c r="UJR447" s="91"/>
      <c r="UJS447" s="91"/>
      <c r="UJT447" s="91"/>
      <c r="UJU447" s="91"/>
      <c r="UJV447" s="91"/>
      <c r="UJW447" s="91"/>
      <c r="UJX447" s="91"/>
      <c r="UJY447" s="91"/>
      <c r="UJZ447" s="91"/>
      <c r="UKA447" s="91"/>
      <c r="UKB447" s="91"/>
      <c r="UKC447" s="91"/>
      <c r="UKD447" s="91"/>
      <c r="UKE447" s="91"/>
      <c r="UKF447" s="91"/>
      <c r="UKG447" s="91"/>
      <c r="UKH447" s="91"/>
      <c r="UKI447" s="91"/>
      <c r="UKJ447" s="91"/>
      <c r="UKK447" s="91"/>
      <c r="UKL447" s="91"/>
      <c r="UKM447" s="91"/>
      <c r="UKN447" s="91"/>
      <c r="UKO447" s="91"/>
      <c r="UKP447" s="91"/>
      <c r="UKQ447" s="91"/>
      <c r="UKR447" s="91"/>
      <c r="UKS447" s="91"/>
      <c r="UKT447" s="91"/>
      <c r="UKU447" s="91"/>
      <c r="UKV447" s="91"/>
      <c r="UKW447" s="91"/>
      <c r="UKX447" s="91"/>
      <c r="UKY447" s="91"/>
      <c r="UKZ447" s="91"/>
      <c r="ULA447" s="91"/>
      <c r="ULB447" s="91"/>
      <c r="ULC447" s="91"/>
      <c r="ULD447" s="91"/>
      <c r="ULE447" s="91"/>
      <c r="ULF447" s="91"/>
      <c r="ULG447" s="91"/>
      <c r="ULH447" s="91"/>
      <c r="ULI447" s="91"/>
      <c r="ULJ447" s="91"/>
      <c r="ULK447" s="91"/>
      <c r="ULL447" s="91"/>
      <c r="ULM447" s="91"/>
      <c r="ULN447" s="91"/>
      <c r="ULO447" s="91"/>
      <c r="ULP447" s="91"/>
      <c r="ULQ447" s="91"/>
      <c r="ULR447" s="91"/>
      <c r="ULS447" s="91"/>
      <c r="ULT447" s="91"/>
      <c r="ULU447" s="91"/>
      <c r="ULV447" s="91"/>
      <c r="ULW447" s="91"/>
      <c r="ULX447" s="91"/>
      <c r="ULY447" s="91"/>
      <c r="ULZ447" s="91"/>
      <c r="UMA447" s="91"/>
      <c r="UMB447" s="91"/>
      <c r="UMC447" s="91"/>
      <c r="UMD447" s="91"/>
      <c r="UME447" s="91"/>
      <c r="UMF447" s="91"/>
      <c r="UMG447" s="91"/>
      <c r="UMH447" s="91"/>
      <c r="UMI447" s="91"/>
      <c r="UMJ447" s="91"/>
      <c r="UMK447" s="91"/>
      <c r="UML447" s="91"/>
      <c r="UMM447" s="91"/>
      <c r="UMN447" s="91"/>
      <c r="UMO447" s="91"/>
      <c r="UMP447" s="91"/>
      <c r="UMQ447" s="91"/>
      <c r="UMR447" s="91"/>
      <c r="UMS447" s="91"/>
      <c r="UMT447" s="91"/>
      <c r="UMU447" s="91"/>
      <c r="UMV447" s="91"/>
      <c r="UMW447" s="91"/>
      <c r="UMX447" s="91"/>
      <c r="UMY447" s="91"/>
      <c r="UMZ447" s="91"/>
      <c r="UNA447" s="91"/>
      <c r="UNB447" s="91"/>
      <c r="UNC447" s="91"/>
      <c r="UND447" s="91"/>
      <c r="UNE447" s="91"/>
      <c r="UNF447" s="91"/>
      <c r="UNG447" s="91"/>
      <c r="UNH447" s="91"/>
      <c r="UNI447" s="91"/>
      <c r="UNJ447" s="91"/>
      <c r="UNK447" s="91"/>
      <c r="UNL447" s="91"/>
      <c r="UNM447" s="91"/>
      <c r="UNN447" s="91"/>
      <c r="UNO447" s="91"/>
      <c r="UNP447" s="91"/>
      <c r="UNQ447" s="91"/>
      <c r="UNR447" s="91"/>
      <c r="UNS447" s="91"/>
      <c r="UNT447" s="91"/>
      <c r="UNU447" s="91"/>
      <c r="UNV447" s="91"/>
      <c r="UNW447" s="91"/>
      <c r="UNX447" s="91"/>
      <c r="UNY447" s="91"/>
      <c r="UNZ447" s="91"/>
      <c r="UOA447" s="91"/>
      <c r="UOB447" s="91"/>
      <c r="UOC447" s="91"/>
      <c r="UOD447" s="91"/>
      <c r="UOE447" s="91"/>
      <c r="UOF447" s="91"/>
      <c r="UOG447" s="91"/>
      <c r="UOH447" s="91"/>
      <c r="UOI447" s="91"/>
      <c r="UOJ447" s="91"/>
      <c r="UOK447" s="91"/>
      <c r="UOL447" s="91"/>
      <c r="UOM447" s="91"/>
      <c r="UON447" s="91"/>
      <c r="UOO447" s="91"/>
      <c r="UOP447" s="91"/>
      <c r="UOQ447" s="91"/>
      <c r="UOR447" s="91"/>
      <c r="UOS447" s="91"/>
      <c r="UOT447" s="91"/>
      <c r="UOU447" s="91"/>
      <c r="UOV447" s="91"/>
      <c r="UOW447" s="91"/>
      <c r="UOX447" s="91"/>
      <c r="UOY447" s="91"/>
      <c r="UOZ447" s="91"/>
      <c r="UPA447" s="91"/>
      <c r="UPB447" s="91"/>
      <c r="UPC447" s="91"/>
      <c r="UPD447" s="91"/>
      <c r="UPE447" s="91"/>
      <c r="UPF447" s="91"/>
      <c r="UPG447" s="91"/>
      <c r="UPH447" s="91"/>
      <c r="UPI447" s="91"/>
      <c r="UPJ447" s="91"/>
      <c r="UPK447" s="91"/>
      <c r="UPL447" s="91"/>
      <c r="UPM447" s="91"/>
      <c r="UPN447" s="91"/>
      <c r="UPO447" s="91"/>
      <c r="UPP447" s="91"/>
      <c r="UPQ447" s="91"/>
      <c r="UPR447" s="91"/>
      <c r="UPS447" s="91"/>
      <c r="UPT447" s="91"/>
      <c r="UPU447" s="91"/>
      <c r="UPV447" s="91"/>
      <c r="UPW447" s="91"/>
      <c r="UPX447" s="91"/>
      <c r="UPY447" s="91"/>
      <c r="UPZ447" s="91"/>
      <c r="UQA447" s="91"/>
      <c r="UQB447" s="91"/>
      <c r="UQC447" s="91"/>
      <c r="UQD447" s="91"/>
      <c r="UQE447" s="91"/>
      <c r="UQF447" s="91"/>
      <c r="UQG447" s="91"/>
      <c r="UQH447" s="91"/>
      <c r="UQI447" s="91"/>
      <c r="UQJ447" s="91"/>
      <c r="UQK447" s="91"/>
      <c r="UQL447" s="91"/>
      <c r="UQM447" s="91"/>
      <c r="UQN447" s="91"/>
      <c r="UQO447" s="91"/>
      <c r="UQP447" s="91"/>
      <c r="UQQ447" s="91"/>
      <c r="UQR447" s="91"/>
      <c r="UQS447" s="91"/>
      <c r="UQT447" s="91"/>
      <c r="UQU447" s="91"/>
      <c r="UQV447" s="91"/>
      <c r="UQW447" s="91"/>
      <c r="UQX447" s="91"/>
      <c r="UQY447" s="91"/>
      <c r="UQZ447" s="91"/>
      <c r="URA447" s="91"/>
      <c r="URB447" s="91"/>
      <c r="URC447" s="91"/>
      <c r="URD447" s="91"/>
      <c r="URE447" s="91"/>
      <c r="URF447" s="91"/>
      <c r="URG447" s="91"/>
      <c r="URH447" s="91"/>
      <c r="URI447" s="91"/>
      <c r="URJ447" s="91"/>
      <c r="URK447" s="91"/>
      <c r="URL447" s="91"/>
      <c r="URM447" s="91"/>
      <c r="URN447" s="91"/>
      <c r="URO447" s="91"/>
      <c r="URP447" s="91"/>
      <c r="URQ447" s="91"/>
      <c r="URR447" s="91"/>
      <c r="URS447" s="91"/>
      <c r="URT447" s="91"/>
      <c r="URU447" s="91"/>
      <c r="URV447" s="91"/>
      <c r="URW447" s="91"/>
      <c r="URX447" s="91"/>
      <c r="URY447" s="91"/>
      <c r="URZ447" s="91"/>
      <c r="USA447" s="91"/>
      <c r="USB447" s="91"/>
      <c r="USC447" s="91"/>
      <c r="USD447" s="91"/>
      <c r="USE447" s="91"/>
      <c r="USF447" s="91"/>
      <c r="USG447" s="91"/>
      <c r="USH447" s="91"/>
      <c r="USI447" s="91"/>
      <c r="USJ447" s="91"/>
      <c r="USK447" s="91"/>
      <c r="USL447" s="91"/>
      <c r="USM447" s="91"/>
      <c r="USN447" s="91"/>
      <c r="USO447" s="91"/>
      <c r="USP447" s="91"/>
      <c r="USQ447" s="91"/>
      <c r="USR447" s="91"/>
      <c r="USS447" s="91"/>
      <c r="UST447" s="91"/>
      <c r="USU447" s="91"/>
      <c r="USV447" s="91"/>
      <c r="USW447" s="91"/>
      <c r="USX447" s="91"/>
      <c r="USY447" s="91"/>
      <c r="USZ447" s="91"/>
      <c r="UTA447" s="91"/>
      <c r="UTB447" s="91"/>
      <c r="UTC447" s="91"/>
      <c r="UTD447" s="91"/>
      <c r="UTE447" s="91"/>
      <c r="UTF447" s="91"/>
      <c r="UTG447" s="91"/>
      <c r="UTH447" s="91"/>
      <c r="UTI447" s="91"/>
      <c r="UTJ447" s="91"/>
      <c r="UTK447" s="91"/>
      <c r="UTL447" s="91"/>
      <c r="UTM447" s="91"/>
      <c r="UTN447" s="91"/>
      <c r="UTO447" s="91"/>
      <c r="UTP447" s="91"/>
      <c r="UTQ447" s="91"/>
      <c r="UTR447" s="91"/>
      <c r="UTS447" s="91"/>
      <c r="UTT447" s="91"/>
      <c r="UTU447" s="91"/>
      <c r="UTV447" s="91"/>
      <c r="UTW447" s="91"/>
      <c r="UTX447" s="91"/>
      <c r="UTY447" s="91"/>
      <c r="UTZ447" s="91"/>
      <c r="UUA447" s="91"/>
      <c r="UUB447" s="91"/>
      <c r="UUC447" s="91"/>
      <c r="UUD447" s="91"/>
      <c r="UUE447" s="91"/>
      <c r="UUF447" s="91"/>
      <c r="UUG447" s="91"/>
      <c r="UUH447" s="91"/>
      <c r="UUI447" s="91"/>
      <c r="UUJ447" s="91"/>
      <c r="UUK447" s="91"/>
      <c r="UUL447" s="91"/>
      <c r="UUM447" s="91"/>
      <c r="UUN447" s="91"/>
      <c r="UUO447" s="91"/>
      <c r="UUP447" s="91"/>
      <c r="UUQ447" s="91"/>
      <c r="UUR447" s="91"/>
      <c r="UUS447" s="91"/>
      <c r="UUT447" s="91"/>
      <c r="UUU447" s="91"/>
      <c r="UUV447" s="91"/>
      <c r="UUW447" s="91"/>
      <c r="UUX447" s="91"/>
      <c r="UUY447" s="91"/>
      <c r="UUZ447" s="91"/>
      <c r="UVA447" s="91"/>
      <c r="UVB447" s="91"/>
      <c r="UVC447" s="91"/>
      <c r="UVD447" s="91"/>
      <c r="UVE447" s="91"/>
      <c r="UVF447" s="91"/>
      <c r="UVG447" s="91"/>
      <c r="UVH447" s="91"/>
      <c r="UVI447" s="91"/>
      <c r="UVJ447" s="91"/>
      <c r="UVK447" s="91"/>
      <c r="UVL447" s="91"/>
      <c r="UVM447" s="91"/>
      <c r="UVN447" s="91"/>
      <c r="UVO447" s="91"/>
      <c r="UVP447" s="91"/>
      <c r="UVQ447" s="91"/>
      <c r="UVR447" s="91"/>
      <c r="UVS447" s="91"/>
      <c r="UVT447" s="91"/>
      <c r="UVU447" s="91"/>
      <c r="UVV447" s="91"/>
      <c r="UVW447" s="91"/>
      <c r="UVX447" s="91"/>
      <c r="UVY447" s="91"/>
      <c r="UVZ447" s="91"/>
      <c r="UWA447" s="91"/>
      <c r="UWB447" s="91"/>
      <c r="UWC447" s="91"/>
      <c r="UWD447" s="91"/>
      <c r="UWE447" s="91"/>
      <c r="UWF447" s="91"/>
      <c r="UWG447" s="91"/>
      <c r="UWH447" s="91"/>
      <c r="UWI447" s="91"/>
      <c r="UWJ447" s="91"/>
      <c r="UWK447" s="91"/>
      <c r="UWL447" s="91"/>
      <c r="UWM447" s="91"/>
      <c r="UWN447" s="91"/>
      <c r="UWO447" s="91"/>
      <c r="UWP447" s="91"/>
      <c r="UWQ447" s="91"/>
      <c r="UWR447" s="91"/>
      <c r="UWS447" s="91"/>
      <c r="UWT447" s="91"/>
      <c r="UWU447" s="91"/>
      <c r="UWV447" s="91"/>
      <c r="UWW447" s="91"/>
      <c r="UWX447" s="91"/>
      <c r="UWY447" s="91"/>
      <c r="UWZ447" s="91"/>
      <c r="UXA447" s="91"/>
      <c r="UXB447" s="91"/>
      <c r="UXC447" s="91"/>
      <c r="UXD447" s="91"/>
      <c r="UXE447" s="91"/>
      <c r="UXF447" s="91"/>
      <c r="UXG447" s="91"/>
      <c r="UXH447" s="91"/>
      <c r="UXI447" s="91"/>
      <c r="UXJ447" s="91"/>
      <c r="UXK447" s="91"/>
      <c r="UXL447" s="91"/>
      <c r="UXM447" s="91"/>
      <c r="UXN447" s="91"/>
      <c r="UXO447" s="91"/>
      <c r="UXP447" s="91"/>
      <c r="UXQ447" s="91"/>
      <c r="UXR447" s="91"/>
      <c r="UXS447" s="91"/>
      <c r="UXT447" s="91"/>
      <c r="UXU447" s="91"/>
      <c r="UXV447" s="91"/>
      <c r="UXW447" s="91"/>
      <c r="UXX447" s="91"/>
      <c r="UXY447" s="91"/>
      <c r="UXZ447" s="91"/>
      <c r="UYA447" s="91"/>
      <c r="UYB447" s="91"/>
      <c r="UYC447" s="91"/>
      <c r="UYD447" s="91"/>
      <c r="UYE447" s="91"/>
      <c r="UYF447" s="91"/>
      <c r="UYG447" s="91"/>
      <c r="UYH447" s="91"/>
      <c r="UYI447" s="91"/>
      <c r="UYJ447" s="91"/>
      <c r="UYK447" s="91"/>
      <c r="UYL447" s="91"/>
      <c r="UYM447" s="91"/>
      <c r="UYN447" s="91"/>
      <c r="UYO447" s="91"/>
      <c r="UYP447" s="91"/>
      <c r="UYQ447" s="91"/>
      <c r="UYR447" s="91"/>
      <c r="UYS447" s="91"/>
      <c r="UYT447" s="91"/>
      <c r="UYU447" s="91"/>
      <c r="UYV447" s="91"/>
      <c r="UYW447" s="91"/>
      <c r="UYX447" s="91"/>
      <c r="UYY447" s="91"/>
      <c r="UYZ447" s="91"/>
      <c r="UZA447" s="91"/>
      <c r="UZB447" s="91"/>
      <c r="UZC447" s="91"/>
      <c r="UZD447" s="91"/>
      <c r="UZE447" s="91"/>
      <c r="UZF447" s="91"/>
      <c r="UZG447" s="91"/>
      <c r="UZH447" s="91"/>
      <c r="UZI447" s="91"/>
      <c r="UZJ447" s="91"/>
      <c r="UZK447" s="91"/>
      <c r="UZL447" s="91"/>
      <c r="UZM447" s="91"/>
      <c r="UZN447" s="91"/>
      <c r="UZO447" s="91"/>
      <c r="UZP447" s="91"/>
      <c r="UZQ447" s="91"/>
      <c r="UZR447" s="91"/>
      <c r="UZS447" s="91"/>
      <c r="UZT447" s="91"/>
      <c r="UZU447" s="91"/>
      <c r="UZV447" s="91"/>
      <c r="UZW447" s="91"/>
      <c r="UZX447" s="91"/>
      <c r="UZY447" s="91"/>
      <c r="UZZ447" s="91"/>
      <c r="VAA447" s="91"/>
      <c r="VAB447" s="91"/>
      <c r="VAC447" s="91"/>
      <c r="VAD447" s="91"/>
      <c r="VAE447" s="91"/>
      <c r="VAF447" s="91"/>
      <c r="VAG447" s="91"/>
      <c r="VAH447" s="91"/>
      <c r="VAI447" s="91"/>
      <c r="VAJ447" s="91"/>
      <c r="VAK447" s="91"/>
      <c r="VAL447" s="91"/>
      <c r="VAM447" s="91"/>
      <c r="VAN447" s="91"/>
      <c r="VAO447" s="91"/>
      <c r="VAP447" s="91"/>
      <c r="VAQ447" s="91"/>
      <c r="VAR447" s="91"/>
      <c r="VAS447" s="91"/>
      <c r="VAT447" s="91"/>
      <c r="VAU447" s="91"/>
      <c r="VAV447" s="91"/>
      <c r="VAW447" s="91"/>
      <c r="VAX447" s="91"/>
      <c r="VAY447" s="91"/>
      <c r="VAZ447" s="91"/>
      <c r="VBA447" s="91"/>
      <c r="VBB447" s="91"/>
      <c r="VBC447" s="91"/>
      <c r="VBD447" s="91"/>
      <c r="VBE447" s="91"/>
      <c r="VBF447" s="91"/>
      <c r="VBG447" s="91"/>
      <c r="VBH447" s="91"/>
      <c r="VBI447" s="91"/>
      <c r="VBJ447" s="91"/>
      <c r="VBK447" s="91"/>
      <c r="VBL447" s="91"/>
      <c r="VBM447" s="91"/>
      <c r="VBN447" s="91"/>
      <c r="VBO447" s="91"/>
      <c r="VBP447" s="91"/>
      <c r="VBQ447" s="91"/>
      <c r="VBR447" s="91"/>
      <c r="VBS447" s="91"/>
      <c r="VBT447" s="91"/>
      <c r="VBU447" s="91"/>
      <c r="VBV447" s="91"/>
      <c r="VBW447" s="91"/>
      <c r="VBX447" s="91"/>
      <c r="VBY447" s="91"/>
      <c r="VBZ447" s="91"/>
      <c r="VCA447" s="91"/>
      <c r="VCB447" s="91"/>
      <c r="VCC447" s="91"/>
      <c r="VCD447" s="91"/>
      <c r="VCE447" s="91"/>
      <c r="VCF447" s="91"/>
      <c r="VCG447" s="91"/>
      <c r="VCH447" s="91"/>
      <c r="VCI447" s="91"/>
      <c r="VCJ447" s="91"/>
      <c r="VCK447" s="91"/>
      <c r="VCL447" s="91"/>
      <c r="VCM447" s="91"/>
      <c r="VCN447" s="91"/>
      <c r="VCO447" s="91"/>
      <c r="VCP447" s="91"/>
      <c r="VCQ447" s="91"/>
      <c r="VCR447" s="91"/>
      <c r="VCS447" s="91"/>
      <c r="VCT447" s="91"/>
      <c r="VCU447" s="91"/>
      <c r="VCV447" s="91"/>
      <c r="VCW447" s="91"/>
      <c r="VCX447" s="91"/>
      <c r="VCY447" s="91"/>
      <c r="VCZ447" s="91"/>
      <c r="VDA447" s="91"/>
      <c r="VDB447" s="91"/>
      <c r="VDC447" s="91"/>
      <c r="VDD447" s="91"/>
      <c r="VDE447" s="91"/>
      <c r="VDF447" s="91"/>
      <c r="VDG447" s="91"/>
      <c r="VDH447" s="91"/>
      <c r="VDI447" s="91"/>
      <c r="VDJ447" s="91"/>
      <c r="VDK447" s="91"/>
      <c r="VDL447" s="91"/>
      <c r="VDM447" s="91"/>
      <c r="VDN447" s="91"/>
      <c r="VDO447" s="91"/>
      <c r="VDP447" s="91"/>
      <c r="VDQ447" s="91"/>
      <c r="VDR447" s="91"/>
      <c r="VDS447" s="91"/>
      <c r="VDT447" s="91"/>
      <c r="VDU447" s="91"/>
      <c r="VDV447" s="91"/>
      <c r="VDW447" s="91"/>
      <c r="VDX447" s="91"/>
      <c r="VDY447" s="91"/>
      <c r="VDZ447" s="91"/>
      <c r="VEA447" s="91"/>
      <c r="VEB447" s="91"/>
      <c r="VEC447" s="91"/>
      <c r="VED447" s="91"/>
      <c r="VEE447" s="91"/>
      <c r="VEF447" s="91"/>
      <c r="VEG447" s="91"/>
      <c r="VEH447" s="91"/>
      <c r="VEI447" s="91"/>
      <c r="VEJ447" s="91"/>
      <c r="VEK447" s="91"/>
      <c r="VEL447" s="91"/>
      <c r="VEM447" s="91"/>
      <c r="VEN447" s="91"/>
      <c r="VEO447" s="91"/>
      <c r="VEP447" s="91"/>
      <c r="VEQ447" s="91"/>
      <c r="VER447" s="91"/>
      <c r="VES447" s="91"/>
      <c r="VET447" s="91"/>
      <c r="VEU447" s="91"/>
      <c r="VEV447" s="91"/>
      <c r="VEW447" s="91"/>
      <c r="VEX447" s="91"/>
      <c r="VEY447" s="91"/>
      <c r="VEZ447" s="91"/>
      <c r="VFA447" s="91"/>
      <c r="VFB447" s="91"/>
      <c r="VFC447" s="91"/>
      <c r="VFD447" s="91"/>
      <c r="VFE447" s="91"/>
      <c r="VFF447" s="91"/>
      <c r="VFG447" s="91"/>
      <c r="VFH447" s="91"/>
      <c r="VFI447" s="91"/>
      <c r="VFJ447" s="91"/>
      <c r="VFK447" s="91"/>
      <c r="VFL447" s="91"/>
      <c r="VFM447" s="91"/>
      <c r="VFN447" s="91"/>
      <c r="VFO447" s="91"/>
      <c r="VFP447" s="91"/>
      <c r="VFQ447" s="91"/>
      <c r="VFR447" s="91"/>
      <c r="VFS447" s="91"/>
      <c r="VFT447" s="91"/>
      <c r="VFU447" s="91"/>
      <c r="VFV447" s="91"/>
      <c r="VFW447" s="91"/>
      <c r="VFX447" s="91"/>
      <c r="VFY447" s="91"/>
      <c r="VFZ447" s="91"/>
      <c r="VGA447" s="91"/>
      <c r="VGB447" s="91"/>
      <c r="VGC447" s="91"/>
      <c r="VGD447" s="91"/>
      <c r="VGE447" s="91"/>
      <c r="VGF447" s="91"/>
      <c r="VGG447" s="91"/>
      <c r="VGH447" s="91"/>
      <c r="VGI447" s="91"/>
      <c r="VGJ447" s="91"/>
      <c r="VGK447" s="91"/>
      <c r="VGL447" s="91"/>
      <c r="VGM447" s="91"/>
      <c r="VGN447" s="91"/>
      <c r="VGO447" s="91"/>
      <c r="VGP447" s="91"/>
      <c r="VGQ447" s="91"/>
      <c r="VGR447" s="91"/>
      <c r="VGS447" s="91"/>
      <c r="VGT447" s="91"/>
      <c r="VGU447" s="91"/>
      <c r="VGV447" s="91"/>
      <c r="VGW447" s="91"/>
      <c r="VGX447" s="91"/>
      <c r="VGY447" s="91"/>
      <c r="VGZ447" s="91"/>
      <c r="VHA447" s="91"/>
      <c r="VHB447" s="91"/>
      <c r="VHC447" s="91"/>
      <c r="VHD447" s="91"/>
      <c r="VHE447" s="91"/>
      <c r="VHF447" s="91"/>
      <c r="VHG447" s="91"/>
      <c r="VHH447" s="91"/>
      <c r="VHI447" s="91"/>
      <c r="VHJ447" s="91"/>
      <c r="VHK447" s="91"/>
      <c r="VHL447" s="91"/>
      <c r="VHM447" s="91"/>
      <c r="VHN447" s="91"/>
      <c r="VHO447" s="91"/>
      <c r="VHP447" s="91"/>
      <c r="VHQ447" s="91"/>
      <c r="VHR447" s="91"/>
      <c r="VHS447" s="91"/>
      <c r="VHT447" s="91"/>
      <c r="VHU447" s="91"/>
      <c r="VHV447" s="91"/>
      <c r="VHW447" s="91"/>
      <c r="VHX447" s="91"/>
      <c r="VHY447" s="91"/>
      <c r="VHZ447" s="91"/>
      <c r="VIA447" s="91"/>
      <c r="VIB447" s="91"/>
      <c r="VIC447" s="91"/>
      <c r="VID447" s="91"/>
      <c r="VIE447" s="91"/>
      <c r="VIF447" s="91"/>
      <c r="VIG447" s="91"/>
      <c r="VIH447" s="91"/>
      <c r="VII447" s="91"/>
      <c r="VIJ447" s="91"/>
      <c r="VIK447" s="91"/>
      <c r="VIL447" s="91"/>
      <c r="VIM447" s="91"/>
      <c r="VIN447" s="91"/>
      <c r="VIO447" s="91"/>
      <c r="VIP447" s="91"/>
      <c r="VIQ447" s="91"/>
      <c r="VIR447" s="91"/>
      <c r="VIS447" s="91"/>
      <c r="VIT447" s="91"/>
      <c r="VIU447" s="91"/>
      <c r="VIV447" s="91"/>
      <c r="VIW447" s="91"/>
      <c r="VIX447" s="91"/>
      <c r="VIY447" s="91"/>
      <c r="VIZ447" s="91"/>
      <c r="VJA447" s="91"/>
      <c r="VJB447" s="91"/>
      <c r="VJC447" s="91"/>
      <c r="VJD447" s="91"/>
      <c r="VJE447" s="91"/>
      <c r="VJF447" s="91"/>
      <c r="VJG447" s="91"/>
      <c r="VJH447" s="91"/>
      <c r="VJI447" s="91"/>
      <c r="VJJ447" s="91"/>
      <c r="VJK447" s="91"/>
      <c r="VJL447" s="91"/>
      <c r="VJM447" s="91"/>
      <c r="VJN447" s="91"/>
      <c r="VJO447" s="91"/>
      <c r="VJP447" s="91"/>
      <c r="VJQ447" s="91"/>
      <c r="VJR447" s="91"/>
      <c r="VJS447" s="91"/>
      <c r="VJT447" s="91"/>
      <c r="VJU447" s="91"/>
      <c r="VJV447" s="91"/>
      <c r="VJW447" s="91"/>
      <c r="VJX447" s="91"/>
      <c r="VJY447" s="91"/>
      <c r="VJZ447" s="91"/>
      <c r="VKA447" s="91"/>
      <c r="VKB447" s="91"/>
      <c r="VKC447" s="91"/>
      <c r="VKD447" s="91"/>
      <c r="VKE447" s="91"/>
      <c r="VKF447" s="91"/>
      <c r="VKG447" s="91"/>
      <c r="VKH447" s="91"/>
      <c r="VKI447" s="91"/>
      <c r="VKJ447" s="91"/>
      <c r="VKK447" s="91"/>
      <c r="VKL447" s="91"/>
      <c r="VKM447" s="91"/>
      <c r="VKN447" s="91"/>
      <c r="VKO447" s="91"/>
      <c r="VKP447" s="91"/>
      <c r="VKQ447" s="91"/>
      <c r="VKR447" s="91"/>
      <c r="VKS447" s="91"/>
      <c r="VKT447" s="91"/>
      <c r="VKU447" s="91"/>
      <c r="VKV447" s="91"/>
      <c r="VKW447" s="91"/>
      <c r="VKX447" s="91"/>
      <c r="VKY447" s="91"/>
      <c r="VKZ447" s="91"/>
      <c r="VLA447" s="91"/>
      <c r="VLB447" s="91"/>
      <c r="VLC447" s="91"/>
      <c r="VLD447" s="91"/>
      <c r="VLE447" s="91"/>
      <c r="VLF447" s="91"/>
      <c r="VLG447" s="91"/>
      <c r="VLH447" s="91"/>
      <c r="VLI447" s="91"/>
      <c r="VLJ447" s="91"/>
      <c r="VLK447" s="91"/>
      <c r="VLL447" s="91"/>
      <c r="VLM447" s="91"/>
      <c r="VLN447" s="91"/>
      <c r="VLO447" s="91"/>
      <c r="VLP447" s="91"/>
      <c r="VLQ447" s="91"/>
      <c r="VLR447" s="91"/>
      <c r="VLS447" s="91"/>
      <c r="VLT447" s="91"/>
      <c r="VLU447" s="91"/>
      <c r="VLV447" s="91"/>
      <c r="VLW447" s="91"/>
      <c r="VLX447" s="91"/>
      <c r="VLY447" s="91"/>
      <c r="VLZ447" s="91"/>
      <c r="VMA447" s="91"/>
      <c r="VMB447" s="91"/>
      <c r="VMC447" s="91"/>
      <c r="VMD447" s="91"/>
      <c r="VME447" s="91"/>
      <c r="VMF447" s="91"/>
      <c r="VMG447" s="91"/>
      <c r="VMH447" s="91"/>
      <c r="VMI447" s="91"/>
      <c r="VMJ447" s="91"/>
      <c r="VMK447" s="91"/>
      <c r="VML447" s="91"/>
      <c r="VMM447" s="91"/>
      <c r="VMN447" s="91"/>
      <c r="VMO447" s="91"/>
      <c r="VMP447" s="91"/>
      <c r="VMQ447" s="91"/>
      <c r="VMR447" s="91"/>
      <c r="VMS447" s="91"/>
      <c r="VMT447" s="91"/>
      <c r="VMU447" s="91"/>
      <c r="VMV447" s="91"/>
      <c r="VMW447" s="91"/>
      <c r="VMX447" s="91"/>
      <c r="VMY447" s="91"/>
      <c r="VMZ447" s="91"/>
      <c r="VNA447" s="91"/>
      <c r="VNB447" s="91"/>
      <c r="VNC447" s="91"/>
      <c r="VND447" s="91"/>
      <c r="VNE447" s="91"/>
      <c r="VNF447" s="91"/>
      <c r="VNG447" s="91"/>
      <c r="VNH447" s="91"/>
      <c r="VNI447" s="91"/>
      <c r="VNJ447" s="91"/>
      <c r="VNK447" s="91"/>
      <c r="VNL447" s="91"/>
      <c r="VNM447" s="91"/>
      <c r="VNN447" s="91"/>
      <c r="VNO447" s="91"/>
      <c r="VNP447" s="91"/>
      <c r="VNQ447" s="91"/>
      <c r="VNR447" s="91"/>
      <c r="VNS447" s="91"/>
      <c r="VNT447" s="91"/>
      <c r="VNU447" s="91"/>
      <c r="VNV447" s="91"/>
      <c r="VNW447" s="91"/>
      <c r="VNX447" s="91"/>
      <c r="VNY447" s="91"/>
      <c r="VNZ447" s="91"/>
      <c r="VOA447" s="91"/>
      <c r="VOB447" s="91"/>
      <c r="VOC447" s="91"/>
      <c r="VOD447" s="91"/>
      <c r="VOE447" s="91"/>
      <c r="VOF447" s="91"/>
      <c r="VOG447" s="91"/>
      <c r="VOH447" s="91"/>
      <c r="VOI447" s="91"/>
      <c r="VOJ447" s="91"/>
      <c r="VOK447" s="91"/>
      <c r="VOL447" s="91"/>
      <c r="VOM447" s="91"/>
      <c r="VON447" s="91"/>
      <c r="VOO447" s="91"/>
      <c r="VOP447" s="91"/>
      <c r="VOQ447" s="91"/>
      <c r="VOR447" s="91"/>
      <c r="VOS447" s="91"/>
      <c r="VOT447" s="91"/>
      <c r="VOU447" s="91"/>
      <c r="VOV447" s="91"/>
      <c r="VOW447" s="91"/>
      <c r="VOX447" s="91"/>
      <c r="VOY447" s="91"/>
      <c r="VOZ447" s="91"/>
      <c r="VPA447" s="91"/>
      <c r="VPB447" s="91"/>
      <c r="VPC447" s="91"/>
      <c r="VPD447" s="91"/>
      <c r="VPE447" s="91"/>
      <c r="VPF447" s="91"/>
      <c r="VPG447" s="91"/>
      <c r="VPH447" s="91"/>
      <c r="VPI447" s="91"/>
      <c r="VPJ447" s="91"/>
      <c r="VPK447" s="91"/>
      <c r="VPL447" s="91"/>
      <c r="VPM447" s="91"/>
      <c r="VPN447" s="91"/>
      <c r="VPO447" s="91"/>
      <c r="VPP447" s="91"/>
      <c r="VPQ447" s="91"/>
      <c r="VPR447" s="91"/>
      <c r="VPS447" s="91"/>
      <c r="VPT447" s="91"/>
      <c r="VPU447" s="91"/>
      <c r="VPV447" s="91"/>
      <c r="VPW447" s="91"/>
      <c r="VPX447" s="91"/>
      <c r="VPY447" s="91"/>
      <c r="VPZ447" s="91"/>
      <c r="VQA447" s="91"/>
      <c r="VQB447" s="91"/>
      <c r="VQC447" s="91"/>
      <c r="VQD447" s="91"/>
      <c r="VQE447" s="91"/>
      <c r="VQF447" s="91"/>
      <c r="VQG447" s="91"/>
      <c r="VQH447" s="91"/>
      <c r="VQI447" s="91"/>
      <c r="VQJ447" s="91"/>
      <c r="VQK447" s="91"/>
      <c r="VQL447" s="91"/>
      <c r="VQM447" s="91"/>
      <c r="VQN447" s="91"/>
      <c r="VQO447" s="91"/>
      <c r="VQP447" s="91"/>
      <c r="VQQ447" s="91"/>
      <c r="VQR447" s="91"/>
      <c r="VQS447" s="91"/>
      <c r="VQT447" s="91"/>
      <c r="VQU447" s="91"/>
      <c r="VQV447" s="91"/>
      <c r="VQW447" s="91"/>
      <c r="VQX447" s="91"/>
      <c r="VQY447" s="91"/>
      <c r="VQZ447" s="91"/>
      <c r="VRA447" s="91"/>
      <c r="VRB447" s="91"/>
      <c r="VRC447" s="91"/>
      <c r="VRD447" s="91"/>
      <c r="VRE447" s="91"/>
      <c r="VRF447" s="91"/>
      <c r="VRG447" s="91"/>
      <c r="VRH447" s="91"/>
      <c r="VRI447" s="91"/>
      <c r="VRJ447" s="91"/>
      <c r="VRK447" s="91"/>
      <c r="VRL447" s="91"/>
      <c r="VRM447" s="91"/>
      <c r="VRN447" s="91"/>
      <c r="VRO447" s="91"/>
      <c r="VRP447" s="91"/>
      <c r="VRQ447" s="91"/>
      <c r="VRR447" s="91"/>
      <c r="VRS447" s="91"/>
      <c r="VRT447" s="91"/>
      <c r="VRU447" s="91"/>
      <c r="VRV447" s="91"/>
      <c r="VRW447" s="91"/>
      <c r="VRX447" s="91"/>
      <c r="VRY447" s="91"/>
      <c r="VRZ447" s="91"/>
      <c r="VSA447" s="91"/>
      <c r="VSB447" s="91"/>
      <c r="VSC447" s="91"/>
      <c r="VSD447" s="91"/>
      <c r="VSE447" s="91"/>
      <c r="VSF447" s="91"/>
      <c r="VSG447" s="91"/>
      <c r="VSH447" s="91"/>
      <c r="VSI447" s="91"/>
      <c r="VSJ447" s="91"/>
      <c r="VSK447" s="91"/>
      <c r="VSL447" s="91"/>
      <c r="VSM447" s="91"/>
      <c r="VSN447" s="91"/>
      <c r="VSO447" s="91"/>
      <c r="VSP447" s="91"/>
      <c r="VSQ447" s="91"/>
      <c r="VSR447" s="91"/>
      <c r="VSS447" s="91"/>
      <c r="VST447" s="91"/>
      <c r="VSU447" s="91"/>
      <c r="VSV447" s="91"/>
      <c r="VSW447" s="91"/>
      <c r="VSX447" s="91"/>
      <c r="VSY447" s="91"/>
      <c r="VSZ447" s="91"/>
      <c r="VTA447" s="91"/>
      <c r="VTB447" s="91"/>
      <c r="VTC447" s="91"/>
      <c r="VTD447" s="91"/>
      <c r="VTE447" s="91"/>
      <c r="VTF447" s="91"/>
      <c r="VTG447" s="91"/>
      <c r="VTH447" s="91"/>
      <c r="VTI447" s="91"/>
      <c r="VTJ447" s="91"/>
      <c r="VTK447" s="91"/>
      <c r="VTL447" s="91"/>
      <c r="VTM447" s="91"/>
      <c r="VTN447" s="91"/>
      <c r="VTO447" s="91"/>
      <c r="VTP447" s="91"/>
      <c r="VTQ447" s="91"/>
      <c r="VTR447" s="91"/>
      <c r="VTS447" s="91"/>
      <c r="VTT447" s="91"/>
      <c r="VTU447" s="91"/>
      <c r="VTV447" s="91"/>
      <c r="VTW447" s="91"/>
      <c r="VTX447" s="91"/>
      <c r="VTY447" s="91"/>
      <c r="VTZ447" s="91"/>
      <c r="VUA447" s="91"/>
      <c r="VUB447" s="91"/>
      <c r="VUC447" s="91"/>
      <c r="VUD447" s="91"/>
      <c r="VUE447" s="91"/>
      <c r="VUF447" s="91"/>
      <c r="VUG447" s="91"/>
      <c r="VUH447" s="91"/>
      <c r="VUI447" s="91"/>
      <c r="VUJ447" s="91"/>
      <c r="VUK447" s="91"/>
      <c r="VUL447" s="91"/>
      <c r="VUM447" s="91"/>
      <c r="VUN447" s="91"/>
      <c r="VUO447" s="91"/>
      <c r="VUP447" s="91"/>
      <c r="VUQ447" s="91"/>
      <c r="VUR447" s="91"/>
      <c r="VUS447" s="91"/>
      <c r="VUT447" s="91"/>
      <c r="VUU447" s="91"/>
      <c r="VUV447" s="91"/>
      <c r="VUW447" s="91"/>
      <c r="VUX447" s="91"/>
      <c r="VUY447" s="91"/>
      <c r="VUZ447" s="91"/>
      <c r="VVA447" s="91"/>
      <c r="VVB447" s="91"/>
      <c r="VVC447" s="91"/>
      <c r="VVD447" s="91"/>
      <c r="VVE447" s="91"/>
      <c r="VVF447" s="91"/>
      <c r="VVG447" s="91"/>
      <c r="VVH447" s="91"/>
      <c r="VVI447" s="91"/>
      <c r="VVJ447" s="91"/>
      <c r="VVK447" s="91"/>
      <c r="VVL447" s="91"/>
      <c r="VVM447" s="91"/>
      <c r="VVN447" s="91"/>
      <c r="VVO447" s="91"/>
      <c r="VVP447" s="91"/>
      <c r="VVQ447" s="91"/>
      <c r="VVR447" s="91"/>
      <c r="VVS447" s="91"/>
      <c r="VVT447" s="91"/>
      <c r="VVU447" s="91"/>
      <c r="VVV447" s="91"/>
      <c r="VVW447" s="91"/>
      <c r="VVX447" s="91"/>
      <c r="VVY447" s="91"/>
      <c r="VVZ447" s="91"/>
      <c r="VWA447" s="91"/>
      <c r="VWB447" s="91"/>
      <c r="VWC447" s="91"/>
      <c r="VWD447" s="91"/>
      <c r="VWE447" s="91"/>
      <c r="VWF447" s="91"/>
      <c r="VWG447" s="91"/>
      <c r="VWH447" s="91"/>
      <c r="VWI447" s="91"/>
      <c r="VWJ447" s="91"/>
      <c r="VWK447" s="91"/>
      <c r="VWL447" s="91"/>
      <c r="VWM447" s="91"/>
      <c r="VWN447" s="91"/>
      <c r="VWO447" s="91"/>
      <c r="VWP447" s="91"/>
      <c r="VWQ447" s="91"/>
      <c r="VWR447" s="91"/>
      <c r="VWS447" s="91"/>
      <c r="VWT447" s="91"/>
      <c r="VWU447" s="91"/>
      <c r="VWV447" s="91"/>
      <c r="VWW447" s="91"/>
      <c r="VWX447" s="91"/>
      <c r="VWY447" s="91"/>
      <c r="VWZ447" s="91"/>
      <c r="VXA447" s="91"/>
      <c r="VXB447" s="91"/>
      <c r="VXC447" s="91"/>
      <c r="VXD447" s="91"/>
      <c r="VXE447" s="91"/>
      <c r="VXF447" s="91"/>
      <c r="VXG447" s="91"/>
      <c r="VXH447" s="91"/>
      <c r="VXI447" s="91"/>
      <c r="VXJ447" s="91"/>
      <c r="VXK447" s="91"/>
      <c r="VXL447" s="91"/>
      <c r="VXM447" s="91"/>
      <c r="VXN447" s="91"/>
      <c r="VXO447" s="91"/>
      <c r="VXP447" s="91"/>
      <c r="VXQ447" s="91"/>
      <c r="VXR447" s="91"/>
      <c r="VXS447" s="91"/>
      <c r="VXT447" s="91"/>
      <c r="VXU447" s="91"/>
      <c r="VXV447" s="91"/>
      <c r="VXW447" s="91"/>
      <c r="VXX447" s="91"/>
      <c r="VXY447" s="91"/>
      <c r="VXZ447" s="91"/>
      <c r="VYA447" s="91"/>
      <c r="VYB447" s="91"/>
      <c r="VYC447" s="91"/>
      <c r="VYD447" s="91"/>
      <c r="VYE447" s="91"/>
      <c r="VYF447" s="91"/>
      <c r="VYG447" s="91"/>
      <c r="VYH447" s="91"/>
      <c r="VYI447" s="91"/>
      <c r="VYJ447" s="91"/>
      <c r="VYK447" s="91"/>
      <c r="VYL447" s="91"/>
      <c r="VYM447" s="91"/>
      <c r="VYN447" s="91"/>
      <c r="VYO447" s="91"/>
      <c r="VYP447" s="91"/>
      <c r="VYQ447" s="91"/>
      <c r="VYR447" s="91"/>
      <c r="VYS447" s="91"/>
      <c r="VYT447" s="91"/>
      <c r="VYU447" s="91"/>
      <c r="VYV447" s="91"/>
      <c r="VYW447" s="91"/>
      <c r="VYX447" s="91"/>
      <c r="VYY447" s="91"/>
      <c r="VYZ447" s="91"/>
      <c r="VZA447" s="91"/>
      <c r="VZB447" s="91"/>
      <c r="VZC447" s="91"/>
      <c r="VZD447" s="91"/>
      <c r="VZE447" s="91"/>
      <c r="VZF447" s="91"/>
      <c r="VZG447" s="91"/>
      <c r="VZH447" s="91"/>
      <c r="VZI447" s="91"/>
      <c r="VZJ447" s="91"/>
      <c r="VZK447" s="91"/>
      <c r="VZL447" s="91"/>
      <c r="VZM447" s="91"/>
      <c r="VZN447" s="91"/>
      <c r="VZO447" s="91"/>
      <c r="VZP447" s="91"/>
      <c r="VZQ447" s="91"/>
      <c r="VZR447" s="91"/>
      <c r="VZS447" s="91"/>
      <c r="VZT447" s="91"/>
      <c r="VZU447" s="91"/>
      <c r="VZV447" s="91"/>
      <c r="VZW447" s="91"/>
      <c r="VZX447" s="91"/>
      <c r="VZY447" s="91"/>
      <c r="VZZ447" s="91"/>
      <c r="WAA447" s="91"/>
      <c r="WAB447" s="91"/>
      <c r="WAC447" s="91"/>
      <c r="WAD447" s="91"/>
      <c r="WAE447" s="91"/>
      <c r="WAF447" s="91"/>
      <c r="WAG447" s="91"/>
      <c r="WAH447" s="91"/>
      <c r="WAI447" s="91"/>
      <c r="WAJ447" s="91"/>
      <c r="WAK447" s="91"/>
      <c r="WAL447" s="91"/>
      <c r="WAM447" s="91"/>
      <c r="WAN447" s="91"/>
      <c r="WAO447" s="91"/>
      <c r="WAP447" s="91"/>
      <c r="WAQ447" s="91"/>
      <c r="WAR447" s="91"/>
      <c r="WAS447" s="91"/>
      <c r="WAT447" s="91"/>
      <c r="WAU447" s="91"/>
      <c r="WAV447" s="91"/>
      <c r="WAW447" s="91"/>
      <c r="WAX447" s="91"/>
      <c r="WAY447" s="91"/>
      <c r="WAZ447" s="91"/>
      <c r="WBA447" s="91"/>
      <c r="WBB447" s="91"/>
      <c r="WBC447" s="91"/>
      <c r="WBD447" s="91"/>
      <c r="WBE447" s="91"/>
      <c r="WBF447" s="91"/>
      <c r="WBG447" s="91"/>
      <c r="WBH447" s="91"/>
      <c r="WBI447" s="91"/>
      <c r="WBJ447" s="91"/>
      <c r="WBK447" s="91"/>
      <c r="WBL447" s="91"/>
      <c r="WBM447" s="91"/>
      <c r="WBN447" s="91"/>
      <c r="WBO447" s="91"/>
      <c r="WBP447" s="91"/>
      <c r="WBQ447" s="91"/>
      <c r="WBR447" s="91"/>
      <c r="WBS447" s="91"/>
      <c r="WBT447" s="91"/>
      <c r="WBU447" s="91"/>
      <c r="WBV447" s="91"/>
      <c r="WBW447" s="91"/>
      <c r="WBX447" s="91"/>
      <c r="WBY447" s="91"/>
      <c r="WBZ447" s="91"/>
      <c r="WCA447" s="91"/>
      <c r="WCB447" s="91"/>
      <c r="WCC447" s="91"/>
      <c r="WCD447" s="91"/>
      <c r="WCE447" s="91"/>
      <c r="WCF447" s="91"/>
      <c r="WCG447" s="91"/>
      <c r="WCH447" s="91"/>
      <c r="WCI447" s="91"/>
      <c r="WCJ447" s="91"/>
      <c r="WCK447" s="91"/>
      <c r="WCL447" s="91"/>
      <c r="WCM447" s="91"/>
      <c r="WCN447" s="91"/>
      <c r="WCO447" s="91"/>
      <c r="WCP447" s="91"/>
      <c r="WCQ447" s="91"/>
      <c r="WCR447" s="91"/>
      <c r="WCS447" s="91"/>
      <c r="WCT447" s="91"/>
      <c r="WCU447" s="91"/>
      <c r="WCV447" s="91"/>
      <c r="WCW447" s="91"/>
      <c r="WCX447" s="91"/>
      <c r="WCY447" s="91"/>
      <c r="WCZ447" s="91"/>
      <c r="WDA447" s="91"/>
      <c r="WDB447" s="91"/>
      <c r="WDC447" s="91"/>
      <c r="WDD447" s="91"/>
      <c r="WDE447" s="91"/>
      <c r="WDF447" s="91"/>
      <c r="WDG447" s="91"/>
      <c r="WDH447" s="91"/>
      <c r="WDI447" s="91"/>
      <c r="WDJ447" s="91"/>
      <c r="WDK447" s="91"/>
      <c r="WDL447" s="91"/>
      <c r="WDM447" s="91"/>
      <c r="WDN447" s="91"/>
      <c r="WDO447" s="91"/>
      <c r="WDP447" s="91"/>
      <c r="WDQ447" s="91"/>
      <c r="WDR447" s="91"/>
      <c r="WDS447" s="91"/>
      <c r="WDT447" s="91"/>
      <c r="WDU447" s="91"/>
      <c r="WDV447" s="91"/>
      <c r="WDW447" s="91"/>
      <c r="WDX447" s="91"/>
      <c r="WDY447" s="91"/>
      <c r="WDZ447" s="91"/>
      <c r="WEA447" s="91"/>
      <c r="WEB447" s="91"/>
      <c r="WEC447" s="91"/>
      <c r="WED447" s="91"/>
      <c r="WEE447" s="91"/>
      <c r="WEF447" s="91"/>
      <c r="WEG447" s="91"/>
      <c r="WEH447" s="91"/>
      <c r="WEI447" s="91"/>
      <c r="WEJ447" s="91"/>
      <c r="WEK447" s="91"/>
      <c r="WEL447" s="91"/>
      <c r="WEM447" s="91"/>
      <c r="WEN447" s="91"/>
      <c r="WEO447" s="91"/>
      <c r="WEP447" s="91"/>
      <c r="WEQ447" s="91"/>
      <c r="WER447" s="91"/>
      <c r="WES447" s="91"/>
      <c r="WET447" s="91"/>
      <c r="WEU447" s="91"/>
      <c r="WEV447" s="91"/>
      <c r="WEW447" s="91"/>
      <c r="WEX447" s="91"/>
      <c r="WEY447" s="91"/>
      <c r="WEZ447" s="91"/>
      <c r="WFA447" s="91"/>
      <c r="WFB447" s="91"/>
      <c r="WFC447" s="91"/>
      <c r="WFD447" s="91"/>
      <c r="WFE447" s="91"/>
      <c r="WFF447" s="91"/>
      <c r="WFG447" s="91"/>
      <c r="WFH447" s="91"/>
      <c r="WFI447" s="91"/>
      <c r="WFJ447" s="91"/>
      <c r="WFK447" s="91"/>
      <c r="WFL447" s="91"/>
      <c r="WFM447" s="91"/>
      <c r="WFN447" s="91"/>
      <c r="WFO447" s="91"/>
      <c r="WFP447" s="91"/>
      <c r="WFQ447" s="91"/>
      <c r="WFR447" s="91"/>
      <c r="WFS447" s="91"/>
      <c r="WFT447" s="91"/>
      <c r="WFU447" s="91"/>
      <c r="WFV447" s="91"/>
      <c r="WFW447" s="91"/>
      <c r="WFX447" s="91"/>
      <c r="WFY447" s="91"/>
      <c r="WFZ447" s="91"/>
      <c r="WGA447" s="91"/>
      <c r="WGB447" s="91"/>
      <c r="WGC447" s="91"/>
      <c r="WGD447" s="91"/>
      <c r="WGE447" s="91"/>
      <c r="WGF447" s="91"/>
      <c r="WGG447" s="91"/>
      <c r="WGH447" s="91"/>
      <c r="WGI447" s="91"/>
      <c r="WGJ447" s="91"/>
      <c r="WGK447" s="91"/>
      <c r="WGL447" s="91"/>
      <c r="WGM447" s="91"/>
      <c r="WGN447" s="91"/>
      <c r="WGO447" s="91"/>
      <c r="WGP447" s="91"/>
      <c r="WGQ447" s="91"/>
      <c r="WGR447" s="91"/>
      <c r="WGS447" s="91"/>
      <c r="WGT447" s="91"/>
      <c r="WGU447" s="91"/>
      <c r="WGV447" s="91"/>
      <c r="WGW447" s="91"/>
      <c r="WGX447" s="91"/>
      <c r="WGY447" s="91"/>
      <c r="WGZ447" s="91"/>
      <c r="WHA447" s="91"/>
      <c r="WHB447" s="91"/>
      <c r="WHC447" s="91"/>
      <c r="WHD447" s="91"/>
      <c r="WHE447" s="91"/>
      <c r="WHF447" s="91"/>
      <c r="WHG447" s="91"/>
      <c r="WHH447" s="91"/>
      <c r="WHI447" s="91"/>
      <c r="WHJ447" s="91"/>
      <c r="WHK447" s="91"/>
      <c r="WHL447" s="91"/>
      <c r="WHM447" s="91"/>
      <c r="WHN447" s="91"/>
      <c r="WHO447" s="91"/>
      <c r="WHP447" s="91"/>
      <c r="WHQ447" s="91"/>
      <c r="WHR447" s="91"/>
      <c r="WHS447" s="91"/>
      <c r="WHT447" s="91"/>
      <c r="WHU447" s="91"/>
      <c r="WHV447" s="91"/>
      <c r="WHW447" s="91"/>
      <c r="WHX447" s="91"/>
      <c r="WHY447" s="91"/>
      <c r="WHZ447" s="91"/>
      <c r="WIA447" s="91"/>
      <c r="WIB447" s="91"/>
      <c r="WIC447" s="91"/>
      <c r="WID447" s="91"/>
      <c r="WIE447" s="91"/>
      <c r="WIF447" s="91"/>
      <c r="WIG447" s="91"/>
      <c r="WIH447" s="91"/>
      <c r="WII447" s="91"/>
      <c r="WIJ447" s="91"/>
      <c r="WIK447" s="91"/>
      <c r="WIL447" s="91"/>
      <c r="WIM447" s="91"/>
      <c r="WIN447" s="91"/>
      <c r="WIO447" s="91"/>
      <c r="WIP447" s="91"/>
      <c r="WIQ447" s="91"/>
      <c r="WIR447" s="91"/>
      <c r="WIS447" s="91"/>
      <c r="WIT447" s="91"/>
      <c r="WIU447" s="91"/>
      <c r="WIV447" s="91"/>
      <c r="WIW447" s="91"/>
      <c r="WIX447" s="91"/>
      <c r="WIY447" s="91"/>
      <c r="WIZ447" s="91"/>
      <c r="WJA447" s="91"/>
      <c r="WJB447" s="91"/>
      <c r="WJC447" s="91"/>
      <c r="WJD447" s="91"/>
      <c r="WJE447" s="91"/>
      <c r="WJF447" s="91"/>
      <c r="WJG447" s="91"/>
      <c r="WJH447" s="91"/>
      <c r="WJI447" s="91"/>
      <c r="WJJ447" s="91"/>
      <c r="WJK447" s="91"/>
      <c r="WJL447" s="91"/>
      <c r="WJM447" s="91"/>
      <c r="WJN447" s="91"/>
      <c r="WJO447" s="91"/>
      <c r="WJP447" s="91"/>
      <c r="WJQ447" s="91"/>
      <c r="WJR447" s="91"/>
      <c r="WJS447" s="91"/>
      <c r="WJT447" s="91"/>
      <c r="WJU447" s="91"/>
      <c r="WJV447" s="91"/>
      <c r="WJW447" s="91"/>
      <c r="WJX447" s="91"/>
      <c r="WJY447" s="91"/>
      <c r="WJZ447" s="91"/>
      <c r="WKA447" s="91"/>
      <c r="WKB447" s="91"/>
      <c r="WKC447" s="91"/>
      <c r="WKD447" s="91"/>
      <c r="WKE447" s="91"/>
      <c r="WKF447" s="91"/>
      <c r="WKG447" s="91"/>
      <c r="WKH447" s="91"/>
      <c r="WKI447" s="91"/>
      <c r="WKJ447" s="91"/>
      <c r="WKK447" s="91"/>
      <c r="WKL447" s="91"/>
      <c r="WKM447" s="91"/>
      <c r="WKN447" s="91"/>
      <c r="WKO447" s="91"/>
      <c r="WKP447" s="91"/>
      <c r="WKQ447" s="91"/>
      <c r="WKR447" s="91"/>
      <c r="WKS447" s="91"/>
      <c r="WKT447" s="91"/>
      <c r="WKU447" s="91"/>
      <c r="WKV447" s="91"/>
      <c r="WKW447" s="91"/>
      <c r="WKX447" s="91"/>
      <c r="WKY447" s="91"/>
      <c r="WKZ447" s="91"/>
      <c r="WLA447" s="91"/>
      <c r="WLB447" s="91"/>
      <c r="WLC447" s="91"/>
      <c r="WLD447" s="91"/>
      <c r="WLE447" s="91"/>
      <c r="WLF447" s="91"/>
      <c r="WLG447" s="91"/>
      <c r="WLH447" s="91"/>
      <c r="WLI447" s="91"/>
      <c r="WLJ447" s="91"/>
      <c r="WLK447" s="91"/>
      <c r="WLL447" s="91"/>
      <c r="WLM447" s="91"/>
      <c r="WLN447" s="91"/>
      <c r="WLO447" s="91"/>
      <c r="WLP447" s="91"/>
      <c r="WLQ447" s="91"/>
      <c r="WLR447" s="91"/>
      <c r="WLS447" s="91"/>
      <c r="WLT447" s="91"/>
      <c r="WLU447" s="91"/>
      <c r="WLV447" s="91"/>
      <c r="WLW447" s="91"/>
      <c r="WLX447" s="91"/>
      <c r="WLY447" s="91"/>
      <c r="WLZ447" s="91"/>
      <c r="WMA447" s="91"/>
      <c r="WMB447" s="91"/>
      <c r="WMC447" s="91"/>
      <c r="WMD447" s="91"/>
      <c r="WME447" s="91"/>
      <c r="WMF447" s="91"/>
      <c r="WMG447" s="91"/>
      <c r="WMH447" s="91"/>
      <c r="WMI447" s="91"/>
      <c r="WMJ447" s="91"/>
      <c r="WMK447" s="91"/>
      <c r="WML447" s="91"/>
      <c r="WMM447" s="91"/>
      <c r="WMN447" s="91"/>
      <c r="WMO447" s="91"/>
      <c r="WMP447" s="91"/>
      <c r="WMQ447" s="91"/>
      <c r="WMR447" s="91"/>
      <c r="WMS447" s="91"/>
      <c r="WMT447" s="91"/>
      <c r="WMU447" s="91"/>
      <c r="WMV447" s="91"/>
      <c r="WMW447" s="91"/>
      <c r="WMX447" s="91"/>
      <c r="WMY447" s="91"/>
      <c r="WMZ447" s="91"/>
      <c r="WNA447" s="91"/>
      <c r="WNB447" s="91"/>
      <c r="WNC447" s="91"/>
      <c r="WND447" s="91"/>
      <c r="WNE447" s="91"/>
      <c r="WNF447" s="91"/>
      <c r="WNG447" s="91"/>
      <c r="WNH447" s="91"/>
      <c r="WNI447" s="91"/>
      <c r="WNJ447" s="91"/>
      <c r="WNK447" s="91"/>
      <c r="WNL447" s="91"/>
      <c r="WNM447" s="91"/>
      <c r="WNN447" s="91"/>
      <c r="WNO447" s="91"/>
      <c r="WNP447" s="91"/>
      <c r="WNQ447" s="91"/>
      <c r="WNR447" s="91"/>
      <c r="WNS447" s="91"/>
      <c r="WNT447" s="91"/>
      <c r="WNU447" s="91"/>
      <c r="WNV447" s="91"/>
      <c r="WNW447" s="91"/>
      <c r="WNX447" s="91"/>
      <c r="WNY447" s="91"/>
      <c r="WNZ447" s="91"/>
      <c r="WOA447" s="91"/>
      <c r="WOB447" s="91"/>
      <c r="WOC447" s="91"/>
      <c r="WOD447" s="91"/>
      <c r="WOE447" s="91"/>
      <c r="WOF447" s="91"/>
      <c r="WOG447" s="91"/>
      <c r="WOH447" s="91"/>
      <c r="WOI447" s="91"/>
      <c r="WOJ447" s="91"/>
      <c r="WOK447" s="91"/>
      <c r="WOL447" s="91"/>
      <c r="WOM447" s="91"/>
      <c r="WON447" s="91"/>
      <c r="WOO447" s="91"/>
      <c r="WOP447" s="91"/>
      <c r="WOQ447" s="91"/>
      <c r="WOR447" s="91"/>
      <c r="WOS447" s="91"/>
      <c r="WOT447" s="91"/>
      <c r="WOU447" s="91"/>
      <c r="WOV447" s="91"/>
      <c r="WOW447" s="91"/>
      <c r="WOX447" s="91"/>
      <c r="WOY447" s="91"/>
      <c r="WOZ447" s="91"/>
      <c r="WPA447" s="91"/>
      <c r="WPB447" s="91"/>
      <c r="WPC447" s="91"/>
      <c r="WPD447" s="91"/>
      <c r="WPE447" s="91"/>
      <c r="WPF447" s="91"/>
      <c r="WPG447" s="91"/>
      <c r="WPH447" s="91"/>
      <c r="WPI447" s="91"/>
      <c r="WPJ447" s="91"/>
      <c r="WPK447" s="91"/>
      <c r="WPL447" s="91"/>
      <c r="WPM447" s="91"/>
      <c r="WPN447" s="91"/>
      <c r="WPO447" s="91"/>
      <c r="WPP447" s="91"/>
      <c r="WPQ447" s="91"/>
      <c r="WPR447" s="91"/>
      <c r="WPS447" s="91"/>
      <c r="WPT447" s="91"/>
      <c r="WPU447" s="91"/>
      <c r="WPV447" s="91"/>
      <c r="WPW447" s="91"/>
      <c r="WPX447" s="91"/>
      <c r="WPY447" s="91"/>
      <c r="WPZ447" s="91"/>
      <c r="WQA447" s="91"/>
      <c r="WQB447" s="91"/>
      <c r="WQC447" s="91"/>
      <c r="WQD447" s="91"/>
      <c r="WQE447" s="91"/>
      <c r="WQF447" s="91"/>
      <c r="WQG447" s="91"/>
      <c r="WQH447" s="91"/>
      <c r="WQI447" s="91"/>
      <c r="WQJ447" s="91"/>
      <c r="WQK447" s="91"/>
      <c r="WQL447" s="91"/>
      <c r="WQM447" s="91"/>
      <c r="WQN447" s="91"/>
      <c r="WQO447" s="91"/>
      <c r="WQP447" s="91"/>
      <c r="WQQ447" s="91"/>
      <c r="WQR447" s="91"/>
      <c r="WQS447" s="91"/>
      <c r="WQT447" s="91"/>
      <c r="WQU447" s="91"/>
      <c r="WQV447" s="91"/>
      <c r="WQW447" s="91"/>
      <c r="WQX447" s="91"/>
      <c r="WQY447" s="91"/>
      <c r="WQZ447" s="91"/>
      <c r="WRA447" s="91"/>
      <c r="WRB447" s="91"/>
      <c r="WRC447" s="91"/>
      <c r="WRD447" s="91"/>
      <c r="WRE447" s="91"/>
      <c r="WRF447" s="91"/>
      <c r="WRG447" s="91"/>
      <c r="WRH447" s="91"/>
      <c r="WRI447" s="91"/>
      <c r="WRJ447" s="91"/>
      <c r="WRK447" s="91"/>
      <c r="WRL447" s="91"/>
      <c r="WRM447" s="91"/>
      <c r="WRN447" s="91"/>
      <c r="WRO447" s="91"/>
      <c r="WRP447" s="91"/>
      <c r="WRQ447" s="91"/>
      <c r="WRR447" s="91"/>
      <c r="WRS447" s="91"/>
      <c r="WRT447" s="91"/>
      <c r="WRU447" s="91"/>
      <c r="WRV447" s="91"/>
      <c r="WRW447" s="91"/>
      <c r="WRX447" s="91"/>
      <c r="WRY447" s="91"/>
      <c r="WRZ447" s="91"/>
      <c r="WSA447" s="91"/>
      <c r="WSB447" s="91"/>
      <c r="WSC447" s="91"/>
      <c r="WSD447" s="91"/>
      <c r="WSE447" s="91"/>
      <c r="WSF447" s="91"/>
      <c r="WSG447" s="91"/>
      <c r="WSH447" s="91"/>
      <c r="WSI447" s="91"/>
      <c r="WSJ447" s="91"/>
      <c r="WSK447" s="91"/>
      <c r="WSL447" s="91"/>
      <c r="WSM447" s="91"/>
      <c r="WSN447" s="91"/>
      <c r="WSO447" s="91"/>
      <c r="WSP447" s="91"/>
      <c r="WSQ447" s="91"/>
      <c r="WSR447" s="91"/>
      <c r="WSS447" s="91"/>
      <c r="WST447" s="91"/>
      <c r="WSU447" s="91"/>
      <c r="WSV447" s="91"/>
      <c r="WSW447" s="91"/>
      <c r="WSX447" s="91"/>
      <c r="WSY447" s="91"/>
      <c r="WSZ447" s="91"/>
      <c r="WTA447" s="91"/>
      <c r="WTB447" s="91"/>
      <c r="WTC447" s="91"/>
      <c r="WTD447" s="91"/>
      <c r="WTE447" s="91"/>
      <c r="WTF447" s="91"/>
      <c r="WTG447" s="91"/>
      <c r="WTH447" s="91"/>
      <c r="WTI447" s="91"/>
      <c r="WTJ447" s="91"/>
      <c r="WTK447" s="91"/>
      <c r="WTL447" s="91"/>
      <c r="WTM447" s="91"/>
      <c r="WTN447" s="91"/>
      <c r="WTO447" s="91"/>
      <c r="WTP447" s="91"/>
      <c r="WTQ447" s="91"/>
      <c r="WTR447" s="91"/>
      <c r="WTS447" s="91"/>
      <c r="WTT447" s="91"/>
      <c r="WTU447" s="91"/>
      <c r="WTV447" s="91"/>
      <c r="WTW447" s="91"/>
      <c r="WTX447" s="91"/>
      <c r="WTY447" s="91"/>
      <c r="WTZ447" s="91"/>
      <c r="WUA447" s="91"/>
      <c r="WUB447" s="91"/>
      <c r="WUC447" s="91"/>
      <c r="WUD447" s="91"/>
      <c r="WUE447" s="91"/>
      <c r="WUF447" s="91"/>
      <c r="WUG447" s="91"/>
      <c r="WUH447" s="91"/>
      <c r="WUI447" s="91"/>
      <c r="WUJ447" s="91"/>
      <c r="WUK447" s="91"/>
      <c r="WUL447" s="91"/>
      <c r="WUM447" s="91"/>
      <c r="WUN447" s="91"/>
      <c r="WUO447" s="91"/>
      <c r="WUP447" s="91"/>
      <c r="WUQ447" s="91"/>
      <c r="WUR447" s="91"/>
      <c r="WUS447" s="91"/>
      <c r="WUT447" s="91"/>
      <c r="WUU447" s="91"/>
      <c r="WUV447" s="91"/>
      <c r="WUW447" s="91"/>
      <c r="WUX447" s="91"/>
      <c r="WUY447" s="91"/>
      <c r="WUZ447" s="91"/>
      <c r="WVA447" s="91"/>
      <c r="WVB447" s="91"/>
      <c r="WVC447" s="91"/>
      <c r="WVD447" s="91"/>
      <c r="WVE447" s="91"/>
      <c r="WVF447" s="91"/>
      <c r="WVG447" s="91"/>
      <c r="WVH447" s="91"/>
      <c r="WVI447" s="91"/>
      <c r="WVJ447" s="91"/>
      <c r="WVK447" s="91"/>
      <c r="WVL447" s="91"/>
      <c r="WVM447" s="91"/>
      <c r="WVN447" s="91"/>
      <c r="WVO447" s="91"/>
      <c r="WVP447" s="91"/>
      <c r="WVQ447" s="91"/>
      <c r="WVR447" s="91"/>
      <c r="WVS447" s="91"/>
      <c r="WVT447" s="91"/>
      <c r="WVU447" s="91"/>
      <c r="WVV447" s="91"/>
      <c r="WVW447" s="91"/>
      <c r="WVX447" s="91"/>
      <c r="WVY447" s="91"/>
      <c r="WVZ447" s="91"/>
      <c r="WWA447" s="91"/>
      <c r="WWB447" s="91"/>
      <c r="WWC447" s="91"/>
      <c r="WWD447" s="91"/>
      <c r="WWE447" s="91"/>
      <c r="WWF447" s="91"/>
      <c r="WWG447" s="91"/>
      <c r="WWH447" s="91"/>
      <c r="WWI447" s="91"/>
      <c r="WWJ447" s="91"/>
      <c r="WWK447" s="91"/>
      <c r="WWL447" s="91"/>
      <c r="WWM447" s="91"/>
      <c r="WWN447" s="91"/>
      <c r="WWO447" s="91"/>
      <c r="WWP447" s="91"/>
      <c r="WWQ447" s="91"/>
      <c r="WWR447" s="91"/>
      <c r="WWS447" s="91"/>
      <c r="WWT447" s="91"/>
      <c r="WWU447" s="91"/>
      <c r="WWV447" s="91"/>
      <c r="WWW447" s="91"/>
      <c r="WWX447" s="91"/>
      <c r="WWY447" s="91"/>
      <c r="WWZ447" s="91"/>
      <c r="WXA447" s="91"/>
      <c r="WXB447" s="91"/>
      <c r="WXC447" s="91"/>
      <c r="WXD447" s="91"/>
      <c r="WXE447" s="91"/>
      <c r="WXF447" s="91"/>
      <c r="WXG447" s="91"/>
      <c r="WXH447" s="91"/>
      <c r="WXI447" s="91"/>
      <c r="WXJ447" s="91"/>
      <c r="WXK447" s="91"/>
      <c r="WXL447" s="91"/>
      <c r="WXM447" s="91"/>
      <c r="WXN447" s="91"/>
      <c r="WXO447" s="91"/>
      <c r="WXP447" s="91"/>
      <c r="WXQ447" s="91"/>
      <c r="WXR447" s="91"/>
      <c r="WXS447" s="91"/>
      <c r="WXT447" s="91"/>
      <c r="WXU447" s="91"/>
      <c r="WXV447" s="91"/>
      <c r="WXW447" s="91"/>
      <c r="WXX447" s="91"/>
      <c r="WXY447" s="91"/>
      <c r="WXZ447" s="91"/>
      <c r="WYA447" s="91"/>
      <c r="WYB447" s="91"/>
      <c r="WYC447" s="91"/>
      <c r="WYD447" s="91"/>
      <c r="WYE447" s="91"/>
      <c r="WYF447" s="91"/>
      <c r="WYG447" s="91"/>
      <c r="WYH447" s="91"/>
      <c r="WYI447" s="91"/>
      <c r="WYJ447" s="91"/>
      <c r="WYK447" s="91"/>
      <c r="WYL447" s="91"/>
      <c r="WYM447" s="91"/>
      <c r="WYN447" s="91"/>
      <c r="WYO447" s="91"/>
      <c r="WYP447" s="91"/>
      <c r="WYQ447" s="91"/>
      <c r="WYR447" s="91"/>
      <c r="WYS447" s="91"/>
      <c r="WYT447" s="91"/>
      <c r="WYU447" s="91"/>
      <c r="WYV447" s="91"/>
      <c r="WYW447" s="91"/>
      <c r="WYX447" s="91"/>
      <c r="WYY447" s="91"/>
      <c r="WYZ447" s="91"/>
      <c r="WZA447" s="91"/>
      <c r="WZB447" s="91"/>
      <c r="WZC447" s="91"/>
      <c r="WZD447" s="91"/>
      <c r="WZE447" s="91"/>
      <c r="WZF447" s="91"/>
      <c r="WZG447" s="91"/>
      <c r="WZH447" s="91"/>
      <c r="WZI447" s="91"/>
      <c r="WZJ447" s="91"/>
      <c r="WZK447" s="91"/>
      <c r="WZL447" s="91"/>
      <c r="WZM447" s="91"/>
      <c r="WZN447" s="91"/>
      <c r="WZO447" s="91"/>
      <c r="WZP447" s="91"/>
      <c r="WZQ447" s="91"/>
      <c r="WZR447" s="91"/>
      <c r="WZS447" s="91"/>
      <c r="WZT447" s="91"/>
      <c r="WZU447" s="91"/>
      <c r="WZV447" s="91"/>
      <c r="WZW447" s="91"/>
      <c r="WZX447" s="91"/>
      <c r="WZY447" s="91"/>
      <c r="WZZ447" s="91"/>
      <c r="XAA447" s="91"/>
      <c r="XAB447" s="91"/>
      <c r="XAC447" s="91"/>
      <c r="XAD447" s="91"/>
      <c r="XAE447" s="91"/>
      <c r="XAF447" s="91"/>
      <c r="XAG447" s="91"/>
      <c r="XAH447" s="91"/>
      <c r="XAI447" s="91"/>
      <c r="XAJ447" s="91"/>
      <c r="XAK447" s="91"/>
      <c r="XAL447" s="91"/>
      <c r="XAM447" s="91"/>
      <c r="XAN447" s="91"/>
      <c r="XAO447" s="91"/>
      <c r="XAP447" s="91"/>
      <c r="XAQ447" s="91"/>
      <c r="XAR447" s="91"/>
      <c r="XAS447" s="91"/>
      <c r="XAT447" s="91"/>
      <c r="XAU447" s="91"/>
      <c r="XAV447" s="91"/>
      <c r="XAW447" s="91"/>
      <c r="XAX447" s="91"/>
      <c r="XAY447" s="91"/>
      <c r="XAZ447" s="91"/>
      <c r="XBA447" s="91"/>
      <c r="XBB447" s="91"/>
      <c r="XBC447" s="91"/>
      <c r="XBD447" s="91"/>
      <c r="XBE447" s="91"/>
      <c r="XBF447" s="91"/>
      <c r="XBG447" s="91"/>
      <c r="XBH447" s="91"/>
      <c r="XBI447" s="91"/>
      <c r="XBJ447" s="91"/>
      <c r="XBK447" s="91"/>
      <c r="XBL447" s="91"/>
      <c r="XBM447" s="91"/>
      <c r="XBN447" s="91"/>
      <c r="XBO447" s="91"/>
      <c r="XBP447" s="91"/>
      <c r="XBQ447" s="91"/>
      <c r="XBR447" s="91"/>
      <c r="XBS447" s="91"/>
      <c r="XBT447" s="91"/>
      <c r="XBU447" s="91"/>
      <c r="XBV447" s="91"/>
      <c r="XBW447" s="91"/>
      <c r="XBX447" s="91"/>
      <c r="XBY447" s="91"/>
      <c r="XBZ447" s="91"/>
      <c r="XCA447" s="91"/>
      <c r="XCB447" s="91"/>
      <c r="XCC447" s="91"/>
      <c r="XCD447" s="91"/>
      <c r="XCE447" s="91"/>
      <c r="XCF447" s="91"/>
      <c r="XCG447" s="91"/>
      <c r="XCH447" s="91"/>
      <c r="XCI447" s="91"/>
      <c r="XCJ447" s="91"/>
      <c r="XCK447" s="91"/>
      <c r="XCL447" s="91"/>
      <c r="XCM447" s="91"/>
      <c r="XCN447" s="91"/>
      <c r="XCO447" s="91"/>
      <c r="XCP447" s="91"/>
      <c r="XCQ447" s="91"/>
      <c r="XCR447" s="91"/>
      <c r="XCS447" s="91"/>
      <c r="XCT447" s="91"/>
      <c r="XCU447" s="91"/>
      <c r="XCV447" s="91"/>
      <c r="XCW447" s="91"/>
      <c r="XCX447" s="91"/>
      <c r="XCY447" s="91"/>
      <c r="XCZ447" s="91"/>
      <c r="XDA447" s="91"/>
      <c r="XDB447" s="91"/>
      <c r="XDC447" s="91"/>
      <c r="XDD447" s="91"/>
      <c r="XDE447" s="91"/>
      <c r="XDF447" s="91"/>
      <c r="XDG447" s="91"/>
      <c r="XDH447" s="91"/>
      <c r="XDI447" s="91"/>
      <c r="XDJ447" s="91"/>
      <c r="XDK447" s="91"/>
      <c r="XDL447" s="91"/>
      <c r="XDM447" s="91"/>
      <c r="XDN447" s="91"/>
      <c r="XDO447" s="91"/>
      <c r="XDP447" s="91"/>
      <c r="XDQ447" s="91"/>
      <c r="XDR447" s="91"/>
      <c r="XDS447" s="91"/>
      <c r="XDT447" s="91"/>
      <c r="XDU447" s="91"/>
      <c r="XDV447" s="91"/>
      <c r="XDW447" s="91"/>
      <c r="XDX447" s="91"/>
      <c r="XDY447" s="91"/>
      <c r="XDZ447" s="91"/>
      <c r="XEA447" s="91"/>
      <c r="XEB447" s="91"/>
      <c r="XEC447" s="91"/>
      <c r="XED447" s="91"/>
      <c r="XEE447" s="91"/>
      <c r="XEF447" s="91"/>
      <c r="XEG447" s="91"/>
      <c r="XEH447" s="91"/>
      <c r="XEI447" s="91"/>
      <c r="XEJ447" s="91"/>
      <c r="XEK447" s="91"/>
      <c r="XEL447" s="91"/>
      <c r="XEM447" s="91"/>
      <c r="XEN447" s="91"/>
      <c r="XEO447" s="91"/>
      <c r="XEP447" s="91"/>
      <c r="XEQ447" s="91"/>
      <c r="XER447" s="91"/>
      <c r="XES447" s="91"/>
      <c r="XET447" s="91"/>
      <c r="XEU447" s="91"/>
      <c r="XEV447" s="91"/>
      <c r="XEW447" s="91"/>
      <c r="XEX447" s="91"/>
      <c r="XEY447" s="91"/>
      <c r="XEZ447" s="91"/>
      <c r="XFA447" s="91"/>
      <c r="XFB447" s="91"/>
      <c r="XFC447" s="91"/>
    </row>
    <row r="448" spans="1:12" s="20" customFormat="1" ht="12" customHeight="1">
      <c r="A448" s="187" t="s">
        <v>858</v>
      </c>
      <c r="B448" s="179" t="s">
        <v>859</v>
      </c>
      <c r="C448" s="175">
        <v>29.5</v>
      </c>
      <c r="D448" s="101"/>
      <c r="E448" s="170">
        <v>2015</v>
      </c>
      <c r="F448" s="176">
        <v>2872021</v>
      </c>
      <c r="G448" s="101"/>
      <c r="H448" s="170">
        <v>2015</v>
      </c>
      <c r="I448" s="99">
        <v>1</v>
      </c>
      <c r="J448" s="99">
        <v>5</v>
      </c>
      <c r="K448" s="21"/>
      <c r="L448" s="21"/>
    </row>
    <row r="449" spans="1:12" s="20" customFormat="1" ht="12" customHeight="1">
      <c r="A449" s="187" t="s">
        <v>860</v>
      </c>
      <c r="B449" s="179" t="s">
        <v>1931</v>
      </c>
      <c r="C449" s="175">
        <v>30.8</v>
      </c>
      <c r="D449" s="101"/>
      <c r="E449" s="170">
        <v>2015</v>
      </c>
      <c r="F449" s="176">
        <v>4061382</v>
      </c>
      <c r="G449" s="101"/>
      <c r="H449" s="170">
        <v>2015</v>
      </c>
      <c r="I449" s="99">
        <v>2</v>
      </c>
      <c r="J449" s="99">
        <v>6</v>
      </c>
      <c r="L449" s="21"/>
    </row>
    <row r="450" spans="1:12" s="20" customFormat="1" ht="12" customHeight="1">
      <c r="A450" s="187" t="s">
        <v>862</v>
      </c>
      <c r="B450" s="179" t="s">
        <v>1932</v>
      </c>
      <c r="C450" s="175">
        <v>36.8</v>
      </c>
      <c r="D450" s="101"/>
      <c r="E450" s="170">
        <v>2015</v>
      </c>
      <c r="F450" s="176">
        <v>3118149</v>
      </c>
      <c r="G450" s="101"/>
      <c r="H450" s="170">
        <v>2015</v>
      </c>
      <c r="I450" s="99">
        <v>3</v>
      </c>
      <c r="J450" s="99">
        <v>6</v>
      </c>
      <c r="K450" s="21"/>
      <c r="L450" s="21"/>
    </row>
    <row r="451" spans="1:12" s="20" customFormat="1" ht="12" customHeight="1">
      <c r="A451" s="187" t="s">
        <v>864</v>
      </c>
      <c r="B451" s="179" t="s">
        <v>865</v>
      </c>
      <c r="C451" s="175">
        <v>28</v>
      </c>
      <c r="D451" s="101"/>
      <c r="E451" s="170">
        <v>2015</v>
      </c>
      <c r="F451" s="176">
        <v>896773</v>
      </c>
      <c r="G451" s="101"/>
      <c r="H451" s="170">
        <v>2015</v>
      </c>
      <c r="I451" s="99">
        <v>1</v>
      </c>
      <c r="J451" s="99">
        <v>4</v>
      </c>
      <c r="K451" s="21"/>
      <c r="L451" s="21"/>
    </row>
    <row r="452" spans="1:11" s="20" customFormat="1" ht="12" customHeight="1">
      <c r="A452" s="187" t="s">
        <v>866</v>
      </c>
      <c r="B452" s="179" t="s">
        <v>867</v>
      </c>
      <c r="C452" s="175">
        <v>32.4</v>
      </c>
      <c r="D452" s="101"/>
      <c r="E452" s="170">
        <v>2015</v>
      </c>
      <c r="F452" s="176">
        <v>678492</v>
      </c>
      <c r="G452" s="101"/>
      <c r="H452" s="170">
        <v>2015</v>
      </c>
      <c r="I452" s="99">
        <v>2</v>
      </c>
      <c r="J452" s="99">
        <v>4</v>
      </c>
      <c r="K452" s="21"/>
    </row>
    <row r="453" spans="1:11" s="20" customFormat="1" ht="12" customHeight="1">
      <c r="A453" s="187" t="s">
        <v>868</v>
      </c>
      <c r="B453" s="179" t="s">
        <v>869</v>
      </c>
      <c r="C453" s="175">
        <v>27.7</v>
      </c>
      <c r="D453" s="101"/>
      <c r="E453" s="170">
        <v>2015</v>
      </c>
      <c r="F453" s="176">
        <v>592507</v>
      </c>
      <c r="G453" s="101"/>
      <c r="H453" s="170">
        <v>2015</v>
      </c>
      <c r="I453" s="99">
        <v>1</v>
      </c>
      <c r="J453" s="99">
        <v>4</v>
      </c>
      <c r="K453" s="21"/>
    </row>
    <row r="454" spans="1:11" s="20" customFormat="1" ht="12" customHeight="1">
      <c r="A454" s="187" t="s">
        <v>870</v>
      </c>
      <c r="B454" s="179" t="s">
        <v>871</v>
      </c>
      <c r="C454" s="175">
        <v>27.6</v>
      </c>
      <c r="D454" s="101"/>
      <c r="E454" s="170">
        <v>2015</v>
      </c>
      <c r="F454" s="176">
        <v>381037</v>
      </c>
      <c r="G454" s="101"/>
      <c r="H454" s="170">
        <v>2015</v>
      </c>
      <c r="I454" s="99">
        <v>1</v>
      </c>
      <c r="J454" s="99">
        <v>3</v>
      </c>
      <c r="K454" s="21"/>
    </row>
    <row r="455" spans="1:11" s="20" customFormat="1" ht="12" customHeight="1">
      <c r="A455" s="187" t="s">
        <v>872</v>
      </c>
      <c r="B455" s="179" t="s">
        <v>873</v>
      </c>
      <c r="C455" s="175">
        <v>29.1</v>
      </c>
      <c r="D455" s="101"/>
      <c r="E455" s="170">
        <v>2015</v>
      </c>
      <c r="F455" s="176">
        <v>327361</v>
      </c>
      <c r="G455" s="101"/>
      <c r="H455" s="170">
        <v>2015</v>
      </c>
      <c r="I455" s="99">
        <v>1</v>
      </c>
      <c r="J455" s="99">
        <v>3</v>
      </c>
      <c r="K455" s="21"/>
    </row>
    <row r="456" spans="1:12" s="20" customFormat="1" ht="12" customHeight="1">
      <c r="A456" s="187" t="s">
        <v>874</v>
      </c>
      <c r="B456" s="179" t="s">
        <v>875</v>
      </c>
      <c r="C456" s="175">
        <v>25.9</v>
      </c>
      <c r="D456" s="101"/>
      <c r="E456" s="170">
        <v>2015</v>
      </c>
      <c r="F456" s="176">
        <v>386181</v>
      </c>
      <c r="G456" s="101"/>
      <c r="H456" s="170">
        <v>2015</v>
      </c>
      <c r="I456" s="99">
        <v>1</v>
      </c>
      <c r="J456" s="99">
        <v>3</v>
      </c>
      <c r="K456" s="21"/>
      <c r="L456" s="21"/>
    </row>
    <row r="457" spans="1:12" s="20" customFormat="1" ht="12" customHeight="1">
      <c r="A457" s="187" t="s">
        <v>876</v>
      </c>
      <c r="B457" s="179" t="s">
        <v>877</v>
      </c>
      <c r="C457" s="175">
        <v>32.8</v>
      </c>
      <c r="D457" s="101"/>
      <c r="E457" s="170">
        <v>2015</v>
      </c>
      <c r="F457" s="176">
        <v>315601</v>
      </c>
      <c r="G457" s="101"/>
      <c r="H457" s="170">
        <v>2015</v>
      </c>
      <c r="I457" s="99">
        <v>2</v>
      </c>
      <c r="J457" s="99">
        <v>3</v>
      </c>
      <c r="K457" s="21"/>
      <c r="L457" s="21"/>
    </row>
    <row r="458" spans="1:12" s="20" customFormat="1" ht="12" customHeight="1">
      <c r="A458" s="187" t="s">
        <v>878</v>
      </c>
      <c r="B458" s="179" t="s">
        <v>879</v>
      </c>
      <c r="C458" s="175">
        <v>28.4</v>
      </c>
      <c r="D458" s="101"/>
      <c r="E458" s="170">
        <v>2015</v>
      </c>
      <c r="F458" s="176">
        <v>264579</v>
      </c>
      <c r="G458" s="101"/>
      <c r="H458" s="170">
        <v>2015</v>
      </c>
      <c r="I458" s="99">
        <v>1</v>
      </c>
      <c r="J458" s="99">
        <v>3</v>
      </c>
      <c r="K458" s="21"/>
      <c r="L458" s="21"/>
    </row>
    <row r="459" spans="1:12" s="20" customFormat="1" ht="12" customHeight="1">
      <c r="A459" s="187" t="s">
        <v>880</v>
      </c>
      <c r="B459" s="179" t="s">
        <v>881</v>
      </c>
      <c r="C459" s="175">
        <v>29.8</v>
      </c>
      <c r="D459" s="101"/>
      <c r="E459" s="170">
        <v>2015</v>
      </c>
      <c r="F459" s="176">
        <v>260125</v>
      </c>
      <c r="G459" s="101"/>
      <c r="H459" s="170">
        <v>2015</v>
      </c>
      <c r="I459" s="99">
        <v>1</v>
      </c>
      <c r="J459" s="99">
        <v>3</v>
      </c>
      <c r="K459" s="21"/>
      <c r="L459" s="21"/>
    </row>
    <row r="460" spans="1:12" s="20" customFormat="1" ht="12" customHeight="1">
      <c r="A460" s="187" t="s">
        <v>882</v>
      </c>
      <c r="B460" s="179" t="s">
        <v>883</v>
      </c>
      <c r="C460" s="175">
        <v>28.1</v>
      </c>
      <c r="D460" s="101"/>
      <c r="E460" s="170">
        <v>2015</v>
      </c>
      <c r="F460" s="176">
        <v>71657</v>
      </c>
      <c r="G460" s="101"/>
      <c r="H460" s="170">
        <v>2015</v>
      </c>
      <c r="I460" s="99">
        <v>1</v>
      </c>
      <c r="J460" s="99">
        <v>1</v>
      </c>
      <c r="K460" s="21"/>
      <c r="L460" s="21"/>
    </row>
    <row r="461" spans="1:12" s="20" customFormat="1" ht="12" customHeight="1">
      <c r="A461" s="187" t="s">
        <v>884</v>
      </c>
      <c r="B461" s="179" t="s">
        <v>885</v>
      </c>
      <c r="C461" s="175">
        <v>31.9</v>
      </c>
      <c r="D461" s="101"/>
      <c r="E461" s="170">
        <v>2015</v>
      </c>
      <c r="F461" s="176">
        <v>117304</v>
      </c>
      <c r="G461" s="101"/>
      <c r="H461" s="170">
        <v>2015</v>
      </c>
      <c r="I461" s="99">
        <v>2</v>
      </c>
      <c r="J461" s="99">
        <v>2</v>
      </c>
      <c r="K461" s="21"/>
      <c r="L461" s="21"/>
    </row>
    <row r="462" spans="1:12" s="20" customFormat="1" ht="12" customHeight="1">
      <c r="A462" s="187" t="s">
        <v>886</v>
      </c>
      <c r="B462" s="179" t="s">
        <v>887</v>
      </c>
      <c r="C462" s="175">
        <v>26.6</v>
      </c>
      <c r="D462" s="101"/>
      <c r="E462" s="170">
        <v>2015</v>
      </c>
      <c r="F462" s="176">
        <v>205413</v>
      </c>
      <c r="G462" s="101"/>
      <c r="H462" s="170">
        <v>2015</v>
      </c>
      <c r="I462" s="99">
        <v>1</v>
      </c>
      <c r="J462" s="99">
        <v>2</v>
      </c>
      <c r="K462" s="21"/>
      <c r="L462" s="21"/>
    </row>
    <row r="463" spans="1:12" s="20" customFormat="1" ht="12" customHeight="1">
      <c r="A463" s="187" t="s">
        <v>888</v>
      </c>
      <c r="B463" s="179" t="s">
        <v>889</v>
      </c>
      <c r="C463" s="175">
        <v>30.1</v>
      </c>
      <c r="D463" s="101"/>
      <c r="E463" s="170">
        <v>2015</v>
      </c>
      <c r="F463" s="176">
        <v>165668</v>
      </c>
      <c r="G463" s="101"/>
      <c r="H463" s="170">
        <v>2015</v>
      </c>
      <c r="I463" s="99">
        <v>2</v>
      </c>
      <c r="J463" s="99">
        <v>2</v>
      </c>
      <c r="K463" s="21"/>
      <c r="L463" s="21"/>
    </row>
    <row r="464" spans="1:12" s="20" customFormat="1" ht="12" customHeight="1">
      <c r="A464" s="187" t="s">
        <v>890</v>
      </c>
      <c r="B464" s="179" t="s">
        <v>891</v>
      </c>
      <c r="C464" s="175">
        <v>29.2</v>
      </c>
      <c r="D464" s="101"/>
      <c r="E464" s="170">
        <v>2015</v>
      </c>
      <c r="F464" s="176">
        <v>101518</v>
      </c>
      <c r="G464" s="101"/>
      <c r="H464" s="170">
        <v>2015</v>
      </c>
      <c r="I464" s="99">
        <v>1</v>
      </c>
      <c r="J464" s="99">
        <v>2</v>
      </c>
      <c r="K464" s="21"/>
      <c r="L464" s="21"/>
    </row>
    <row r="465" spans="1:12" s="20" customFormat="1" ht="12" customHeight="1">
      <c r="A465" s="187" t="s">
        <v>892</v>
      </c>
      <c r="B465" s="179" t="s">
        <v>893</v>
      </c>
      <c r="C465" s="175">
        <v>29</v>
      </c>
      <c r="D465" s="101"/>
      <c r="E465" s="170">
        <v>2015</v>
      </c>
      <c r="F465" s="176">
        <v>121366</v>
      </c>
      <c r="G465" s="101"/>
      <c r="H465" s="170">
        <v>2015</v>
      </c>
      <c r="I465" s="99">
        <v>1</v>
      </c>
      <c r="J465" s="99">
        <v>2</v>
      </c>
      <c r="K465" s="21"/>
      <c r="L465" s="21"/>
    </row>
    <row r="466" spans="1:12" s="20" customFormat="1" ht="12" customHeight="1">
      <c r="A466" s="187" t="s">
        <v>894</v>
      </c>
      <c r="B466" s="179" t="s">
        <v>895</v>
      </c>
      <c r="C466" s="175">
        <v>28.1</v>
      </c>
      <c r="D466" s="101"/>
      <c r="E466" s="170">
        <v>2015</v>
      </c>
      <c r="F466" s="176">
        <v>49434</v>
      </c>
      <c r="G466" s="101"/>
      <c r="H466" s="170">
        <v>2015</v>
      </c>
      <c r="I466" s="99">
        <v>1</v>
      </c>
      <c r="J466" s="99">
        <v>1</v>
      </c>
      <c r="K466" s="21"/>
      <c r="L466" s="21"/>
    </row>
    <row r="467" spans="1:12" s="20" customFormat="1" ht="12" customHeight="1">
      <c r="A467" s="187" t="s">
        <v>896</v>
      </c>
      <c r="B467" s="179" t="s">
        <v>897</v>
      </c>
      <c r="C467" s="175">
        <v>30.6</v>
      </c>
      <c r="D467" s="101"/>
      <c r="E467" s="170">
        <v>2015</v>
      </c>
      <c r="F467" s="176">
        <v>76887</v>
      </c>
      <c r="G467" s="101"/>
      <c r="H467" s="170">
        <v>2015</v>
      </c>
      <c r="I467" s="99">
        <v>2</v>
      </c>
      <c r="J467" s="99">
        <v>1</v>
      </c>
      <c r="K467" s="21"/>
      <c r="L467" s="21"/>
    </row>
    <row r="468" spans="1:12" s="20" customFormat="1" ht="12" customHeight="1">
      <c r="A468" s="187" t="s">
        <v>898</v>
      </c>
      <c r="B468" s="179" t="s">
        <v>899</v>
      </c>
      <c r="C468" s="175">
        <v>31.6</v>
      </c>
      <c r="D468" s="101"/>
      <c r="E468" s="170">
        <v>2015</v>
      </c>
      <c r="F468" s="176">
        <v>202016</v>
      </c>
      <c r="G468" s="101"/>
      <c r="H468" s="170">
        <v>2015</v>
      </c>
      <c r="I468" s="99">
        <v>2</v>
      </c>
      <c r="J468" s="99">
        <v>2</v>
      </c>
      <c r="K468" s="21"/>
      <c r="L468" s="21"/>
    </row>
    <row r="469" spans="1:12" s="20" customFormat="1" ht="12" customHeight="1">
      <c r="A469" s="187" t="s">
        <v>900</v>
      </c>
      <c r="B469" s="179" t="s">
        <v>901</v>
      </c>
      <c r="C469" s="175">
        <v>27.3</v>
      </c>
      <c r="D469" s="101"/>
      <c r="E469" s="170">
        <v>2015</v>
      </c>
      <c r="F469" s="176">
        <v>67348</v>
      </c>
      <c r="G469" s="101"/>
      <c r="H469" s="170">
        <v>2015</v>
      </c>
      <c r="I469" s="99">
        <v>1</v>
      </c>
      <c r="J469" s="99">
        <v>1</v>
      </c>
      <c r="K469" s="21"/>
      <c r="L469" s="21"/>
    </row>
    <row r="470" spans="1:12" s="20" customFormat="1" ht="12" customHeight="1">
      <c r="A470" s="187" t="s">
        <v>902</v>
      </c>
      <c r="B470" s="179" t="s">
        <v>903</v>
      </c>
      <c r="C470" s="175">
        <v>30.4</v>
      </c>
      <c r="D470" s="101"/>
      <c r="E470" s="170">
        <v>2015</v>
      </c>
      <c r="F470" s="176">
        <v>90840</v>
      </c>
      <c r="G470" s="101"/>
      <c r="H470" s="170">
        <v>2015</v>
      </c>
      <c r="I470" s="99">
        <v>2</v>
      </c>
      <c r="J470" s="99">
        <v>1</v>
      </c>
      <c r="K470" s="21"/>
      <c r="L470" s="21"/>
    </row>
    <row r="471" spans="1:12" s="20" customFormat="1" ht="12" customHeight="1">
      <c r="A471" s="187" t="s">
        <v>904</v>
      </c>
      <c r="B471" s="179" t="s">
        <v>905</v>
      </c>
      <c r="C471" s="175">
        <v>31.3</v>
      </c>
      <c r="D471" s="101"/>
      <c r="E471" s="170">
        <v>2015</v>
      </c>
      <c r="F471" s="176">
        <v>183974</v>
      </c>
      <c r="G471" s="101"/>
      <c r="H471" s="170">
        <v>2015</v>
      </c>
      <c r="I471" s="99">
        <v>2</v>
      </c>
      <c r="J471" s="99">
        <v>2</v>
      </c>
      <c r="K471" s="21"/>
      <c r="L471" s="21"/>
    </row>
    <row r="472" spans="1:12" s="20" customFormat="1" ht="12" customHeight="1">
      <c r="A472" s="187" t="s">
        <v>906</v>
      </c>
      <c r="B472" s="179" t="s">
        <v>907</v>
      </c>
      <c r="C472" s="175">
        <v>26.4</v>
      </c>
      <c r="D472" s="101"/>
      <c r="E472" s="170">
        <v>2015</v>
      </c>
      <c r="F472" s="176">
        <v>127625</v>
      </c>
      <c r="G472" s="101"/>
      <c r="H472" s="170">
        <v>2015</v>
      </c>
      <c r="I472" s="99">
        <v>1</v>
      </c>
      <c r="J472" s="99">
        <v>2</v>
      </c>
      <c r="K472" s="21"/>
      <c r="L472" s="21"/>
    </row>
    <row r="473" spans="1:12" s="20" customFormat="1" ht="12" customHeight="1">
      <c r="A473" s="187" t="s">
        <v>908</v>
      </c>
      <c r="B473" s="179" t="s">
        <v>909</v>
      </c>
      <c r="C473" s="175">
        <v>22.6</v>
      </c>
      <c r="D473" s="101"/>
      <c r="E473" s="170">
        <v>2015</v>
      </c>
      <c r="F473" s="176">
        <v>154478</v>
      </c>
      <c r="G473" s="101"/>
      <c r="H473" s="170">
        <v>2015</v>
      </c>
      <c r="I473" s="99">
        <v>1</v>
      </c>
      <c r="J473" s="99">
        <v>2</v>
      </c>
      <c r="K473" s="21"/>
      <c r="L473" s="21"/>
    </row>
    <row r="474" spans="1:12" s="20" customFormat="1" ht="12" customHeight="1">
      <c r="A474" s="187" t="s">
        <v>910</v>
      </c>
      <c r="B474" s="179" t="s">
        <v>911</v>
      </c>
      <c r="C474" s="175">
        <v>28.3</v>
      </c>
      <c r="D474" s="101"/>
      <c r="E474" s="170">
        <v>2015</v>
      </c>
      <c r="F474" s="176">
        <v>211210</v>
      </c>
      <c r="G474" s="101"/>
      <c r="H474" s="170">
        <v>2015</v>
      </c>
      <c r="I474" s="99">
        <v>1</v>
      </c>
      <c r="J474" s="99">
        <v>2</v>
      </c>
      <c r="K474" s="21"/>
      <c r="L474" s="21"/>
    </row>
    <row r="475" spans="1:12" s="20" customFormat="1" ht="12" customHeight="1">
      <c r="A475" s="187" t="s">
        <v>912</v>
      </c>
      <c r="B475" s="179" t="s">
        <v>913</v>
      </c>
      <c r="C475" s="175">
        <v>31.2</v>
      </c>
      <c r="D475" s="101"/>
      <c r="E475" s="170">
        <v>2015</v>
      </c>
      <c r="F475" s="176">
        <v>196058</v>
      </c>
      <c r="G475" s="101"/>
      <c r="H475" s="170">
        <v>2015</v>
      </c>
      <c r="I475" s="99">
        <v>2</v>
      </c>
      <c r="J475" s="99">
        <v>2</v>
      </c>
      <c r="K475" s="21"/>
      <c r="L475" s="21"/>
    </row>
    <row r="476" spans="1:12" s="20" customFormat="1" ht="12" customHeight="1">
      <c r="A476" s="187" t="s">
        <v>914</v>
      </c>
      <c r="B476" s="179" t="s">
        <v>915</v>
      </c>
      <c r="C476" s="175">
        <v>30.9</v>
      </c>
      <c r="D476" s="101"/>
      <c r="E476" s="170">
        <v>2015</v>
      </c>
      <c r="F476" s="176">
        <v>185148</v>
      </c>
      <c r="G476" s="101"/>
      <c r="H476" s="170">
        <v>2015</v>
      </c>
      <c r="I476" s="99">
        <v>2</v>
      </c>
      <c r="J476" s="99">
        <v>2</v>
      </c>
      <c r="K476" s="21"/>
      <c r="L476" s="21"/>
    </row>
    <row r="477" spans="1:12" s="20" customFormat="1" ht="12" customHeight="1">
      <c r="A477" s="186" t="s">
        <v>916</v>
      </c>
      <c r="B477" s="179" t="s">
        <v>917</v>
      </c>
      <c r="C477" s="175">
        <v>33.1</v>
      </c>
      <c r="D477" s="101"/>
      <c r="E477" s="170">
        <v>2015</v>
      </c>
      <c r="F477" s="176">
        <v>152770</v>
      </c>
      <c r="G477" s="101"/>
      <c r="H477" s="170">
        <v>2015</v>
      </c>
      <c r="I477" s="99">
        <v>2</v>
      </c>
      <c r="J477" s="99">
        <v>2</v>
      </c>
      <c r="K477" s="21"/>
      <c r="L477" s="21"/>
    </row>
    <row r="478" spans="1:12" s="20" customFormat="1" ht="12" customHeight="1">
      <c r="A478" s="186" t="s">
        <v>918</v>
      </c>
      <c r="B478" s="179" t="s">
        <v>919</v>
      </c>
      <c r="C478" s="175">
        <v>28.3</v>
      </c>
      <c r="D478" s="101"/>
      <c r="E478" s="170">
        <v>2015</v>
      </c>
      <c r="F478" s="176">
        <v>135603</v>
      </c>
      <c r="G478" s="101"/>
      <c r="H478" s="170">
        <v>2015</v>
      </c>
      <c r="I478" s="99">
        <v>1</v>
      </c>
      <c r="J478" s="99">
        <v>2</v>
      </c>
      <c r="K478" s="21"/>
      <c r="L478" s="21"/>
    </row>
    <row r="479" spans="1:12" s="20" customFormat="1" ht="12" customHeight="1">
      <c r="A479" s="187" t="s">
        <v>920</v>
      </c>
      <c r="B479" s="179" t="s">
        <v>921</v>
      </c>
      <c r="C479" s="175">
        <v>29</v>
      </c>
      <c r="D479" s="101"/>
      <c r="E479" s="170">
        <v>2015</v>
      </c>
      <c r="F479" s="176">
        <v>102269</v>
      </c>
      <c r="G479" s="101"/>
      <c r="H479" s="170">
        <v>2015</v>
      </c>
      <c r="I479" s="99">
        <v>1</v>
      </c>
      <c r="J479" s="99">
        <v>2</v>
      </c>
      <c r="K479" s="21"/>
      <c r="L479" s="21"/>
    </row>
    <row r="480" spans="1:12" s="20" customFormat="1" ht="12" customHeight="1">
      <c r="A480" s="187" t="s">
        <v>922</v>
      </c>
      <c r="B480" s="179" t="s">
        <v>923</v>
      </c>
      <c r="C480" s="175">
        <v>33.5</v>
      </c>
      <c r="D480" s="101"/>
      <c r="E480" s="170">
        <v>2015</v>
      </c>
      <c r="F480" s="176">
        <v>106110</v>
      </c>
      <c r="G480" s="101"/>
      <c r="H480" s="170">
        <v>2015</v>
      </c>
      <c r="I480" s="99">
        <v>2</v>
      </c>
      <c r="J480" s="99">
        <v>2</v>
      </c>
      <c r="K480" s="21"/>
      <c r="L480" s="21"/>
    </row>
    <row r="481" spans="1:12" s="20" customFormat="1" ht="12" customHeight="1">
      <c r="A481" s="187" t="s">
        <v>924</v>
      </c>
      <c r="B481" s="179" t="s">
        <v>925</v>
      </c>
      <c r="C481" s="175">
        <v>27.6</v>
      </c>
      <c r="D481" s="101"/>
      <c r="E481" s="170">
        <v>2015</v>
      </c>
      <c r="F481" s="176">
        <v>99473</v>
      </c>
      <c r="G481" s="101"/>
      <c r="H481" s="170">
        <v>2015</v>
      </c>
      <c r="I481" s="99">
        <v>1</v>
      </c>
      <c r="J481" s="99">
        <v>1</v>
      </c>
      <c r="K481" s="21"/>
      <c r="L481" s="21"/>
    </row>
    <row r="482" spans="1:12" s="20" customFormat="1" ht="12" customHeight="1">
      <c r="A482" s="187" t="s">
        <v>926</v>
      </c>
      <c r="B482" s="179" t="s">
        <v>927</v>
      </c>
      <c r="C482" s="175">
        <v>27.7</v>
      </c>
      <c r="D482" s="101"/>
      <c r="E482" s="170">
        <v>2015</v>
      </c>
      <c r="F482" s="176">
        <v>93990</v>
      </c>
      <c r="G482" s="101"/>
      <c r="H482" s="170">
        <v>2015</v>
      </c>
      <c r="I482" s="99">
        <v>1</v>
      </c>
      <c r="J482" s="99">
        <v>1</v>
      </c>
      <c r="K482" s="21"/>
      <c r="L482" s="21"/>
    </row>
    <row r="483" spans="1:12" s="20" customFormat="1" ht="12" customHeight="1">
      <c r="A483" s="187" t="s">
        <v>928</v>
      </c>
      <c r="B483" s="179" t="s">
        <v>929</v>
      </c>
      <c r="C483" s="175">
        <v>27.7</v>
      </c>
      <c r="D483" s="101"/>
      <c r="E483" s="170">
        <v>2015</v>
      </c>
      <c r="F483" s="176">
        <v>94148</v>
      </c>
      <c r="G483" s="101"/>
      <c r="H483" s="170">
        <v>2015</v>
      </c>
      <c r="I483" s="99">
        <v>1</v>
      </c>
      <c r="J483" s="99">
        <v>1</v>
      </c>
      <c r="K483" s="21"/>
      <c r="L483" s="21"/>
    </row>
    <row r="484" spans="1:12" s="20" customFormat="1" ht="12" customHeight="1">
      <c r="A484" s="187" t="s">
        <v>930</v>
      </c>
      <c r="B484" s="179" t="s">
        <v>931</v>
      </c>
      <c r="C484" s="175">
        <v>35.5</v>
      </c>
      <c r="D484" s="101"/>
      <c r="E484" s="170">
        <v>2015</v>
      </c>
      <c r="F484" s="176">
        <v>94971</v>
      </c>
      <c r="G484" s="101"/>
      <c r="H484" s="170">
        <v>2015</v>
      </c>
      <c r="I484" s="99">
        <v>3</v>
      </c>
      <c r="J484" s="99">
        <v>1</v>
      </c>
      <c r="K484" s="21"/>
      <c r="L484" s="21"/>
    </row>
    <row r="485" spans="1:12" s="20" customFormat="1" ht="12" customHeight="1">
      <c r="A485" s="187" t="s">
        <v>932</v>
      </c>
      <c r="B485" s="179" t="s">
        <v>933</v>
      </c>
      <c r="C485" s="175">
        <v>29.7</v>
      </c>
      <c r="D485" s="101"/>
      <c r="E485" s="170">
        <v>2015</v>
      </c>
      <c r="F485" s="176">
        <v>94604</v>
      </c>
      <c r="G485" s="101"/>
      <c r="H485" s="170">
        <v>2015</v>
      </c>
      <c r="I485" s="99">
        <v>1</v>
      </c>
      <c r="J485" s="99">
        <v>1</v>
      </c>
      <c r="K485" s="21"/>
      <c r="L485" s="21"/>
    </row>
    <row r="486" spans="1:12" s="20" customFormat="1" ht="12" customHeight="1">
      <c r="A486" s="187" t="s">
        <v>934</v>
      </c>
      <c r="B486" s="179" t="s">
        <v>935</v>
      </c>
      <c r="C486" s="175">
        <v>29.1</v>
      </c>
      <c r="D486" s="101"/>
      <c r="E486" s="170">
        <v>2015</v>
      </c>
      <c r="F486" s="176">
        <v>84687</v>
      </c>
      <c r="G486" s="101"/>
      <c r="H486" s="170">
        <v>2015</v>
      </c>
      <c r="I486" s="99">
        <v>1</v>
      </c>
      <c r="J486" s="99">
        <v>1</v>
      </c>
      <c r="K486" s="21"/>
      <c r="L486" s="21"/>
    </row>
    <row r="487" spans="1:12" s="20" customFormat="1" ht="12" customHeight="1">
      <c r="A487" s="187" t="s">
        <v>936</v>
      </c>
      <c r="B487" s="179" t="s">
        <v>937</v>
      </c>
      <c r="C487" s="175">
        <v>26.8</v>
      </c>
      <c r="D487" s="101"/>
      <c r="E487" s="170">
        <v>2015</v>
      </c>
      <c r="F487" s="176">
        <v>89523</v>
      </c>
      <c r="G487" s="101"/>
      <c r="H487" s="170">
        <v>2015</v>
      </c>
      <c r="I487" s="99">
        <v>1</v>
      </c>
      <c r="J487" s="99">
        <v>1</v>
      </c>
      <c r="K487" s="21"/>
      <c r="L487" s="21"/>
    </row>
    <row r="488" spans="1:12" s="20" customFormat="1" ht="12" customHeight="1">
      <c r="A488" s="187" t="s">
        <v>938</v>
      </c>
      <c r="B488" s="179" t="s">
        <v>939</v>
      </c>
      <c r="C488" s="175">
        <v>29.4</v>
      </c>
      <c r="D488" s="101"/>
      <c r="E488" s="170">
        <v>2015</v>
      </c>
      <c r="F488" s="176">
        <v>83652</v>
      </c>
      <c r="G488" s="101"/>
      <c r="H488" s="170">
        <v>2015</v>
      </c>
      <c r="I488" s="99">
        <v>1</v>
      </c>
      <c r="J488" s="99">
        <v>1</v>
      </c>
      <c r="K488" s="21"/>
      <c r="L488" s="21"/>
    </row>
    <row r="489" spans="1:12" s="20" customFormat="1" ht="12" customHeight="1">
      <c r="A489" s="187" t="s">
        <v>940</v>
      </c>
      <c r="B489" s="179" t="s">
        <v>941</v>
      </c>
      <c r="C489" s="175">
        <v>29.7</v>
      </c>
      <c r="D489" s="101"/>
      <c r="E489" s="170">
        <v>2015</v>
      </c>
      <c r="F489" s="176">
        <v>80857</v>
      </c>
      <c r="G489" s="101"/>
      <c r="H489" s="170">
        <v>2015</v>
      </c>
      <c r="I489" s="99">
        <v>1</v>
      </c>
      <c r="J489" s="99">
        <v>1</v>
      </c>
      <c r="K489" s="21"/>
      <c r="L489" s="21"/>
    </row>
    <row r="490" spans="1:12" s="20" customFormat="1" ht="12" customHeight="1">
      <c r="A490" s="187" t="s">
        <v>942</v>
      </c>
      <c r="B490" s="179" t="s">
        <v>943</v>
      </c>
      <c r="C490" s="175">
        <v>30.7</v>
      </c>
      <c r="D490" s="101"/>
      <c r="E490" s="170">
        <v>2015</v>
      </c>
      <c r="F490" s="176">
        <v>82518</v>
      </c>
      <c r="G490" s="101"/>
      <c r="H490" s="170">
        <v>2015</v>
      </c>
      <c r="I490" s="99">
        <v>2</v>
      </c>
      <c r="J490" s="99">
        <v>1</v>
      </c>
      <c r="K490" s="21"/>
      <c r="L490" s="21"/>
    </row>
    <row r="491" spans="1:12" s="20" customFormat="1" ht="12" customHeight="1">
      <c r="A491" s="187" t="s">
        <v>944</v>
      </c>
      <c r="B491" s="179" t="s">
        <v>945</v>
      </c>
      <c r="C491" s="175">
        <v>29.3</v>
      </c>
      <c r="D491" s="101"/>
      <c r="E491" s="170">
        <v>2015</v>
      </c>
      <c r="F491" s="176">
        <v>76673</v>
      </c>
      <c r="G491" s="101"/>
      <c r="H491" s="170">
        <v>2015</v>
      </c>
      <c r="I491" s="99">
        <v>1</v>
      </c>
      <c r="J491" s="99">
        <v>1</v>
      </c>
      <c r="K491" s="21"/>
      <c r="L491" s="21"/>
    </row>
    <row r="492" spans="1:12" s="20" customFormat="1" ht="12" customHeight="1">
      <c r="A492" s="187" t="s">
        <v>946</v>
      </c>
      <c r="B492" s="179" t="s">
        <v>947</v>
      </c>
      <c r="C492" s="175">
        <v>24.7</v>
      </c>
      <c r="D492" s="101"/>
      <c r="E492" s="170">
        <v>2015</v>
      </c>
      <c r="F492" s="176">
        <v>72205</v>
      </c>
      <c r="G492" s="101"/>
      <c r="H492" s="170">
        <v>2015</v>
      </c>
      <c r="I492" s="99">
        <v>1</v>
      </c>
      <c r="J492" s="99">
        <v>1</v>
      </c>
      <c r="K492" s="21"/>
      <c r="L492" s="21"/>
    </row>
    <row r="493" spans="1:12" s="20" customFormat="1" ht="12" customHeight="1">
      <c r="A493" s="187" t="s">
        <v>948</v>
      </c>
      <c r="B493" s="179" t="s">
        <v>949</v>
      </c>
      <c r="C493" s="175">
        <v>27.1</v>
      </c>
      <c r="D493" s="101"/>
      <c r="E493" s="170">
        <v>2015</v>
      </c>
      <c r="F493" s="176">
        <v>69836</v>
      </c>
      <c r="G493" s="101"/>
      <c r="H493" s="170">
        <v>2015</v>
      </c>
      <c r="I493" s="99">
        <v>1</v>
      </c>
      <c r="J493" s="99">
        <v>1</v>
      </c>
      <c r="K493" s="21"/>
      <c r="L493" s="21"/>
    </row>
    <row r="494" spans="1:12" s="20" customFormat="1" ht="12" customHeight="1">
      <c r="A494" s="187" t="s">
        <v>950</v>
      </c>
      <c r="B494" s="179" t="s">
        <v>951</v>
      </c>
      <c r="C494" s="175">
        <v>26.8</v>
      </c>
      <c r="D494" s="101"/>
      <c r="E494" s="170">
        <v>2015</v>
      </c>
      <c r="F494" s="176">
        <v>67679</v>
      </c>
      <c r="G494" s="101"/>
      <c r="H494" s="170">
        <v>2015</v>
      </c>
      <c r="I494" s="99">
        <v>1</v>
      </c>
      <c r="J494" s="99">
        <v>1</v>
      </c>
      <c r="K494" s="21"/>
      <c r="L494" s="21"/>
    </row>
    <row r="495" spans="1:12" s="20" customFormat="1" ht="12" customHeight="1">
      <c r="A495" s="187" t="s">
        <v>952</v>
      </c>
      <c r="B495" s="179" t="s">
        <v>953</v>
      </c>
      <c r="C495" s="175">
        <v>27.8</v>
      </c>
      <c r="D495" s="101"/>
      <c r="E495" s="170">
        <v>2015</v>
      </c>
      <c r="F495" s="176">
        <v>61529</v>
      </c>
      <c r="G495" s="101"/>
      <c r="H495" s="170">
        <v>2015</v>
      </c>
      <c r="I495" s="99">
        <v>1</v>
      </c>
      <c r="J495" s="99">
        <v>1</v>
      </c>
      <c r="K495" s="21"/>
      <c r="L495" s="21"/>
    </row>
    <row r="496" spans="1:12" s="20" customFormat="1" ht="12" customHeight="1">
      <c r="A496" s="187" t="s">
        <v>954</v>
      </c>
      <c r="B496" s="179" t="s">
        <v>955</v>
      </c>
      <c r="C496" s="175">
        <v>31.4</v>
      </c>
      <c r="D496" s="101"/>
      <c r="E496" s="170">
        <v>2015</v>
      </c>
      <c r="F496" s="176">
        <v>60524</v>
      </c>
      <c r="G496" s="101"/>
      <c r="H496" s="170">
        <v>2015</v>
      </c>
      <c r="I496" s="99">
        <v>2</v>
      </c>
      <c r="J496" s="99">
        <v>1</v>
      </c>
      <c r="K496" s="21"/>
      <c r="L496" s="21"/>
    </row>
    <row r="497" spans="1:12" s="20" customFormat="1" ht="12" customHeight="1">
      <c r="A497" s="187" t="s">
        <v>956</v>
      </c>
      <c r="B497" s="179" t="s">
        <v>957</v>
      </c>
      <c r="C497" s="175">
        <v>31.3</v>
      </c>
      <c r="D497" s="101"/>
      <c r="E497" s="170">
        <v>2015</v>
      </c>
      <c r="F497" s="176">
        <v>52703</v>
      </c>
      <c r="G497" s="101"/>
      <c r="H497" s="170">
        <v>2015</v>
      </c>
      <c r="I497" s="99">
        <v>2</v>
      </c>
      <c r="J497" s="99">
        <v>1</v>
      </c>
      <c r="K497" s="21"/>
      <c r="L497" s="21"/>
    </row>
    <row r="498" spans="1:12" s="20" customFormat="1" ht="12" customHeight="1">
      <c r="A498" s="187" t="s">
        <v>958</v>
      </c>
      <c r="B498" s="179" t="s">
        <v>959</v>
      </c>
      <c r="C498" s="175">
        <v>29.7</v>
      </c>
      <c r="D498" s="101"/>
      <c r="E498" s="170">
        <v>2015</v>
      </c>
      <c r="F498" s="176">
        <v>55171</v>
      </c>
      <c r="G498" s="101"/>
      <c r="H498" s="170">
        <v>2015</v>
      </c>
      <c r="I498" s="99">
        <v>1</v>
      </c>
      <c r="J498" s="99">
        <v>1</v>
      </c>
      <c r="K498" s="21"/>
      <c r="L498" s="21"/>
    </row>
    <row r="499" spans="1:12" s="20" customFormat="1" ht="12" customHeight="1">
      <c r="A499" s="187" t="s">
        <v>960</v>
      </c>
      <c r="B499" s="179" t="s">
        <v>961</v>
      </c>
      <c r="C499" s="175">
        <v>29.1</v>
      </c>
      <c r="D499" s="101"/>
      <c r="E499" s="170">
        <v>2015</v>
      </c>
      <c r="F499" s="176">
        <v>51632</v>
      </c>
      <c r="G499" s="101"/>
      <c r="H499" s="170">
        <v>2015</v>
      </c>
      <c r="I499" s="99">
        <v>1</v>
      </c>
      <c r="J499" s="99">
        <v>1</v>
      </c>
      <c r="K499" s="21"/>
      <c r="L499" s="21"/>
    </row>
    <row r="500" spans="1:12" s="20" customFormat="1" ht="12" customHeight="1">
      <c r="A500" s="187" t="s">
        <v>962</v>
      </c>
      <c r="B500" s="179" t="s">
        <v>963</v>
      </c>
      <c r="C500" s="175">
        <v>31.8</v>
      </c>
      <c r="D500" s="101"/>
      <c r="E500" s="170">
        <v>2015</v>
      </c>
      <c r="F500" s="176">
        <v>48141</v>
      </c>
      <c r="G500" s="101"/>
      <c r="H500" s="170">
        <v>2015</v>
      </c>
      <c r="I500" s="99">
        <v>2</v>
      </c>
      <c r="J500" s="99">
        <v>1</v>
      </c>
      <c r="K500" s="21"/>
      <c r="L500" s="21"/>
    </row>
    <row r="501" spans="1:12" s="103" customFormat="1" ht="12" customHeight="1">
      <c r="A501" s="187" t="s">
        <v>1746</v>
      </c>
      <c r="B501" s="179" t="s">
        <v>1747</v>
      </c>
      <c r="C501" s="175">
        <v>40.4</v>
      </c>
      <c r="D501" s="101"/>
      <c r="E501" s="170">
        <v>2015</v>
      </c>
      <c r="F501" s="176">
        <v>70347</v>
      </c>
      <c r="G501" s="101"/>
      <c r="H501" s="170">
        <v>2015</v>
      </c>
      <c r="I501" s="99">
        <v>4</v>
      </c>
      <c r="J501" s="99">
        <v>1</v>
      </c>
      <c r="K501" s="21"/>
      <c r="L501" s="21"/>
    </row>
    <row r="502" spans="1:12" s="103" customFormat="1" ht="12" customHeight="1">
      <c r="A502" s="187" t="s">
        <v>1748</v>
      </c>
      <c r="B502" s="179" t="s">
        <v>1749</v>
      </c>
      <c r="C502" s="175">
        <v>33.5</v>
      </c>
      <c r="D502" s="101"/>
      <c r="E502" s="170">
        <v>2015</v>
      </c>
      <c r="F502" s="176">
        <v>55644</v>
      </c>
      <c r="G502" s="101"/>
      <c r="H502" s="170">
        <v>2015</v>
      </c>
      <c r="I502" s="99">
        <v>2</v>
      </c>
      <c r="J502" s="99">
        <v>1</v>
      </c>
      <c r="K502" s="21"/>
      <c r="L502" s="21"/>
    </row>
    <row r="503" spans="1:12" s="103" customFormat="1" ht="12" customHeight="1">
      <c r="A503" s="187" t="s">
        <v>1750</v>
      </c>
      <c r="B503" s="179" t="s">
        <v>1751</v>
      </c>
      <c r="C503" s="175">
        <v>30.6</v>
      </c>
      <c r="D503" s="101"/>
      <c r="E503" s="170">
        <v>2015</v>
      </c>
      <c r="F503" s="176">
        <v>60058</v>
      </c>
      <c r="G503" s="101"/>
      <c r="H503" s="170">
        <v>2015</v>
      </c>
      <c r="I503" s="99">
        <v>2</v>
      </c>
      <c r="J503" s="99">
        <v>1</v>
      </c>
      <c r="K503" s="21"/>
      <c r="L503" s="21"/>
    </row>
    <row r="504" spans="1:12" s="103" customFormat="1" ht="12" customHeight="1">
      <c r="A504" s="187" t="s">
        <v>1752</v>
      </c>
      <c r="B504" s="179" t="s">
        <v>1753</v>
      </c>
      <c r="C504" s="175">
        <v>30.4</v>
      </c>
      <c r="D504" s="101"/>
      <c r="E504" s="170">
        <v>2015</v>
      </c>
      <c r="F504" s="176">
        <v>50868</v>
      </c>
      <c r="G504" s="101"/>
      <c r="H504" s="170">
        <v>2015</v>
      </c>
      <c r="I504" s="99">
        <v>2</v>
      </c>
      <c r="J504" s="99">
        <v>1</v>
      </c>
      <c r="K504" s="21"/>
      <c r="L504" s="21"/>
    </row>
    <row r="505" spans="1:12" s="103" customFormat="1" ht="12" customHeight="1">
      <c r="A505" s="187" t="s">
        <v>1754</v>
      </c>
      <c r="B505" s="179" t="s">
        <v>1755</v>
      </c>
      <c r="C505" s="175">
        <v>33</v>
      </c>
      <c r="D505" s="101"/>
      <c r="E505" s="170">
        <v>2015</v>
      </c>
      <c r="F505" s="176">
        <v>55517</v>
      </c>
      <c r="G505" s="101"/>
      <c r="H505" s="170">
        <v>2015</v>
      </c>
      <c r="I505" s="99">
        <v>2</v>
      </c>
      <c r="J505" s="99">
        <v>1</v>
      </c>
      <c r="K505" s="21"/>
      <c r="L505" s="21"/>
    </row>
    <row r="506" spans="1:12" s="103" customFormat="1" ht="12" customHeight="1">
      <c r="A506" s="187" t="s">
        <v>1756</v>
      </c>
      <c r="B506" s="179" t="s">
        <v>1757</v>
      </c>
      <c r="C506" s="175">
        <v>31.8</v>
      </c>
      <c r="D506" s="101"/>
      <c r="E506" s="170">
        <v>2015</v>
      </c>
      <c r="F506" s="176">
        <v>70419</v>
      </c>
      <c r="G506" s="101"/>
      <c r="H506" s="170">
        <v>2015</v>
      </c>
      <c r="I506" s="99">
        <v>2</v>
      </c>
      <c r="J506" s="99">
        <v>1</v>
      </c>
      <c r="K506" s="21"/>
      <c r="L506" s="21"/>
    </row>
    <row r="507" spans="1:12" s="103" customFormat="1" ht="12" customHeight="1">
      <c r="A507" s="187" t="s">
        <v>1758</v>
      </c>
      <c r="B507" s="179" t="s">
        <v>1759</v>
      </c>
      <c r="C507" s="175">
        <v>39.2</v>
      </c>
      <c r="D507" s="101"/>
      <c r="E507" s="170">
        <v>2015</v>
      </c>
      <c r="F507" s="176">
        <v>58295</v>
      </c>
      <c r="G507" s="101"/>
      <c r="H507" s="170">
        <v>2015</v>
      </c>
      <c r="I507" s="99">
        <v>3</v>
      </c>
      <c r="J507" s="99">
        <v>1</v>
      </c>
      <c r="K507" s="21"/>
      <c r="L507" s="21"/>
    </row>
    <row r="508" spans="1:12" s="103" customFormat="1" ht="12" customHeight="1">
      <c r="A508" s="187" t="s">
        <v>1760</v>
      </c>
      <c r="B508" s="179" t="s">
        <v>1761</v>
      </c>
      <c r="C508" s="175">
        <v>31.5</v>
      </c>
      <c r="D508" s="101"/>
      <c r="E508" s="170">
        <v>2015</v>
      </c>
      <c r="F508" s="176">
        <v>52850</v>
      </c>
      <c r="G508" s="101"/>
      <c r="H508" s="170">
        <v>2015</v>
      </c>
      <c r="I508" s="99">
        <v>2</v>
      </c>
      <c r="J508" s="99">
        <v>1</v>
      </c>
      <c r="K508" s="21"/>
      <c r="L508" s="21"/>
    </row>
    <row r="509" spans="1:12" s="103" customFormat="1" ht="12" customHeight="1">
      <c r="A509" s="187" t="s">
        <v>1762</v>
      </c>
      <c r="B509" s="179" t="s">
        <v>1763</v>
      </c>
      <c r="C509" s="175">
        <v>37.9</v>
      </c>
      <c r="D509" s="101"/>
      <c r="E509" s="170">
        <v>2015</v>
      </c>
      <c r="F509" s="176">
        <v>76723</v>
      </c>
      <c r="G509" s="101"/>
      <c r="H509" s="170">
        <v>2015</v>
      </c>
      <c r="I509" s="99">
        <v>3</v>
      </c>
      <c r="J509" s="99">
        <v>1</v>
      </c>
      <c r="K509" s="21"/>
      <c r="L509" s="21"/>
    </row>
    <row r="510" spans="1:12" s="103" customFormat="1" ht="12" customHeight="1">
      <c r="A510" s="187" t="s">
        <v>1764</v>
      </c>
      <c r="B510" s="179" t="s">
        <v>1765</v>
      </c>
      <c r="C510" s="175">
        <v>31.1</v>
      </c>
      <c r="D510" s="101"/>
      <c r="E510" s="170">
        <v>2015</v>
      </c>
      <c r="F510" s="176">
        <v>39437</v>
      </c>
      <c r="G510" s="101"/>
      <c r="H510" s="170">
        <v>2015</v>
      </c>
      <c r="I510" s="99">
        <v>2</v>
      </c>
      <c r="J510" s="99">
        <v>1</v>
      </c>
      <c r="K510" s="21"/>
      <c r="L510" s="21"/>
    </row>
    <row r="511" spans="1:12" s="103" customFormat="1" ht="12" customHeight="1">
      <c r="A511" s="187" t="s">
        <v>1766</v>
      </c>
      <c r="B511" s="179" t="s">
        <v>1767</v>
      </c>
      <c r="C511" s="175">
        <v>35.7</v>
      </c>
      <c r="D511" s="101"/>
      <c r="E511" s="170">
        <v>2015</v>
      </c>
      <c r="F511" s="176">
        <v>55615</v>
      </c>
      <c r="G511" s="101"/>
      <c r="H511" s="170">
        <v>2015</v>
      </c>
      <c r="I511" s="99">
        <v>3</v>
      </c>
      <c r="J511" s="99">
        <v>1</v>
      </c>
      <c r="K511" s="21"/>
      <c r="L511" s="21"/>
    </row>
    <row r="512" spans="1:12" s="103" customFormat="1" ht="12" customHeight="1">
      <c r="A512" s="187" t="s">
        <v>1768</v>
      </c>
      <c r="B512" s="179" t="s">
        <v>1769</v>
      </c>
      <c r="C512" s="175">
        <v>31.9</v>
      </c>
      <c r="D512" s="101"/>
      <c r="E512" s="170">
        <v>2015</v>
      </c>
      <c r="F512" s="176">
        <v>53986</v>
      </c>
      <c r="G512" s="101"/>
      <c r="H512" s="170">
        <v>2015</v>
      </c>
      <c r="I512" s="99">
        <v>2</v>
      </c>
      <c r="J512" s="99">
        <v>1</v>
      </c>
      <c r="K512" s="21"/>
      <c r="L512" s="21"/>
    </row>
    <row r="513" spans="1:12" s="20" customFormat="1" ht="12" customHeight="1">
      <c r="A513" s="187" t="s">
        <v>1770</v>
      </c>
      <c r="B513" s="179" t="s">
        <v>1771</v>
      </c>
      <c r="C513" s="175">
        <v>32.5</v>
      </c>
      <c r="D513" s="103"/>
      <c r="E513" s="170">
        <v>2015</v>
      </c>
      <c r="F513" s="176">
        <v>41064</v>
      </c>
      <c r="G513" s="103"/>
      <c r="H513" s="170">
        <v>2015</v>
      </c>
      <c r="I513" s="99">
        <v>2</v>
      </c>
      <c r="J513" s="99">
        <v>1</v>
      </c>
      <c r="K513" s="21"/>
      <c r="L513" s="21"/>
    </row>
    <row r="514" spans="1:12" s="20" customFormat="1" ht="12" customHeight="1">
      <c r="A514" s="187" t="s">
        <v>964</v>
      </c>
      <c r="B514" s="179" t="s">
        <v>965</v>
      </c>
      <c r="C514" s="175">
        <v>30.3</v>
      </c>
      <c r="D514" s="101"/>
      <c r="E514" s="170">
        <v>2015</v>
      </c>
      <c r="F514" s="176">
        <v>240414</v>
      </c>
      <c r="G514" s="101"/>
      <c r="H514" s="170">
        <v>2015</v>
      </c>
      <c r="I514" s="99">
        <v>2</v>
      </c>
      <c r="J514" s="99">
        <v>2</v>
      </c>
      <c r="K514" s="21"/>
      <c r="L514" s="21"/>
    </row>
    <row r="515" spans="1:12" s="20" customFormat="1" ht="12" customHeight="1">
      <c r="A515" s="187" t="s">
        <v>966</v>
      </c>
      <c r="B515" s="179" t="s">
        <v>967</v>
      </c>
      <c r="C515" s="175">
        <v>31.7</v>
      </c>
      <c r="D515" s="101"/>
      <c r="E515" s="170">
        <v>2015</v>
      </c>
      <c r="F515" s="176">
        <v>191002</v>
      </c>
      <c r="G515" s="101"/>
      <c r="H515" s="170">
        <v>2015</v>
      </c>
      <c r="I515" s="99">
        <v>2</v>
      </c>
      <c r="J515" s="99">
        <v>2</v>
      </c>
      <c r="K515" s="21"/>
      <c r="L515" s="21"/>
    </row>
    <row r="516" spans="1:12" s="20" customFormat="1" ht="12" customHeight="1">
      <c r="A516" s="187" t="s">
        <v>968</v>
      </c>
      <c r="B516" s="179" t="s">
        <v>969</v>
      </c>
      <c r="C516" s="175">
        <v>28.5</v>
      </c>
      <c r="D516" s="101"/>
      <c r="E516" s="170">
        <v>2015</v>
      </c>
      <c r="F516" s="176">
        <v>190284</v>
      </c>
      <c r="G516" s="101"/>
      <c r="H516" s="170">
        <v>2015</v>
      </c>
      <c r="I516" s="99">
        <v>1</v>
      </c>
      <c r="J516" s="99">
        <v>2</v>
      </c>
      <c r="K516" s="21"/>
      <c r="L516" s="21"/>
    </row>
    <row r="517" spans="1:12" s="20" customFormat="1" ht="12" customHeight="1">
      <c r="A517" s="187" t="s">
        <v>970</v>
      </c>
      <c r="B517" s="179" t="s">
        <v>971</v>
      </c>
      <c r="C517" s="175">
        <v>28.5</v>
      </c>
      <c r="D517" s="101"/>
      <c r="E517" s="170">
        <v>2015</v>
      </c>
      <c r="F517" s="176">
        <v>159542</v>
      </c>
      <c r="G517" s="101"/>
      <c r="H517" s="170">
        <v>2015</v>
      </c>
      <c r="I517" s="99">
        <v>1</v>
      </c>
      <c r="J517" s="99">
        <v>2</v>
      </c>
      <c r="K517" s="21"/>
      <c r="L517" s="21"/>
    </row>
    <row r="518" spans="1:12" s="20" customFormat="1" ht="12" customHeight="1">
      <c r="A518" s="187" t="s">
        <v>972</v>
      </c>
      <c r="B518" s="179" t="s">
        <v>973</v>
      </c>
      <c r="C518" s="175">
        <v>32.8</v>
      </c>
      <c r="D518" s="101"/>
      <c r="E518" s="170">
        <v>2015</v>
      </c>
      <c r="F518" s="176">
        <v>171655</v>
      </c>
      <c r="G518" s="101"/>
      <c r="H518" s="170">
        <v>2015</v>
      </c>
      <c r="I518" s="99">
        <v>2</v>
      </c>
      <c r="J518" s="99">
        <v>2</v>
      </c>
      <c r="K518" s="21"/>
      <c r="L518" s="21"/>
    </row>
    <row r="519" spans="1:12" s="20" customFormat="1" ht="12" customHeight="1">
      <c r="A519" s="187" t="s">
        <v>974</v>
      </c>
      <c r="B519" s="179" t="s">
        <v>975</v>
      </c>
      <c r="C519" s="175">
        <v>28.7</v>
      </c>
      <c r="D519" s="101"/>
      <c r="E519" s="170">
        <v>2015</v>
      </c>
      <c r="F519" s="176">
        <v>158911</v>
      </c>
      <c r="G519" s="101"/>
      <c r="H519" s="170">
        <v>2015</v>
      </c>
      <c r="I519" s="99">
        <v>1</v>
      </c>
      <c r="J519" s="99">
        <v>2</v>
      </c>
      <c r="K519" s="21"/>
      <c r="L519" s="21"/>
    </row>
    <row r="520" spans="1:12" s="20" customFormat="1" ht="12" customHeight="1">
      <c r="A520" s="187" t="s">
        <v>976</v>
      </c>
      <c r="B520" s="179" t="s">
        <v>977</v>
      </c>
      <c r="C520" s="175">
        <v>24.2</v>
      </c>
      <c r="D520" s="101"/>
      <c r="E520" s="170">
        <v>2015</v>
      </c>
      <c r="F520" s="176">
        <v>133682</v>
      </c>
      <c r="G520" s="101"/>
      <c r="H520" s="170">
        <v>2015</v>
      </c>
      <c r="I520" s="99">
        <v>1</v>
      </c>
      <c r="J520" s="99">
        <v>2</v>
      </c>
      <c r="K520" s="21"/>
      <c r="L520" s="21"/>
    </row>
    <row r="521" spans="1:12" s="20" customFormat="1" ht="12" customHeight="1">
      <c r="A521" s="187" t="s">
        <v>978</v>
      </c>
      <c r="B521" s="179" t="s">
        <v>979</v>
      </c>
      <c r="C521" s="175">
        <v>30</v>
      </c>
      <c r="D521" s="101"/>
      <c r="E521" s="170">
        <v>2015</v>
      </c>
      <c r="F521" s="176">
        <v>147578</v>
      </c>
      <c r="G521" s="101"/>
      <c r="H521" s="170">
        <v>2015</v>
      </c>
      <c r="I521" s="99">
        <v>2</v>
      </c>
      <c r="J521" s="99">
        <v>2</v>
      </c>
      <c r="K521" s="21"/>
      <c r="L521" s="21"/>
    </row>
    <row r="522" spans="1:12" s="20" customFormat="1" ht="12" customHeight="1">
      <c r="A522" s="187" t="s">
        <v>980</v>
      </c>
      <c r="B522" s="179" t="s">
        <v>981</v>
      </c>
      <c r="C522" s="175">
        <v>30.9</v>
      </c>
      <c r="D522" s="101"/>
      <c r="E522" s="170">
        <v>2015</v>
      </c>
      <c r="F522" s="176">
        <v>122503</v>
      </c>
      <c r="G522" s="101"/>
      <c r="H522" s="170">
        <v>2015</v>
      </c>
      <c r="I522" s="99">
        <v>2</v>
      </c>
      <c r="J522" s="99">
        <v>2</v>
      </c>
      <c r="K522" s="21"/>
      <c r="L522" s="21"/>
    </row>
    <row r="523" spans="1:12" s="20" customFormat="1" ht="12" customHeight="1">
      <c r="A523" s="187" t="s">
        <v>982</v>
      </c>
      <c r="B523" s="179" t="s">
        <v>983</v>
      </c>
      <c r="C523" s="175">
        <v>31.6</v>
      </c>
      <c r="D523" s="101"/>
      <c r="E523" s="170">
        <v>2015</v>
      </c>
      <c r="F523" s="176">
        <v>122367</v>
      </c>
      <c r="G523" s="101"/>
      <c r="H523" s="170">
        <v>2015</v>
      </c>
      <c r="I523" s="99">
        <v>2</v>
      </c>
      <c r="J523" s="99">
        <v>2</v>
      </c>
      <c r="K523" s="21"/>
      <c r="L523" s="21"/>
    </row>
    <row r="524" spans="1:12" s="20" customFormat="1" ht="12" customHeight="1">
      <c r="A524" s="187" t="s">
        <v>984</v>
      </c>
      <c r="B524" s="179" t="s">
        <v>985</v>
      </c>
      <c r="C524" s="175">
        <v>30.5</v>
      </c>
      <c r="D524" s="101"/>
      <c r="E524" s="170">
        <v>2015</v>
      </c>
      <c r="F524" s="176">
        <v>119002</v>
      </c>
      <c r="G524" s="101"/>
      <c r="H524" s="170">
        <v>2015</v>
      </c>
      <c r="I524" s="99">
        <v>2</v>
      </c>
      <c r="J524" s="99">
        <v>2</v>
      </c>
      <c r="K524" s="21"/>
      <c r="L524" s="21"/>
    </row>
    <row r="525" spans="1:12" s="20" customFormat="1" ht="12" customHeight="1">
      <c r="A525" s="187" t="s">
        <v>986</v>
      </c>
      <c r="B525" s="179" t="s">
        <v>987</v>
      </c>
      <c r="C525" s="175">
        <v>29.9</v>
      </c>
      <c r="D525" s="101"/>
      <c r="E525" s="170">
        <v>2015</v>
      </c>
      <c r="F525" s="176">
        <v>118255</v>
      </c>
      <c r="G525" s="101"/>
      <c r="H525" s="170">
        <v>2015</v>
      </c>
      <c r="I525" s="99">
        <v>1</v>
      </c>
      <c r="J525" s="99">
        <v>2</v>
      </c>
      <c r="K525" s="21"/>
      <c r="L525" s="21"/>
    </row>
    <row r="526" spans="1:12" s="20" customFormat="1" ht="12" customHeight="1">
      <c r="A526" s="187" t="s">
        <v>988</v>
      </c>
      <c r="B526" s="179" t="s">
        <v>989</v>
      </c>
      <c r="C526" s="175">
        <v>32</v>
      </c>
      <c r="D526" s="101"/>
      <c r="E526" s="170">
        <v>2015</v>
      </c>
      <c r="F526" s="176">
        <v>125496</v>
      </c>
      <c r="G526" s="101"/>
      <c r="H526" s="170">
        <v>2015</v>
      </c>
      <c r="I526" s="99">
        <v>2</v>
      </c>
      <c r="J526" s="99">
        <v>2</v>
      </c>
      <c r="K526" s="21"/>
      <c r="L526" s="21"/>
    </row>
    <row r="527" spans="1:12" s="20" customFormat="1" ht="12" customHeight="1">
      <c r="A527" s="187" t="s">
        <v>990</v>
      </c>
      <c r="B527" s="179" t="s">
        <v>991</v>
      </c>
      <c r="C527" s="175">
        <v>31.1</v>
      </c>
      <c r="D527" s="101"/>
      <c r="E527" s="170">
        <v>2015</v>
      </c>
      <c r="F527" s="176">
        <v>113599</v>
      </c>
      <c r="G527" s="101"/>
      <c r="H527" s="170">
        <v>2015</v>
      </c>
      <c r="I527" s="99">
        <v>2</v>
      </c>
      <c r="J527" s="99">
        <v>2</v>
      </c>
      <c r="K527" s="21"/>
      <c r="L527" s="21"/>
    </row>
    <row r="528" spans="1:12" s="20" customFormat="1" ht="12" customHeight="1">
      <c r="A528" s="187" t="s">
        <v>992</v>
      </c>
      <c r="B528" s="179" t="s">
        <v>993</v>
      </c>
      <c r="C528" s="175">
        <v>28.3</v>
      </c>
      <c r="D528" s="101"/>
      <c r="E528" s="170">
        <v>2015</v>
      </c>
      <c r="F528" s="176">
        <v>112133</v>
      </c>
      <c r="G528" s="101"/>
      <c r="H528" s="170">
        <v>2015</v>
      </c>
      <c r="I528" s="99">
        <v>1</v>
      </c>
      <c r="J528" s="99">
        <v>2</v>
      </c>
      <c r="K528" s="21"/>
      <c r="L528" s="21"/>
    </row>
    <row r="529" spans="1:12" s="20" customFormat="1" ht="12" customHeight="1">
      <c r="A529" s="187" t="s">
        <v>994</v>
      </c>
      <c r="B529" s="179" t="s">
        <v>995</v>
      </c>
      <c r="C529" s="175">
        <v>29.3</v>
      </c>
      <c r="D529" s="101"/>
      <c r="E529" s="170">
        <v>2015</v>
      </c>
      <c r="F529" s="176">
        <v>104452</v>
      </c>
      <c r="G529" s="101"/>
      <c r="H529" s="170">
        <v>2015</v>
      </c>
      <c r="I529" s="99">
        <v>1</v>
      </c>
      <c r="J529" s="99">
        <v>2</v>
      </c>
      <c r="K529" s="21"/>
      <c r="L529" s="21"/>
    </row>
    <row r="530" spans="1:12" s="20" customFormat="1" ht="12" customHeight="1">
      <c r="A530" s="187" t="s">
        <v>996</v>
      </c>
      <c r="B530" s="179" t="s">
        <v>997</v>
      </c>
      <c r="C530" s="175">
        <v>41.6</v>
      </c>
      <c r="D530" s="101"/>
      <c r="E530" s="170">
        <v>2015</v>
      </c>
      <c r="F530" s="176">
        <v>121201</v>
      </c>
      <c r="G530" s="101"/>
      <c r="H530" s="170">
        <v>2015</v>
      </c>
      <c r="I530" s="99">
        <v>4</v>
      </c>
      <c r="J530" s="99">
        <v>2</v>
      </c>
      <c r="K530" s="21"/>
      <c r="L530" s="21"/>
    </row>
    <row r="531" spans="1:12" s="103" customFormat="1" ht="12" customHeight="1">
      <c r="A531" s="187" t="s">
        <v>1772</v>
      </c>
      <c r="B531" s="179" t="s">
        <v>1773</v>
      </c>
      <c r="C531" s="175">
        <v>27.5</v>
      </c>
      <c r="D531" s="101"/>
      <c r="E531" s="170">
        <v>2015</v>
      </c>
      <c r="F531" s="176">
        <v>93963</v>
      </c>
      <c r="G531" s="101"/>
      <c r="H531" s="170">
        <v>2015</v>
      </c>
      <c r="I531" s="99">
        <v>1</v>
      </c>
      <c r="J531" s="99">
        <v>1</v>
      </c>
      <c r="K531" s="21"/>
      <c r="L531" s="21"/>
    </row>
    <row r="532" spans="1:12" s="103" customFormat="1" ht="12" customHeight="1">
      <c r="A532" s="187" t="s">
        <v>1774</v>
      </c>
      <c r="B532" s="179" t="s">
        <v>1775</v>
      </c>
      <c r="C532" s="175">
        <v>28.8</v>
      </c>
      <c r="D532" s="101"/>
      <c r="E532" s="170">
        <v>2015</v>
      </c>
      <c r="F532" s="176">
        <v>99434</v>
      </c>
      <c r="G532" s="101"/>
      <c r="H532" s="170">
        <v>2015</v>
      </c>
      <c r="I532" s="99">
        <v>1</v>
      </c>
      <c r="J532" s="99">
        <v>1</v>
      </c>
      <c r="K532" s="21"/>
      <c r="L532" s="21"/>
    </row>
    <row r="533" spans="1:12" s="103" customFormat="1" ht="12" customHeight="1">
      <c r="A533" s="187" t="s">
        <v>1776</v>
      </c>
      <c r="B533" s="179" t="s">
        <v>1777</v>
      </c>
      <c r="C533" s="175">
        <v>28.6</v>
      </c>
      <c r="D533" s="101"/>
      <c r="E533" s="170">
        <v>2015</v>
      </c>
      <c r="F533" s="176">
        <v>81837</v>
      </c>
      <c r="G533" s="101"/>
      <c r="H533" s="170">
        <v>2015</v>
      </c>
      <c r="I533" s="99">
        <v>1</v>
      </c>
      <c r="J533" s="99">
        <v>1</v>
      </c>
      <c r="K533" s="21"/>
      <c r="L533" s="21"/>
    </row>
    <row r="534" spans="1:12" s="103" customFormat="1" ht="12" customHeight="1">
      <c r="A534" s="187" t="s">
        <v>1778</v>
      </c>
      <c r="B534" s="179" t="s">
        <v>1779</v>
      </c>
      <c r="C534" s="175">
        <v>31.8</v>
      </c>
      <c r="D534" s="101"/>
      <c r="E534" s="170">
        <v>2015</v>
      </c>
      <c r="F534" s="176">
        <v>88667</v>
      </c>
      <c r="G534" s="101"/>
      <c r="H534" s="170">
        <v>2015</v>
      </c>
      <c r="I534" s="99">
        <v>2</v>
      </c>
      <c r="J534" s="99">
        <v>1</v>
      </c>
      <c r="K534" s="21"/>
      <c r="L534" s="21"/>
    </row>
    <row r="535" spans="1:12" s="103" customFormat="1" ht="12" customHeight="1">
      <c r="A535" s="187" t="s">
        <v>1780</v>
      </c>
      <c r="B535" s="179" t="s">
        <v>1781</v>
      </c>
      <c r="C535" s="175">
        <v>32.2</v>
      </c>
      <c r="D535" s="101"/>
      <c r="E535" s="170">
        <v>2015</v>
      </c>
      <c r="F535" s="176">
        <v>69182</v>
      </c>
      <c r="G535" s="101"/>
      <c r="H535" s="170">
        <v>2015</v>
      </c>
      <c r="I535" s="99">
        <v>2</v>
      </c>
      <c r="J535" s="99">
        <v>1</v>
      </c>
      <c r="K535" s="21"/>
      <c r="L535" s="21"/>
    </row>
    <row r="536" spans="1:12" s="103" customFormat="1" ht="12" customHeight="1">
      <c r="A536" s="187" t="s">
        <v>1782</v>
      </c>
      <c r="B536" s="179" t="s">
        <v>1783</v>
      </c>
      <c r="C536" s="175">
        <v>30.5</v>
      </c>
      <c r="D536" s="101"/>
      <c r="E536" s="170">
        <v>2015</v>
      </c>
      <c r="F536" s="176">
        <v>73030</v>
      </c>
      <c r="G536" s="101"/>
      <c r="H536" s="170">
        <v>2015</v>
      </c>
      <c r="I536" s="99">
        <v>2</v>
      </c>
      <c r="J536" s="99">
        <v>1</v>
      </c>
      <c r="K536" s="21"/>
      <c r="L536" s="21"/>
    </row>
    <row r="537" spans="1:12" s="103" customFormat="1" ht="12" customHeight="1">
      <c r="A537" s="187" t="s">
        <v>1784</v>
      </c>
      <c r="B537" s="179" t="s">
        <v>1785</v>
      </c>
      <c r="C537" s="175">
        <v>36.9</v>
      </c>
      <c r="D537" s="101"/>
      <c r="E537" s="170">
        <v>2015</v>
      </c>
      <c r="F537" s="176">
        <v>100518</v>
      </c>
      <c r="G537" s="101"/>
      <c r="H537" s="170">
        <v>2015</v>
      </c>
      <c r="I537" s="99">
        <v>3</v>
      </c>
      <c r="J537" s="99">
        <v>2</v>
      </c>
      <c r="K537" s="21"/>
      <c r="L537" s="21"/>
    </row>
    <row r="538" spans="1:12" s="103" customFormat="1" ht="12" customHeight="1">
      <c r="A538" s="187" t="s">
        <v>1786</v>
      </c>
      <c r="B538" s="179" t="s">
        <v>1787</v>
      </c>
      <c r="C538" s="175">
        <v>32.7</v>
      </c>
      <c r="D538" s="101"/>
      <c r="E538" s="170">
        <v>2015</v>
      </c>
      <c r="F538" s="176">
        <v>56221</v>
      </c>
      <c r="G538" s="101"/>
      <c r="H538" s="170">
        <v>2015</v>
      </c>
      <c r="I538" s="99">
        <v>2</v>
      </c>
      <c r="J538" s="99">
        <v>1</v>
      </c>
      <c r="K538" s="21"/>
      <c r="L538" s="21"/>
    </row>
    <row r="539" spans="1:12" s="103" customFormat="1" ht="12" customHeight="1">
      <c r="A539" s="187" t="s">
        <v>1788</v>
      </c>
      <c r="B539" s="179" t="s">
        <v>1789</v>
      </c>
      <c r="C539" s="175">
        <v>26.8</v>
      </c>
      <c r="D539" s="101"/>
      <c r="E539" s="170">
        <v>2015</v>
      </c>
      <c r="F539" s="176">
        <v>70230</v>
      </c>
      <c r="G539" s="101"/>
      <c r="H539" s="170">
        <v>2015</v>
      </c>
      <c r="I539" s="99">
        <v>1</v>
      </c>
      <c r="J539" s="99">
        <v>1</v>
      </c>
      <c r="K539" s="21"/>
      <c r="L539" s="21"/>
    </row>
    <row r="540" spans="1:12" s="20" customFormat="1" ht="12" customHeight="1">
      <c r="A540" s="187" t="s">
        <v>998</v>
      </c>
      <c r="B540" s="179" t="s">
        <v>999</v>
      </c>
      <c r="C540" s="175">
        <v>31</v>
      </c>
      <c r="D540" s="101"/>
      <c r="E540" s="170">
        <v>2011</v>
      </c>
      <c r="F540" s="176">
        <v>239277</v>
      </c>
      <c r="G540" s="101"/>
      <c r="H540" s="170">
        <v>2011</v>
      </c>
      <c r="I540" s="99">
        <v>2</v>
      </c>
      <c r="J540" s="99">
        <v>2</v>
      </c>
      <c r="L540" s="21"/>
    </row>
    <row r="541" spans="1:12" s="103" customFormat="1" ht="12" customHeight="1">
      <c r="A541" s="187" t="s">
        <v>1790</v>
      </c>
      <c r="B541" s="179" t="s">
        <v>1791</v>
      </c>
      <c r="C541" s="175">
        <v>34.6</v>
      </c>
      <c r="D541" s="101"/>
      <c r="E541" s="170">
        <v>2011</v>
      </c>
      <c r="F541" s="176">
        <v>180201</v>
      </c>
      <c r="G541" s="101"/>
      <c r="H541" s="170">
        <v>2011</v>
      </c>
      <c r="I541" s="99">
        <v>2</v>
      </c>
      <c r="J541" s="99">
        <v>2</v>
      </c>
      <c r="L541" s="21"/>
    </row>
    <row r="542" spans="1:12" s="20" customFormat="1" ht="12" customHeight="1">
      <c r="A542" s="187" t="s">
        <v>1000</v>
      </c>
      <c r="B542" s="179" t="s">
        <v>1933</v>
      </c>
      <c r="C542" s="175">
        <v>29.9</v>
      </c>
      <c r="D542" s="101"/>
      <c r="E542" s="170"/>
      <c r="F542" s="176">
        <v>639630</v>
      </c>
      <c r="G542" s="101"/>
      <c r="H542" s="101"/>
      <c r="I542" s="99">
        <v>1</v>
      </c>
      <c r="J542" s="99">
        <v>4</v>
      </c>
      <c r="L542" s="21"/>
    </row>
    <row r="543" spans="1:12" s="20" customFormat="1" ht="12" customHeight="1">
      <c r="A543" s="187" t="s">
        <v>1001</v>
      </c>
      <c r="B543" s="179" t="s">
        <v>1934</v>
      </c>
      <c r="C543" s="175">
        <v>37</v>
      </c>
      <c r="D543" s="101"/>
      <c r="E543" s="170"/>
      <c r="F543" s="176">
        <v>70630</v>
      </c>
      <c r="G543" s="101"/>
      <c r="H543" s="101"/>
      <c r="I543" s="99">
        <v>3</v>
      </c>
      <c r="J543" s="99">
        <v>1</v>
      </c>
      <c r="L543" s="21"/>
    </row>
    <row r="544" spans="1:12" s="20" customFormat="1" ht="12" customHeight="1">
      <c r="A544" s="187" t="s">
        <v>1002</v>
      </c>
      <c r="B544" s="179" t="s">
        <v>1003</v>
      </c>
      <c r="C544" s="175">
        <v>36.1</v>
      </c>
      <c r="D544" s="101"/>
      <c r="E544" s="170"/>
      <c r="F544" s="176">
        <v>57053</v>
      </c>
      <c r="G544" s="101"/>
      <c r="H544" s="101"/>
      <c r="I544" s="99">
        <v>3</v>
      </c>
      <c r="J544" s="99">
        <v>1</v>
      </c>
      <c r="L544" s="21"/>
    </row>
    <row r="545" spans="1:12" s="20" customFormat="1" ht="12" customHeight="1">
      <c r="A545" s="187" t="s">
        <v>1004</v>
      </c>
      <c r="B545" s="179" t="s">
        <v>1005</v>
      </c>
      <c r="C545" s="175">
        <v>30.4</v>
      </c>
      <c r="D545" s="101"/>
      <c r="E545" s="170"/>
      <c r="F545" s="176">
        <v>85858</v>
      </c>
      <c r="G545" s="101"/>
      <c r="H545" s="101"/>
      <c r="I545" s="99">
        <v>2</v>
      </c>
      <c r="J545" s="99">
        <v>1</v>
      </c>
      <c r="L545" s="21"/>
    </row>
    <row r="546" spans="1:12" s="20" customFormat="1" ht="12" customHeight="1">
      <c r="A546" s="187" t="s">
        <v>1006</v>
      </c>
      <c r="B546" s="179" t="s">
        <v>1007</v>
      </c>
      <c r="C546" s="175">
        <v>32</v>
      </c>
      <c r="D546" s="164" t="s">
        <v>1659</v>
      </c>
      <c r="E546" s="170"/>
      <c r="F546" s="176">
        <v>543493</v>
      </c>
      <c r="G546" s="164" t="s">
        <v>1659</v>
      </c>
      <c r="H546" s="101"/>
      <c r="I546" s="99">
        <v>2</v>
      </c>
      <c r="J546" s="99">
        <v>4</v>
      </c>
      <c r="K546" s="21"/>
      <c r="L546" s="21"/>
    </row>
    <row r="547" spans="1:12" s="20" customFormat="1" ht="12" customHeight="1">
      <c r="A547" s="187" t="s">
        <v>1008</v>
      </c>
      <c r="B547" s="179" t="s">
        <v>1009</v>
      </c>
      <c r="C547" s="175">
        <v>31.8</v>
      </c>
      <c r="D547" s="164" t="s">
        <v>1659</v>
      </c>
      <c r="E547" s="170"/>
      <c r="F547" s="176">
        <v>297846</v>
      </c>
      <c r="G547" s="164" t="s">
        <v>1659</v>
      </c>
      <c r="H547" s="101"/>
      <c r="I547" s="99">
        <v>2</v>
      </c>
      <c r="J547" s="99">
        <v>3</v>
      </c>
      <c r="K547" s="21"/>
      <c r="L547" s="21"/>
    </row>
    <row r="548" spans="1:12" s="20" customFormat="1" ht="12" customHeight="1">
      <c r="A548" s="187" t="s">
        <v>1010</v>
      </c>
      <c r="B548" s="179" t="s">
        <v>1935</v>
      </c>
      <c r="C548" s="175">
        <v>32.4</v>
      </c>
      <c r="D548" s="164" t="s">
        <v>1659</v>
      </c>
      <c r="E548" s="170"/>
      <c r="F548" s="176">
        <v>93598</v>
      </c>
      <c r="G548" s="164" t="s">
        <v>1659</v>
      </c>
      <c r="H548" s="101"/>
      <c r="I548" s="99">
        <v>2</v>
      </c>
      <c r="J548" s="99">
        <v>1</v>
      </c>
      <c r="K548" s="21"/>
      <c r="L548" s="21"/>
    </row>
    <row r="549" spans="1:12" s="20" customFormat="1" ht="12" customHeight="1">
      <c r="A549" s="187" t="s">
        <v>1011</v>
      </c>
      <c r="B549" s="179" t="s">
        <v>1012</v>
      </c>
      <c r="C549" s="175">
        <v>30.4</v>
      </c>
      <c r="D549" s="164" t="s">
        <v>1659</v>
      </c>
      <c r="E549" s="170"/>
      <c r="F549" s="176">
        <v>54431</v>
      </c>
      <c r="G549" s="164" t="s">
        <v>1659</v>
      </c>
      <c r="H549" s="101"/>
      <c r="I549" s="99">
        <v>2</v>
      </c>
      <c r="J549" s="99">
        <v>1</v>
      </c>
      <c r="K549" s="21"/>
      <c r="L549" s="21"/>
    </row>
    <row r="550" spans="1:12" s="20" customFormat="1" ht="12" customHeight="1">
      <c r="A550" s="187" t="s">
        <v>1013</v>
      </c>
      <c r="B550" s="179" t="s">
        <v>1936</v>
      </c>
      <c r="C550" s="175">
        <v>33.3</v>
      </c>
      <c r="D550" s="164" t="s">
        <v>1659</v>
      </c>
      <c r="E550" s="170"/>
      <c r="F550" s="176">
        <v>154326</v>
      </c>
      <c r="G550" s="164" t="s">
        <v>1659</v>
      </c>
      <c r="H550" s="101"/>
      <c r="I550" s="99">
        <v>2</v>
      </c>
      <c r="J550" s="99">
        <v>2</v>
      </c>
      <c r="K550" s="21"/>
      <c r="L550" s="21"/>
    </row>
    <row r="551" spans="1:12" s="20" customFormat="1" ht="12" customHeight="1">
      <c r="A551" s="187" t="s">
        <v>1014</v>
      </c>
      <c r="B551" s="179" t="s">
        <v>1937</v>
      </c>
      <c r="C551" s="175">
        <v>32.3</v>
      </c>
      <c r="D551" s="164" t="s">
        <v>1659</v>
      </c>
      <c r="E551" s="170"/>
      <c r="F551" s="176">
        <v>102981</v>
      </c>
      <c r="G551" s="164" t="s">
        <v>1659</v>
      </c>
      <c r="H551" s="101"/>
      <c r="I551" s="99">
        <v>2</v>
      </c>
      <c r="J551" s="99">
        <v>2</v>
      </c>
      <c r="K551" s="21"/>
      <c r="L551" s="21"/>
    </row>
    <row r="552" spans="1:12" s="20" customFormat="1" ht="12" customHeight="1">
      <c r="A552" s="187" t="s">
        <v>1015</v>
      </c>
      <c r="B552" s="179" t="s">
        <v>3</v>
      </c>
      <c r="C552" s="175">
        <v>27.7</v>
      </c>
      <c r="D552" s="101"/>
      <c r="E552" s="170">
        <v>2011</v>
      </c>
      <c r="F552" s="176">
        <v>95058</v>
      </c>
      <c r="G552" s="101"/>
      <c r="H552" s="170">
        <v>2011</v>
      </c>
      <c r="I552" s="99">
        <v>1</v>
      </c>
      <c r="J552" s="99">
        <v>1</v>
      </c>
      <c r="K552" s="21"/>
      <c r="L552" s="21"/>
    </row>
    <row r="553" spans="1:12" s="20" customFormat="1" ht="12" customHeight="1">
      <c r="A553" s="187" t="s">
        <v>1016</v>
      </c>
      <c r="B553" s="179" t="s">
        <v>1017</v>
      </c>
      <c r="C553" s="175">
        <v>27.4</v>
      </c>
      <c r="D553" s="101"/>
      <c r="E553" s="170">
        <v>2015</v>
      </c>
      <c r="F553" s="176">
        <v>1757618</v>
      </c>
      <c r="G553" s="101"/>
      <c r="H553" s="170">
        <v>2015</v>
      </c>
      <c r="I553" s="99">
        <v>1</v>
      </c>
      <c r="J553" s="99">
        <v>5</v>
      </c>
      <c r="K553" s="21"/>
      <c r="L553" s="21"/>
    </row>
    <row r="554" spans="1:12" s="20" customFormat="1" ht="12" customHeight="1">
      <c r="A554" s="187" t="s">
        <v>1018</v>
      </c>
      <c r="B554" s="179" t="s">
        <v>1019</v>
      </c>
      <c r="C554" s="175">
        <v>31.3</v>
      </c>
      <c r="D554" s="101"/>
      <c r="E554" s="170">
        <v>2015</v>
      </c>
      <c r="F554" s="176">
        <v>159554</v>
      </c>
      <c r="G554" s="101"/>
      <c r="H554" s="170">
        <v>2015</v>
      </c>
      <c r="I554" s="99">
        <v>2</v>
      </c>
      <c r="J554" s="99">
        <v>2</v>
      </c>
      <c r="K554" s="21"/>
      <c r="L554" s="21"/>
    </row>
    <row r="555" spans="1:12" s="20" customFormat="1" ht="12" customHeight="1">
      <c r="A555" s="187" t="s">
        <v>1020</v>
      </c>
      <c r="B555" s="179" t="s">
        <v>1021</v>
      </c>
      <c r="C555" s="175">
        <v>33.2</v>
      </c>
      <c r="D555" s="101"/>
      <c r="E555" s="170">
        <v>2015</v>
      </c>
      <c r="F555" s="176">
        <v>118125</v>
      </c>
      <c r="G555" s="101"/>
      <c r="H555" s="170">
        <v>2015</v>
      </c>
      <c r="I555" s="99">
        <v>2</v>
      </c>
      <c r="J555" s="99">
        <v>2</v>
      </c>
      <c r="K555" s="21"/>
      <c r="L555" s="21"/>
    </row>
    <row r="556" spans="1:12" s="20" customFormat="1" ht="12" customHeight="1">
      <c r="A556" s="187" t="s">
        <v>1022</v>
      </c>
      <c r="B556" s="179" t="s">
        <v>1023</v>
      </c>
      <c r="C556" s="175">
        <v>31.3</v>
      </c>
      <c r="D556" s="101"/>
      <c r="E556" s="170">
        <v>2015</v>
      </c>
      <c r="F556" s="176">
        <v>145985</v>
      </c>
      <c r="G556" s="101"/>
      <c r="H556" s="170">
        <v>2015</v>
      </c>
      <c r="I556" s="99">
        <v>2</v>
      </c>
      <c r="J556" s="99">
        <v>2</v>
      </c>
      <c r="K556" s="21"/>
      <c r="L556" s="21"/>
    </row>
    <row r="557" spans="1:12" s="20" customFormat="1" ht="12" customHeight="1">
      <c r="A557" s="187" t="s">
        <v>1024</v>
      </c>
      <c r="B557" s="179" t="s">
        <v>1025</v>
      </c>
      <c r="C557" s="175">
        <v>30.8</v>
      </c>
      <c r="D557" s="101"/>
      <c r="E557" s="170">
        <v>2015</v>
      </c>
      <c r="F557" s="176">
        <v>203506</v>
      </c>
      <c r="G557" s="101"/>
      <c r="H557" s="170">
        <v>2015</v>
      </c>
      <c r="I557" s="99">
        <v>2</v>
      </c>
      <c r="J557" s="99">
        <v>2</v>
      </c>
      <c r="K557" s="21"/>
      <c r="L557" s="21"/>
    </row>
    <row r="558" spans="1:12" s="20" customFormat="1" ht="12" customHeight="1">
      <c r="A558" s="187" t="s">
        <v>1026</v>
      </c>
      <c r="B558" s="179" t="s">
        <v>1027</v>
      </c>
      <c r="C558" s="175">
        <v>28.8</v>
      </c>
      <c r="D558" s="101"/>
      <c r="E558" s="170">
        <v>2015</v>
      </c>
      <c r="F558" s="176">
        <v>162593</v>
      </c>
      <c r="G558" s="101"/>
      <c r="H558" s="170">
        <v>2015</v>
      </c>
      <c r="I558" s="99">
        <v>1</v>
      </c>
      <c r="J558" s="99">
        <v>2</v>
      </c>
      <c r="K558" s="21"/>
      <c r="L558" s="21"/>
    </row>
    <row r="559" spans="1:12" s="20" customFormat="1" ht="12" customHeight="1">
      <c r="A559" s="187" t="s">
        <v>1028</v>
      </c>
      <c r="B559" s="179" t="s">
        <v>1029</v>
      </c>
      <c r="C559" s="175">
        <v>30.7</v>
      </c>
      <c r="D559" s="101"/>
      <c r="E559" s="170">
        <v>2015</v>
      </c>
      <c r="F559" s="176">
        <v>129372</v>
      </c>
      <c r="G559" s="101"/>
      <c r="H559" s="170">
        <v>2015</v>
      </c>
      <c r="I559" s="99">
        <v>2</v>
      </c>
      <c r="J559" s="99">
        <v>2</v>
      </c>
      <c r="K559" s="21"/>
      <c r="L559" s="21"/>
    </row>
    <row r="560" spans="1:12" s="20" customFormat="1" ht="12" customHeight="1">
      <c r="A560" s="187" t="s">
        <v>1030</v>
      </c>
      <c r="B560" s="179" t="s">
        <v>1031</v>
      </c>
      <c r="C560" s="175">
        <v>33.7</v>
      </c>
      <c r="D560" s="101"/>
      <c r="E560" s="170">
        <v>2015</v>
      </c>
      <c r="F560" s="176">
        <v>111836</v>
      </c>
      <c r="G560" s="101"/>
      <c r="H560" s="170">
        <v>2015</v>
      </c>
      <c r="I560" s="99">
        <v>2</v>
      </c>
      <c r="J560" s="99">
        <v>2</v>
      </c>
      <c r="K560" s="21"/>
      <c r="L560" s="21"/>
    </row>
    <row r="561" spans="1:12" s="20" customFormat="1" ht="12" customHeight="1">
      <c r="A561" s="187" t="s">
        <v>1032</v>
      </c>
      <c r="B561" s="179" t="s">
        <v>1033</v>
      </c>
      <c r="C561" s="175">
        <v>29.8</v>
      </c>
      <c r="D561" s="101"/>
      <c r="E561" s="170">
        <v>2015</v>
      </c>
      <c r="F561" s="176">
        <v>98673</v>
      </c>
      <c r="G561" s="101"/>
      <c r="H561" s="170">
        <v>2015</v>
      </c>
      <c r="I561" s="99">
        <v>1</v>
      </c>
      <c r="J561" s="99">
        <v>1</v>
      </c>
      <c r="K561" s="21"/>
      <c r="L561" s="21"/>
    </row>
    <row r="562" spans="1:12" s="20" customFormat="1" ht="12" customHeight="1">
      <c r="A562" s="187" t="s">
        <v>1034</v>
      </c>
      <c r="B562" s="179" t="s">
        <v>1035</v>
      </c>
      <c r="C562" s="175">
        <v>32.1</v>
      </c>
      <c r="D562" s="101"/>
      <c r="E562" s="170">
        <v>2015</v>
      </c>
      <c r="F562" s="176">
        <v>77866</v>
      </c>
      <c r="G562" s="101"/>
      <c r="H562" s="170">
        <v>2015</v>
      </c>
      <c r="I562" s="99">
        <v>2</v>
      </c>
      <c r="J562" s="99">
        <v>1</v>
      </c>
      <c r="K562" s="21"/>
      <c r="L562" s="21"/>
    </row>
    <row r="563" spans="1:12" s="103" customFormat="1" ht="12" customHeight="1">
      <c r="A563" s="187" t="s">
        <v>1792</v>
      </c>
      <c r="B563" s="179" t="s">
        <v>1793</v>
      </c>
      <c r="C563" s="175">
        <v>31.1</v>
      </c>
      <c r="D563" s="101"/>
      <c r="E563" s="170">
        <v>2015</v>
      </c>
      <c r="F563" s="176">
        <v>72786</v>
      </c>
      <c r="G563" s="101"/>
      <c r="H563" s="170">
        <v>2015</v>
      </c>
      <c r="I563" s="99">
        <v>2</v>
      </c>
      <c r="J563" s="99">
        <v>1</v>
      </c>
      <c r="K563" s="21"/>
      <c r="L563" s="21"/>
    </row>
    <row r="564" spans="1:12" s="103" customFormat="1" ht="12" customHeight="1">
      <c r="A564" s="187" t="s">
        <v>1794</v>
      </c>
      <c r="B564" s="179" t="s">
        <v>1795</v>
      </c>
      <c r="C564" s="175">
        <v>30.9</v>
      </c>
      <c r="D564" s="101"/>
      <c r="E564" s="170">
        <v>2015</v>
      </c>
      <c r="F564" s="176">
        <v>66791</v>
      </c>
      <c r="G564" s="101"/>
      <c r="H564" s="170">
        <v>2015</v>
      </c>
      <c r="I564" s="99">
        <v>2</v>
      </c>
      <c r="J564" s="99">
        <v>1</v>
      </c>
      <c r="K564" s="21"/>
      <c r="L564" s="21"/>
    </row>
    <row r="565" spans="1:12" s="103" customFormat="1" ht="12" customHeight="1">
      <c r="A565" s="187" t="s">
        <v>1796</v>
      </c>
      <c r="B565" s="179" t="s">
        <v>1797</v>
      </c>
      <c r="C565" s="175">
        <v>31.9</v>
      </c>
      <c r="D565" s="101"/>
      <c r="E565" s="170">
        <v>2015</v>
      </c>
      <c r="F565" s="176">
        <v>60761</v>
      </c>
      <c r="G565" s="101"/>
      <c r="H565" s="170">
        <v>2015</v>
      </c>
      <c r="I565" s="99">
        <v>2</v>
      </c>
      <c r="J565" s="99">
        <v>1</v>
      </c>
      <c r="K565" s="21"/>
      <c r="L565" s="21"/>
    </row>
    <row r="566" spans="1:12" s="103" customFormat="1" ht="12" customHeight="1">
      <c r="A566" s="187" t="s">
        <v>1798</v>
      </c>
      <c r="B566" s="179" t="s">
        <v>1799</v>
      </c>
      <c r="C566" s="175">
        <v>28.6</v>
      </c>
      <c r="D566" s="101"/>
      <c r="E566" s="170">
        <v>2015</v>
      </c>
      <c r="F566" s="176">
        <v>60334</v>
      </c>
      <c r="G566" s="101"/>
      <c r="H566" s="170">
        <v>2015</v>
      </c>
      <c r="I566" s="99">
        <v>1</v>
      </c>
      <c r="J566" s="99">
        <v>1</v>
      </c>
      <c r="K566" s="21"/>
      <c r="L566" s="21"/>
    </row>
    <row r="567" spans="1:12" s="103" customFormat="1" ht="12" customHeight="1">
      <c r="A567" s="187" t="s">
        <v>1800</v>
      </c>
      <c r="B567" s="179" t="s">
        <v>1801</v>
      </c>
      <c r="C567" s="175">
        <v>32.3</v>
      </c>
      <c r="D567" s="101"/>
      <c r="E567" s="170">
        <v>2015</v>
      </c>
      <c r="F567" s="176">
        <v>63742</v>
      </c>
      <c r="G567" s="101"/>
      <c r="H567" s="170">
        <v>2015</v>
      </c>
      <c r="I567" s="99">
        <v>2</v>
      </c>
      <c r="J567" s="99">
        <v>1</v>
      </c>
      <c r="K567" s="21"/>
      <c r="L567" s="21"/>
    </row>
    <row r="568" spans="1:12" s="103" customFormat="1" ht="12" customHeight="1">
      <c r="A568" s="187" t="s">
        <v>1802</v>
      </c>
      <c r="B568" s="179" t="s">
        <v>1803</v>
      </c>
      <c r="C568" s="175">
        <v>35.4</v>
      </c>
      <c r="D568" s="101"/>
      <c r="E568" s="170">
        <v>2015</v>
      </c>
      <c r="F568" s="176">
        <v>54609</v>
      </c>
      <c r="G568" s="101"/>
      <c r="H568" s="170">
        <v>2015</v>
      </c>
      <c r="I568" s="99">
        <v>3</v>
      </c>
      <c r="J568" s="99">
        <v>1</v>
      </c>
      <c r="K568" s="21"/>
      <c r="L568" s="21"/>
    </row>
    <row r="569" spans="1:12" s="103" customFormat="1" ht="12" customHeight="1">
      <c r="A569" s="187" t="s">
        <v>1804</v>
      </c>
      <c r="B569" s="179" t="s">
        <v>1805</v>
      </c>
      <c r="C569" s="175">
        <v>27</v>
      </c>
      <c r="D569" s="101"/>
      <c r="E569" s="170">
        <v>2015</v>
      </c>
      <c r="F569" s="176">
        <v>46052</v>
      </c>
      <c r="G569" s="101"/>
      <c r="H569" s="170">
        <v>2015</v>
      </c>
      <c r="I569" s="99">
        <v>1</v>
      </c>
      <c r="J569" s="99">
        <v>1</v>
      </c>
      <c r="K569" s="21"/>
      <c r="L569" s="21"/>
    </row>
    <row r="570" spans="1:12" s="103" customFormat="1" ht="12" customHeight="1">
      <c r="A570" s="187" t="s">
        <v>1806</v>
      </c>
      <c r="B570" s="179" t="s">
        <v>1807</v>
      </c>
      <c r="C570" s="175">
        <v>29.6</v>
      </c>
      <c r="D570" s="101"/>
      <c r="E570" s="170">
        <v>2015</v>
      </c>
      <c r="F570" s="176">
        <v>58959</v>
      </c>
      <c r="G570" s="101"/>
      <c r="H570" s="170">
        <v>2015</v>
      </c>
      <c r="I570" s="99">
        <v>1</v>
      </c>
      <c r="J570" s="99">
        <v>1</v>
      </c>
      <c r="K570" s="21"/>
      <c r="L570" s="21"/>
    </row>
    <row r="571" spans="1:12" s="103" customFormat="1" ht="12" customHeight="1">
      <c r="A571" s="187" t="s">
        <v>1808</v>
      </c>
      <c r="B571" s="179" t="s">
        <v>1809</v>
      </c>
      <c r="C571" s="175">
        <v>32.8</v>
      </c>
      <c r="D571" s="101"/>
      <c r="E571" s="170">
        <v>2015</v>
      </c>
      <c r="F571" s="176">
        <v>61780</v>
      </c>
      <c r="G571" s="101"/>
      <c r="H571" s="170">
        <v>2015</v>
      </c>
      <c r="I571" s="99">
        <v>2</v>
      </c>
      <c r="J571" s="99">
        <v>1</v>
      </c>
      <c r="K571" s="21"/>
      <c r="L571" s="21"/>
    </row>
    <row r="572" spans="1:12" s="20" customFormat="1" ht="12" customHeight="1">
      <c r="A572" s="187" t="s">
        <v>1036</v>
      </c>
      <c r="B572" s="179" t="s">
        <v>1037</v>
      </c>
      <c r="C572" s="175">
        <v>30.6</v>
      </c>
      <c r="D572" s="101"/>
      <c r="E572" s="170"/>
      <c r="F572" s="176">
        <v>218960</v>
      </c>
      <c r="G572" s="101"/>
      <c r="H572" s="170"/>
      <c r="I572" s="99">
        <v>2</v>
      </c>
      <c r="J572" s="99">
        <v>2</v>
      </c>
      <c r="K572" s="21"/>
      <c r="L572" s="21"/>
    </row>
    <row r="573" spans="1:12" s="20" customFormat="1" ht="12" customHeight="1">
      <c r="A573" s="187" t="s">
        <v>1810</v>
      </c>
      <c r="B573" s="179" t="s">
        <v>1815</v>
      </c>
      <c r="C573" s="175">
        <v>36.5</v>
      </c>
      <c r="D573" s="101"/>
      <c r="E573" s="170">
        <v>2014</v>
      </c>
      <c r="F573" s="176">
        <v>508940</v>
      </c>
      <c r="G573" s="101"/>
      <c r="H573" s="170">
        <v>2014</v>
      </c>
      <c r="I573" s="99">
        <v>3</v>
      </c>
      <c r="J573" s="99">
        <v>4</v>
      </c>
      <c r="K573" s="21"/>
      <c r="L573" s="21"/>
    </row>
    <row r="574" spans="1:12" s="20" customFormat="1" ht="12" customHeight="1">
      <c r="A574" s="187" t="s">
        <v>1811</v>
      </c>
      <c r="B574" s="179" t="s">
        <v>1816</v>
      </c>
      <c r="C574" s="175">
        <v>29.9</v>
      </c>
      <c r="D574" s="101"/>
      <c r="E574" s="170">
        <v>2014</v>
      </c>
      <c r="F574" s="176">
        <v>810938</v>
      </c>
      <c r="G574" s="101"/>
      <c r="H574" s="170">
        <v>2014</v>
      </c>
      <c r="I574" s="99">
        <v>1</v>
      </c>
      <c r="J574" s="99">
        <v>4</v>
      </c>
      <c r="K574" s="21"/>
      <c r="L574" s="21"/>
    </row>
    <row r="575" spans="1:12" s="20" customFormat="1" ht="12" customHeight="1">
      <c r="A575" s="187" t="s">
        <v>1812</v>
      </c>
      <c r="B575" s="179" t="s">
        <v>1817</v>
      </c>
      <c r="C575" s="175">
        <v>35</v>
      </c>
      <c r="D575" s="101"/>
      <c r="E575" s="170">
        <v>2014</v>
      </c>
      <c r="F575" s="176">
        <v>618357</v>
      </c>
      <c r="G575" s="101"/>
      <c r="H575" s="170">
        <v>2014</v>
      </c>
      <c r="I575" s="99">
        <v>3</v>
      </c>
      <c r="J575" s="99">
        <v>4</v>
      </c>
      <c r="K575" s="21"/>
      <c r="L575" s="21"/>
    </row>
    <row r="576" spans="1:12" s="20" customFormat="1" ht="12" customHeight="1">
      <c r="A576" s="187" t="s">
        <v>1813</v>
      </c>
      <c r="B576" s="179" t="s">
        <v>1818</v>
      </c>
      <c r="C576" s="175">
        <v>33.6</v>
      </c>
      <c r="D576" s="101"/>
      <c r="E576" s="170">
        <v>2014</v>
      </c>
      <c r="F576" s="176">
        <v>328164</v>
      </c>
      <c r="G576" s="101"/>
      <c r="H576" s="170">
        <v>2014</v>
      </c>
      <c r="I576" s="99">
        <v>2</v>
      </c>
      <c r="J576" s="99">
        <v>3</v>
      </c>
      <c r="K576" s="21"/>
      <c r="L576" s="21"/>
    </row>
    <row r="577" spans="1:12" s="20" customFormat="1" ht="12" customHeight="1">
      <c r="A577" s="187" t="s">
        <v>1814</v>
      </c>
      <c r="B577" s="179" t="s">
        <v>1819</v>
      </c>
      <c r="C577" s="175">
        <v>32.4</v>
      </c>
      <c r="D577" s="101"/>
      <c r="E577" s="170">
        <v>2014</v>
      </c>
      <c r="F577" s="176">
        <v>220920</v>
      </c>
      <c r="G577" s="101"/>
      <c r="H577" s="170">
        <v>2014</v>
      </c>
      <c r="I577" s="99">
        <v>2</v>
      </c>
      <c r="J577" s="99">
        <v>2</v>
      </c>
      <c r="K577" s="21"/>
      <c r="L577" s="21"/>
    </row>
    <row r="578" spans="1:12" s="20" customFormat="1" ht="12" customHeight="1">
      <c r="A578" s="187" t="s">
        <v>1038</v>
      </c>
      <c r="B578" s="179" t="s">
        <v>1039</v>
      </c>
      <c r="C578" s="175">
        <v>35.1</v>
      </c>
      <c r="D578" s="101"/>
      <c r="E578" s="170">
        <v>2014</v>
      </c>
      <c r="F578" s="176">
        <v>210267</v>
      </c>
      <c r="G578" s="101"/>
      <c r="H578" s="170">
        <v>2014</v>
      </c>
      <c r="I578" s="99">
        <v>3</v>
      </c>
      <c r="J578" s="99">
        <v>2</v>
      </c>
      <c r="K578" s="21"/>
      <c r="L578" s="21"/>
    </row>
    <row r="579" spans="1:12" s="20" customFormat="1" ht="12" customHeight="1">
      <c r="A579" s="187" t="s">
        <v>1040</v>
      </c>
      <c r="B579" s="179" t="s">
        <v>41</v>
      </c>
      <c r="C579" s="175">
        <v>28</v>
      </c>
      <c r="D579" s="101"/>
      <c r="E579" s="170">
        <v>2014</v>
      </c>
      <c r="F579" s="176">
        <v>198317</v>
      </c>
      <c r="G579" s="101"/>
      <c r="H579" s="170">
        <v>2014</v>
      </c>
      <c r="I579" s="99">
        <v>1</v>
      </c>
      <c r="J579" s="99">
        <v>2</v>
      </c>
      <c r="K579" s="21"/>
      <c r="L579" s="21"/>
    </row>
    <row r="580" spans="1:12" s="20" customFormat="1" ht="12" customHeight="1">
      <c r="A580" s="187" t="s">
        <v>1041</v>
      </c>
      <c r="B580" s="179" t="s">
        <v>1042</v>
      </c>
      <c r="C580" s="175">
        <v>36</v>
      </c>
      <c r="D580" s="101"/>
      <c r="E580" s="170">
        <v>2014</v>
      </c>
      <c r="F580" s="176">
        <v>158586</v>
      </c>
      <c r="G580" s="101"/>
      <c r="H580" s="170">
        <v>2014</v>
      </c>
      <c r="I580" s="99">
        <v>3</v>
      </c>
      <c r="J580" s="99">
        <v>2</v>
      </c>
      <c r="K580" s="21"/>
      <c r="L580" s="21"/>
    </row>
    <row r="581" spans="1:12" s="20" customFormat="1" ht="12" customHeight="1">
      <c r="A581" s="187" t="s">
        <v>1820</v>
      </c>
      <c r="B581" s="179" t="s">
        <v>1821</v>
      </c>
      <c r="C581" s="175">
        <v>34.3</v>
      </c>
      <c r="D581" s="101"/>
      <c r="E581" s="170">
        <v>2014</v>
      </c>
      <c r="F581" s="176">
        <v>150823</v>
      </c>
      <c r="G581" s="101"/>
      <c r="H581" s="170">
        <v>2014</v>
      </c>
      <c r="I581" s="99">
        <v>2</v>
      </c>
      <c r="J581" s="99">
        <v>2</v>
      </c>
      <c r="K581" s="21"/>
      <c r="L581" s="21"/>
    </row>
    <row r="582" spans="1:12" s="20" customFormat="1" ht="12" customHeight="1">
      <c r="A582" s="187" t="s">
        <v>1822</v>
      </c>
      <c r="B582" s="179" t="s">
        <v>1823</v>
      </c>
      <c r="C582" s="175">
        <v>29.7</v>
      </c>
      <c r="D582" s="101"/>
      <c r="E582" s="170">
        <v>2014</v>
      </c>
      <c r="F582" s="176">
        <v>88259</v>
      </c>
      <c r="G582" s="101"/>
      <c r="H582" s="170">
        <v>2014</v>
      </c>
      <c r="I582" s="99">
        <v>1</v>
      </c>
      <c r="J582" s="99">
        <v>1</v>
      </c>
      <c r="K582" s="21"/>
      <c r="L582" s="21"/>
    </row>
    <row r="583" spans="1:12" s="20" customFormat="1" ht="12" customHeight="1">
      <c r="A583" s="187" t="s">
        <v>1043</v>
      </c>
      <c r="B583" s="179" t="s">
        <v>1044</v>
      </c>
      <c r="C583" s="175">
        <v>42.4</v>
      </c>
      <c r="D583" s="101"/>
      <c r="E583" s="170">
        <v>2014</v>
      </c>
      <c r="F583" s="176">
        <v>196013</v>
      </c>
      <c r="G583" s="101"/>
      <c r="H583" s="170">
        <v>2014</v>
      </c>
      <c r="I583" s="99">
        <v>4</v>
      </c>
      <c r="J583" s="99">
        <v>2</v>
      </c>
      <c r="K583" s="21"/>
      <c r="L583" s="21"/>
    </row>
    <row r="584" spans="1:12" s="20" customFormat="1" ht="12" customHeight="1">
      <c r="A584" s="187" t="s">
        <v>1045</v>
      </c>
      <c r="B584" s="179" t="s">
        <v>1046</v>
      </c>
      <c r="C584" s="175">
        <v>36.9</v>
      </c>
      <c r="D584" s="101"/>
      <c r="E584" s="170">
        <v>2014</v>
      </c>
      <c r="F584" s="176">
        <v>179623</v>
      </c>
      <c r="G584" s="101"/>
      <c r="H584" s="170">
        <v>2014</v>
      </c>
      <c r="I584" s="99">
        <v>3</v>
      </c>
      <c r="J584" s="99">
        <v>2</v>
      </c>
      <c r="K584" s="21"/>
      <c r="L584" s="21"/>
    </row>
    <row r="585" spans="1:12" s="20" customFormat="1" ht="12" customHeight="1">
      <c r="A585" s="187" t="s">
        <v>1047</v>
      </c>
      <c r="B585" s="179" t="s">
        <v>1048</v>
      </c>
      <c r="C585" s="175">
        <v>31.7</v>
      </c>
      <c r="D585" s="101"/>
      <c r="E585" s="170">
        <v>2014</v>
      </c>
      <c r="F585" s="176">
        <v>168292</v>
      </c>
      <c r="G585" s="101"/>
      <c r="H585" s="170">
        <v>2014</v>
      </c>
      <c r="I585" s="99">
        <v>2</v>
      </c>
      <c r="J585" s="99">
        <v>2</v>
      </c>
      <c r="K585" s="21"/>
      <c r="L585" s="21"/>
    </row>
    <row r="586" spans="1:12" s="20" customFormat="1" ht="12" customHeight="1">
      <c r="A586" s="187" t="s">
        <v>1049</v>
      </c>
      <c r="B586" s="179" t="s">
        <v>1050</v>
      </c>
      <c r="C586" s="175">
        <v>38.7</v>
      </c>
      <c r="D586" s="101"/>
      <c r="E586" s="170">
        <v>2014</v>
      </c>
      <c r="F586" s="176">
        <v>157545</v>
      </c>
      <c r="G586" s="101"/>
      <c r="H586" s="170">
        <v>2014</v>
      </c>
      <c r="I586" s="99">
        <v>3</v>
      </c>
      <c r="J586" s="99">
        <v>2</v>
      </c>
      <c r="K586" s="21"/>
      <c r="L586" s="21"/>
    </row>
    <row r="587" spans="1:12" s="20" customFormat="1" ht="12" customHeight="1">
      <c r="A587" s="187" t="s">
        <v>1051</v>
      </c>
      <c r="B587" s="179" t="s">
        <v>1052</v>
      </c>
      <c r="C587" s="175">
        <v>35.6</v>
      </c>
      <c r="D587" s="101"/>
      <c r="E587" s="170">
        <v>2014</v>
      </c>
      <c r="F587" s="176">
        <v>107342</v>
      </c>
      <c r="G587" s="101"/>
      <c r="H587" s="170">
        <v>2014</v>
      </c>
      <c r="I587" s="99">
        <v>3</v>
      </c>
      <c r="J587" s="99">
        <v>2</v>
      </c>
      <c r="K587" s="21"/>
      <c r="L587" s="21"/>
    </row>
    <row r="588" spans="1:12" s="20" customFormat="1" ht="12" customHeight="1">
      <c r="A588" s="187" t="s">
        <v>1824</v>
      </c>
      <c r="B588" s="179" t="s">
        <v>1825</v>
      </c>
      <c r="C588" s="175">
        <v>32</v>
      </c>
      <c r="D588" s="101"/>
      <c r="E588" s="170">
        <v>2014</v>
      </c>
      <c r="F588" s="176">
        <v>93691</v>
      </c>
      <c r="G588" s="101"/>
      <c r="H588" s="170">
        <v>2014</v>
      </c>
      <c r="I588" s="99">
        <v>2</v>
      </c>
      <c r="J588" s="99">
        <v>1</v>
      </c>
      <c r="K588" s="21"/>
      <c r="L588" s="21"/>
    </row>
    <row r="589" spans="1:12" s="20" customFormat="1" ht="12" customHeight="1">
      <c r="A589" s="187" t="s">
        <v>1053</v>
      </c>
      <c r="B589" s="179" t="s">
        <v>1054</v>
      </c>
      <c r="C589" s="175">
        <v>37.9</v>
      </c>
      <c r="D589" s="101"/>
      <c r="E589" s="170">
        <v>2014</v>
      </c>
      <c r="F589" s="176">
        <v>86426</v>
      </c>
      <c r="G589" s="101"/>
      <c r="H589" s="170">
        <v>2014</v>
      </c>
      <c r="I589" s="99">
        <v>3</v>
      </c>
      <c r="J589" s="99">
        <v>1</v>
      </c>
      <c r="K589" s="21"/>
      <c r="L589" s="21"/>
    </row>
    <row r="590" spans="1:12" s="20" customFormat="1" ht="12" customHeight="1">
      <c r="A590" s="187" t="s">
        <v>1055</v>
      </c>
      <c r="B590" s="179" t="s">
        <v>1056</v>
      </c>
      <c r="C590" s="175">
        <v>37.7</v>
      </c>
      <c r="D590" s="101"/>
      <c r="E590" s="170">
        <v>2014</v>
      </c>
      <c r="F590" s="176">
        <v>77027</v>
      </c>
      <c r="G590" s="101"/>
      <c r="H590" s="170">
        <v>2014</v>
      </c>
      <c r="I590" s="99">
        <v>3</v>
      </c>
      <c r="J590" s="99">
        <v>1</v>
      </c>
      <c r="K590" s="21"/>
      <c r="L590" s="21"/>
    </row>
    <row r="591" spans="1:12" s="20" customFormat="1" ht="12" customHeight="1">
      <c r="A591" s="187" t="s">
        <v>1826</v>
      </c>
      <c r="B591" s="179" t="s">
        <v>1827</v>
      </c>
      <c r="C591" s="175">
        <v>34.8</v>
      </c>
      <c r="D591" s="101"/>
      <c r="E591" s="170">
        <v>2014</v>
      </c>
      <c r="F591" s="176">
        <v>72561</v>
      </c>
      <c r="G591" s="101"/>
      <c r="H591" s="170">
        <v>2014</v>
      </c>
      <c r="I591" s="99">
        <v>2</v>
      </c>
      <c r="J591" s="99">
        <v>1</v>
      </c>
      <c r="K591" s="21"/>
      <c r="L591" s="21"/>
    </row>
    <row r="592" spans="1:12" s="20" customFormat="1" ht="12" customHeight="1">
      <c r="A592" s="187" t="s">
        <v>1057</v>
      </c>
      <c r="B592" s="179" t="s">
        <v>1058</v>
      </c>
      <c r="C592" s="175">
        <v>36.9</v>
      </c>
      <c r="D592" s="101"/>
      <c r="E592" s="170">
        <v>2014</v>
      </c>
      <c r="F592" s="176">
        <v>79576</v>
      </c>
      <c r="G592" s="101"/>
      <c r="H592" s="170">
        <v>2014</v>
      </c>
      <c r="I592" s="99">
        <v>3</v>
      </c>
      <c r="J592" s="99">
        <v>1</v>
      </c>
      <c r="K592" s="21"/>
      <c r="L592" s="21"/>
    </row>
    <row r="593" spans="1:12" s="20" customFormat="1" ht="12" customHeight="1">
      <c r="A593" s="187" t="s">
        <v>1059</v>
      </c>
      <c r="B593" s="179" t="s">
        <v>1060</v>
      </c>
      <c r="C593" s="175">
        <v>40.7</v>
      </c>
      <c r="D593" s="101"/>
      <c r="E593" s="170">
        <v>2014</v>
      </c>
      <c r="F593" s="176">
        <v>106784</v>
      </c>
      <c r="G593" s="101"/>
      <c r="H593" s="170">
        <v>2014</v>
      </c>
      <c r="I593" s="99">
        <v>4</v>
      </c>
      <c r="J593" s="99">
        <v>2</v>
      </c>
      <c r="K593" s="21"/>
      <c r="L593" s="21"/>
    </row>
    <row r="594" spans="1:12" s="20" customFormat="1" ht="12" customHeight="1">
      <c r="A594" s="187" t="s">
        <v>1061</v>
      </c>
      <c r="B594" s="179" t="s">
        <v>1062</v>
      </c>
      <c r="C594" s="175">
        <v>36.1</v>
      </c>
      <c r="D594" s="101"/>
      <c r="E594" s="170">
        <v>2014</v>
      </c>
      <c r="F594" s="176">
        <v>66419</v>
      </c>
      <c r="G594" s="101"/>
      <c r="H594" s="170">
        <v>2014</v>
      </c>
      <c r="I594" s="99">
        <v>3</v>
      </c>
      <c r="J594" s="99">
        <v>1</v>
      </c>
      <c r="K594" s="21"/>
      <c r="L594" s="21"/>
    </row>
    <row r="595" spans="1:12" s="20" customFormat="1" ht="12" customHeight="1">
      <c r="A595" s="187" t="s">
        <v>1063</v>
      </c>
      <c r="B595" s="179" t="s">
        <v>1064</v>
      </c>
      <c r="C595" s="175">
        <v>41.3</v>
      </c>
      <c r="D595" s="101"/>
      <c r="E595" s="170">
        <v>2014</v>
      </c>
      <c r="F595" s="176">
        <v>70941</v>
      </c>
      <c r="G595" s="101"/>
      <c r="H595" s="170">
        <v>2014</v>
      </c>
      <c r="I595" s="99">
        <v>4</v>
      </c>
      <c r="J595" s="99">
        <v>1</v>
      </c>
      <c r="K595" s="21"/>
      <c r="L595" s="21"/>
    </row>
    <row r="596" spans="1:12" s="20" customFormat="1" ht="12" customHeight="1">
      <c r="A596" s="187" t="s">
        <v>1065</v>
      </c>
      <c r="B596" s="179" t="s">
        <v>1066</v>
      </c>
      <c r="C596" s="175">
        <v>39.8</v>
      </c>
      <c r="D596" s="101"/>
      <c r="E596" s="170">
        <v>2014</v>
      </c>
      <c r="F596" s="176">
        <v>71703</v>
      </c>
      <c r="G596" s="101"/>
      <c r="H596" s="170">
        <v>2014</v>
      </c>
      <c r="I596" s="99">
        <v>3</v>
      </c>
      <c r="J596" s="99">
        <v>1</v>
      </c>
      <c r="K596" s="21"/>
      <c r="L596" s="21"/>
    </row>
    <row r="597" spans="1:12" s="20" customFormat="1" ht="12" customHeight="1">
      <c r="A597" s="187" t="s">
        <v>1828</v>
      </c>
      <c r="B597" s="179" t="s">
        <v>1829</v>
      </c>
      <c r="C597" s="175">
        <v>35.3</v>
      </c>
      <c r="D597" s="101"/>
      <c r="E597" s="170">
        <v>2014</v>
      </c>
      <c r="F597" s="176">
        <v>155147</v>
      </c>
      <c r="G597" s="101"/>
      <c r="H597" s="170">
        <v>2014</v>
      </c>
      <c r="I597" s="99">
        <v>3</v>
      </c>
      <c r="J597" s="99">
        <v>2</v>
      </c>
      <c r="K597" s="21"/>
      <c r="L597" s="21"/>
    </row>
    <row r="598" spans="1:12" s="20" customFormat="1" ht="12" customHeight="1">
      <c r="A598" s="187" t="s">
        <v>1067</v>
      </c>
      <c r="B598" s="179" t="s">
        <v>1068</v>
      </c>
      <c r="C598" s="175">
        <v>38.4</v>
      </c>
      <c r="D598" s="101"/>
      <c r="E598" s="170">
        <v>2014</v>
      </c>
      <c r="F598" s="176">
        <v>150598</v>
      </c>
      <c r="G598" s="101"/>
      <c r="H598" s="170">
        <v>2014</v>
      </c>
      <c r="I598" s="99">
        <v>3</v>
      </c>
      <c r="J598" s="99">
        <v>2</v>
      </c>
      <c r="K598" s="21"/>
      <c r="L598" s="21"/>
    </row>
    <row r="599" spans="1:12" s="20" customFormat="1" ht="12" customHeight="1">
      <c r="A599" s="187" t="s">
        <v>1069</v>
      </c>
      <c r="B599" s="179" t="s">
        <v>1070</v>
      </c>
      <c r="C599" s="175">
        <v>35.3</v>
      </c>
      <c r="D599" s="101"/>
      <c r="E599" s="170">
        <v>2014</v>
      </c>
      <c r="F599" s="176">
        <v>143733</v>
      </c>
      <c r="G599" s="101"/>
      <c r="H599" s="170">
        <v>2014</v>
      </c>
      <c r="I599" s="99">
        <v>3</v>
      </c>
      <c r="J599" s="99">
        <v>2</v>
      </c>
      <c r="K599" s="21"/>
      <c r="L599" s="21"/>
    </row>
    <row r="600" spans="1:12" s="20" customFormat="1" ht="12" customHeight="1">
      <c r="A600" s="187" t="s">
        <v>1071</v>
      </c>
      <c r="B600" s="179" t="s">
        <v>1072</v>
      </c>
      <c r="C600" s="175">
        <v>43.4</v>
      </c>
      <c r="D600" s="101"/>
      <c r="E600" s="170">
        <v>2014</v>
      </c>
      <c r="F600" s="176">
        <v>150897</v>
      </c>
      <c r="G600" s="101"/>
      <c r="H600" s="170">
        <v>2014</v>
      </c>
      <c r="I600" s="99">
        <v>4</v>
      </c>
      <c r="J600" s="99">
        <v>2</v>
      </c>
      <c r="K600" s="21"/>
      <c r="L600" s="21"/>
    </row>
    <row r="601" spans="1:12" s="103" customFormat="1" ht="12" customHeight="1">
      <c r="A601" s="187" t="s">
        <v>1073</v>
      </c>
      <c r="B601" s="179" t="s">
        <v>1074</v>
      </c>
      <c r="C601" s="175">
        <v>28</v>
      </c>
      <c r="D601" s="101"/>
      <c r="E601" s="170">
        <v>2014</v>
      </c>
      <c r="F601" s="176">
        <v>122488</v>
      </c>
      <c r="G601" s="101"/>
      <c r="H601" s="170">
        <v>2014</v>
      </c>
      <c r="I601" s="99">
        <v>1</v>
      </c>
      <c r="J601" s="99">
        <v>2</v>
      </c>
      <c r="K601" s="21"/>
      <c r="L601" s="21"/>
    </row>
    <row r="602" spans="1:12" s="103" customFormat="1" ht="12" customHeight="1">
      <c r="A602" s="187" t="s">
        <v>1830</v>
      </c>
      <c r="B602" s="179" t="s">
        <v>1831</v>
      </c>
      <c r="C602" s="175">
        <v>30.4</v>
      </c>
      <c r="D602" s="101"/>
      <c r="E602" s="170">
        <v>2014</v>
      </c>
      <c r="F602" s="176">
        <v>121163</v>
      </c>
      <c r="G602" s="101"/>
      <c r="H602" s="170">
        <v>2014</v>
      </c>
      <c r="I602" s="99">
        <v>2</v>
      </c>
      <c r="J602" s="99">
        <v>2</v>
      </c>
      <c r="K602" s="21"/>
      <c r="L602" s="21"/>
    </row>
    <row r="603" spans="1:12" s="103" customFormat="1" ht="12" customHeight="1">
      <c r="A603" s="187" t="s">
        <v>1075</v>
      </c>
      <c r="B603" s="179" t="s">
        <v>1076</v>
      </c>
      <c r="C603" s="175">
        <v>42.5</v>
      </c>
      <c r="D603" s="101"/>
      <c r="E603" s="170">
        <v>2014</v>
      </c>
      <c r="F603" s="176">
        <v>144060</v>
      </c>
      <c r="G603" s="101"/>
      <c r="H603" s="170">
        <v>2014</v>
      </c>
      <c r="I603" s="99">
        <v>4</v>
      </c>
      <c r="J603" s="99">
        <v>2</v>
      </c>
      <c r="K603" s="21"/>
      <c r="L603" s="21"/>
    </row>
    <row r="604" spans="1:12" s="103" customFormat="1" ht="12" customHeight="1">
      <c r="A604" s="187" t="s">
        <v>1077</v>
      </c>
      <c r="B604" s="179" t="s">
        <v>1078</v>
      </c>
      <c r="C604" s="175">
        <v>38.5</v>
      </c>
      <c r="D604" s="101"/>
      <c r="E604" s="170">
        <v>2014</v>
      </c>
      <c r="F604" s="176">
        <v>123561</v>
      </c>
      <c r="G604" s="101"/>
      <c r="H604" s="170">
        <v>2014</v>
      </c>
      <c r="I604" s="99">
        <v>3</v>
      </c>
      <c r="J604" s="99">
        <v>2</v>
      </c>
      <c r="K604" s="21"/>
      <c r="L604" s="21"/>
    </row>
    <row r="605" spans="1:12" s="103" customFormat="1" ht="12" customHeight="1">
      <c r="A605" s="187" t="s">
        <v>1079</v>
      </c>
      <c r="B605" s="179" t="s">
        <v>1080</v>
      </c>
      <c r="C605" s="175">
        <v>39.6</v>
      </c>
      <c r="D605" s="101"/>
      <c r="E605" s="170">
        <v>2014</v>
      </c>
      <c r="F605" s="176">
        <v>123159</v>
      </c>
      <c r="G605" s="101"/>
      <c r="H605" s="170">
        <v>2014</v>
      </c>
      <c r="I605" s="99">
        <v>3</v>
      </c>
      <c r="J605" s="99">
        <v>2</v>
      </c>
      <c r="K605" s="21"/>
      <c r="L605" s="21"/>
    </row>
    <row r="606" spans="1:12" s="103" customFormat="1" ht="12" customHeight="1">
      <c r="A606" s="187" t="s">
        <v>1832</v>
      </c>
      <c r="B606" s="179" t="s">
        <v>1833</v>
      </c>
      <c r="C606" s="175">
        <v>44.7</v>
      </c>
      <c r="D606" s="101"/>
      <c r="E606" s="170">
        <v>2014</v>
      </c>
      <c r="F606" s="176">
        <v>110656</v>
      </c>
      <c r="G606" s="101"/>
      <c r="H606" s="170">
        <v>2014</v>
      </c>
      <c r="I606" s="99">
        <v>4</v>
      </c>
      <c r="J606" s="99">
        <v>2</v>
      </c>
      <c r="K606" s="21"/>
      <c r="L606" s="21"/>
    </row>
    <row r="607" spans="1:12" s="103" customFormat="1" ht="12" customHeight="1">
      <c r="A607" s="187" t="s">
        <v>1081</v>
      </c>
      <c r="B607" s="179" t="s">
        <v>1082</v>
      </c>
      <c r="C607" s="175">
        <v>39.3</v>
      </c>
      <c r="D607" s="101"/>
      <c r="E607" s="170">
        <v>2014</v>
      </c>
      <c r="F607" s="176">
        <v>98322</v>
      </c>
      <c r="G607" s="101"/>
      <c r="H607" s="170">
        <v>2014</v>
      </c>
      <c r="I607" s="99">
        <v>3</v>
      </c>
      <c r="J607" s="99">
        <v>1</v>
      </c>
      <c r="K607" s="21"/>
      <c r="L607" s="21"/>
    </row>
    <row r="608" spans="1:12" s="103" customFormat="1" ht="12" customHeight="1">
      <c r="A608" s="187" t="s">
        <v>1834</v>
      </c>
      <c r="B608" s="179" t="s">
        <v>1835</v>
      </c>
      <c r="C608" s="175">
        <v>34.8</v>
      </c>
      <c r="D608" s="101"/>
      <c r="E608" s="170">
        <v>2014</v>
      </c>
      <c r="F608" s="176">
        <v>94866</v>
      </c>
      <c r="G608" s="101"/>
      <c r="H608" s="170">
        <v>2014</v>
      </c>
      <c r="I608" s="99">
        <v>2</v>
      </c>
      <c r="J608" s="99">
        <v>1</v>
      </c>
      <c r="K608" s="21"/>
      <c r="L608" s="21"/>
    </row>
    <row r="609" spans="1:12" s="103" customFormat="1" ht="12" customHeight="1">
      <c r="A609" s="187" t="s">
        <v>1083</v>
      </c>
      <c r="B609" s="179" t="s">
        <v>1084</v>
      </c>
      <c r="C609" s="175">
        <v>35</v>
      </c>
      <c r="D609" s="101"/>
      <c r="E609" s="170">
        <v>2014</v>
      </c>
      <c r="F609" s="176">
        <v>100428</v>
      </c>
      <c r="G609" s="101"/>
      <c r="H609" s="170">
        <v>2014</v>
      </c>
      <c r="I609" s="99">
        <v>3</v>
      </c>
      <c r="J609" s="99">
        <v>2</v>
      </c>
      <c r="K609" s="21"/>
      <c r="L609" s="21"/>
    </row>
    <row r="610" spans="1:12" s="103" customFormat="1" ht="12" customHeight="1">
      <c r="A610" s="187" t="s">
        <v>1085</v>
      </c>
      <c r="B610" s="179" t="s">
        <v>1086</v>
      </c>
      <c r="C610" s="175">
        <v>41.1</v>
      </c>
      <c r="D610" s="101"/>
      <c r="E610" s="170">
        <v>2014</v>
      </c>
      <c r="F610" s="176">
        <v>89256</v>
      </c>
      <c r="G610" s="101"/>
      <c r="H610" s="170">
        <v>2014</v>
      </c>
      <c r="I610" s="99">
        <v>4</v>
      </c>
      <c r="J610" s="99">
        <v>1</v>
      </c>
      <c r="K610" s="21"/>
      <c r="L610" s="21"/>
    </row>
    <row r="611" spans="1:12" s="103" customFormat="1" ht="12" customHeight="1">
      <c r="A611" s="187" t="s">
        <v>1087</v>
      </c>
      <c r="B611" s="179" t="s">
        <v>1088</v>
      </c>
      <c r="C611" s="175">
        <v>39.7</v>
      </c>
      <c r="D611" s="101"/>
      <c r="E611" s="170">
        <v>2014</v>
      </c>
      <c r="F611" s="176">
        <v>80957</v>
      </c>
      <c r="G611" s="101"/>
      <c r="H611" s="170">
        <v>2014</v>
      </c>
      <c r="I611" s="99">
        <v>3</v>
      </c>
      <c r="J611" s="99">
        <v>1</v>
      </c>
      <c r="K611" s="21"/>
      <c r="L611" s="21"/>
    </row>
    <row r="612" spans="1:12" s="103" customFormat="1" ht="12" customHeight="1">
      <c r="A612" s="187" t="s">
        <v>1089</v>
      </c>
      <c r="B612" s="179" t="s">
        <v>1090</v>
      </c>
      <c r="C612" s="175">
        <v>40.7</v>
      </c>
      <c r="D612" s="101"/>
      <c r="E612" s="170">
        <v>2014</v>
      </c>
      <c r="F612" s="176">
        <v>72459</v>
      </c>
      <c r="G612" s="101"/>
      <c r="H612" s="170">
        <v>2014</v>
      </c>
      <c r="I612" s="99">
        <v>4</v>
      </c>
      <c r="J612" s="99">
        <v>1</v>
      </c>
      <c r="K612" s="21"/>
      <c r="L612" s="21"/>
    </row>
    <row r="613" spans="1:12" s="103" customFormat="1" ht="12" customHeight="1">
      <c r="A613" s="187" t="s">
        <v>1091</v>
      </c>
      <c r="B613" s="179" t="s">
        <v>1092</v>
      </c>
      <c r="C613" s="175">
        <v>41.5</v>
      </c>
      <c r="D613" s="101"/>
      <c r="E613" s="170">
        <v>2014</v>
      </c>
      <c r="F613" s="176">
        <v>76142</v>
      </c>
      <c r="G613" s="101"/>
      <c r="H613" s="170">
        <v>2014</v>
      </c>
      <c r="I613" s="99">
        <v>4</v>
      </c>
      <c r="J613" s="99">
        <v>1</v>
      </c>
      <c r="K613" s="21"/>
      <c r="L613" s="21"/>
    </row>
    <row r="614" spans="1:12" s="20" customFormat="1" ht="12" customHeight="1">
      <c r="A614" s="187" t="s">
        <v>1093</v>
      </c>
      <c r="B614" s="179" t="s">
        <v>2</v>
      </c>
      <c r="C614" s="175">
        <v>30.1</v>
      </c>
      <c r="D614" s="101"/>
      <c r="E614" s="170">
        <v>2014</v>
      </c>
      <c r="F614" s="176">
        <v>1766746</v>
      </c>
      <c r="G614" s="101"/>
      <c r="H614" s="170">
        <v>2014</v>
      </c>
      <c r="I614" s="99">
        <v>2</v>
      </c>
      <c r="J614" s="99">
        <v>5</v>
      </c>
      <c r="K614" s="21"/>
      <c r="L614" s="21"/>
    </row>
    <row r="615" spans="1:12" s="20" customFormat="1" ht="12" customHeight="1">
      <c r="A615" s="187" t="s">
        <v>1094</v>
      </c>
      <c r="B615" s="179" t="s">
        <v>1095</v>
      </c>
      <c r="C615" s="175">
        <v>27.2</v>
      </c>
      <c r="D615" s="101"/>
      <c r="E615" s="170">
        <v>2014</v>
      </c>
      <c r="F615" s="176">
        <v>269997</v>
      </c>
      <c r="G615" s="101"/>
      <c r="H615" s="170">
        <v>2014</v>
      </c>
      <c r="I615" s="99">
        <v>1</v>
      </c>
      <c r="J615" s="99">
        <v>3</v>
      </c>
      <c r="K615" s="21"/>
      <c r="L615" s="21"/>
    </row>
    <row r="616" spans="1:12" s="20" customFormat="1" ht="12" customHeight="1">
      <c r="A616" s="187" t="s">
        <v>1096</v>
      </c>
      <c r="B616" s="179" t="s">
        <v>1097</v>
      </c>
      <c r="C616" s="175">
        <v>28.6</v>
      </c>
      <c r="D616" s="101"/>
      <c r="E616" s="170">
        <v>2014</v>
      </c>
      <c r="F616" s="176">
        <v>193814</v>
      </c>
      <c r="G616" s="101"/>
      <c r="H616" s="170">
        <v>2014</v>
      </c>
      <c r="I616" s="99">
        <v>1</v>
      </c>
      <c r="J616" s="99">
        <v>2</v>
      </c>
      <c r="K616" s="21"/>
      <c r="L616" s="21"/>
    </row>
    <row r="617" spans="1:12" s="20" customFormat="1" ht="12" customHeight="1">
      <c r="A617" s="187" t="s">
        <v>1098</v>
      </c>
      <c r="B617" s="179" t="s">
        <v>22</v>
      </c>
      <c r="C617" s="175">
        <v>28.9</v>
      </c>
      <c r="D617" s="101"/>
      <c r="E617" s="170">
        <v>2014</v>
      </c>
      <c r="F617" s="176">
        <v>146631</v>
      </c>
      <c r="G617" s="101"/>
      <c r="H617" s="170">
        <v>2014</v>
      </c>
      <c r="I617" s="99">
        <v>1</v>
      </c>
      <c r="J617" s="99">
        <v>2</v>
      </c>
      <c r="K617" s="21"/>
      <c r="L617" s="21"/>
    </row>
    <row r="618" spans="1:12" s="20" customFormat="1" ht="12" customHeight="1">
      <c r="A618" s="187" t="s">
        <v>1099</v>
      </c>
      <c r="B618" s="179" t="s">
        <v>1100</v>
      </c>
      <c r="C618" s="175">
        <v>25.6</v>
      </c>
      <c r="D618" s="101"/>
      <c r="E618" s="170">
        <v>2014</v>
      </c>
      <c r="F618" s="176">
        <v>124579</v>
      </c>
      <c r="G618" s="101"/>
      <c r="H618" s="170">
        <v>2014</v>
      </c>
      <c r="I618" s="99">
        <v>1</v>
      </c>
      <c r="J618" s="99">
        <v>2</v>
      </c>
      <c r="K618" s="21"/>
      <c r="L618" s="21"/>
    </row>
    <row r="619" spans="1:12" s="20" customFormat="1" ht="12" customHeight="1">
      <c r="A619" s="187" t="s">
        <v>1101</v>
      </c>
      <c r="B619" s="179" t="s">
        <v>1102</v>
      </c>
      <c r="C619" s="175">
        <v>28.7</v>
      </c>
      <c r="D619" s="101"/>
      <c r="E619" s="170">
        <v>2014</v>
      </c>
      <c r="F619" s="176">
        <v>96640</v>
      </c>
      <c r="G619" s="101"/>
      <c r="H619" s="170">
        <v>2014</v>
      </c>
      <c r="I619" s="99">
        <v>1</v>
      </c>
      <c r="J619" s="99">
        <v>1</v>
      </c>
      <c r="K619" s="21"/>
      <c r="L619" s="21"/>
    </row>
    <row r="620" spans="1:11" s="20" customFormat="1" ht="12" customHeight="1">
      <c r="A620" s="187" t="s">
        <v>1103</v>
      </c>
      <c r="B620" s="179" t="s">
        <v>1104</v>
      </c>
      <c r="C620" s="175">
        <v>27.9</v>
      </c>
      <c r="D620" s="164" t="s">
        <v>1659</v>
      </c>
      <c r="E620" s="170">
        <v>2014</v>
      </c>
      <c r="F620" s="176">
        <v>1735442</v>
      </c>
      <c r="G620" s="164" t="s">
        <v>1659</v>
      </c>
      <c r="H620" s="170">
        <v>2014</v>
      </c>
      <c r="I620" s="99">
        <v>1</v>
      </c>
      <c r="J620" s="99">
        <v>5</v>
      </c>
      <c r="K620" s="21"/>
    </row>
    <row r="621" spans="1:11" s="20" customFormat="1" ht="12" customHeight="1">
      <c r="A621" s="187" t="s">
        <v>1105</v>
      </c>
      <c r="B621" s="179" t="s">
        <v>1938</v>
      </c>
      <c r="C621" s="175">
        <v>24.8</v>
      </c>
      <c r="D621" s="164" t="s">
        <v>1659</v>
      </c>
      <c r="E621" s="170">
        <v>2014</v>
      </c>
      <c r="F621" s="176">
        <v>706004</v>
      </c>
      <c r="G621" s="164" t="s">
        <v>1659</v>
      </c>
      <c r="H621" s="170">
        <v>2014</v>
      </c>
      <c r="I621" s="99">
        <v>1</v>
      </c>
      <c r="J621" s="99">
        <v>4</v>
      </c>
      <c r="K621" s="21"/>
    </row>
    <row r="622" spans="1:11" s="20" customFormat="1" ht="12" customHeight="1">
      <c r="A622" s="187" t="s">
        <v>1106</v>
      </c>
      <c r="B622" s="179" t="s">
        <v>1107</v>
      </c>
      <c r="C622" s="175">
        <v>26.8</v>
      </c>
      <c r="D622" s="164" t="s">
        <v>1659</v>
      </c>
      <c r="E622" s="170">
        <v>2014</v>
      </c>
      <c r="F622" s="176">
        <v>761873</v>
      </c>
      <c r="G622" s="164" t="s">
        <v>1659</v>
      </c>
      <c r="H622" s="170">
        <v>2014</v>
      </c>
      <c r="I622" s="99">
        <v>1</v>
      </c>
      <c r="J622" s="99">
        <v>4</v>
      </c>
      <c r="K622" s="21"/>
    </row>
    <row r="623" spans="1:11" s="20" customFormat="1" ht="12" customHeight="1">
      <c r="A623" s="187" t="s">
        <v>1108</v>
      </c>
      <c r="B623" s="179" t="s">
        <v>1939</v>
      </c>
      <c r="C623" s="175">
        <v>25.6</v>
      </c>
      <c r="D623" s="164" t="s">
        <v>1659</v>
      </c>
      <c r="E623" s="170">
        <v>2014</v>
      </c>
      <c r="F623" s="176">
        <v>634487</v>
      </c>
      <c r="G623" s="164" t="s">
        <v>1659</v>
      </c>
      <c r="H623" s="170">
        <v>2014</v>
      </c>
      <c r="I623" s="99">
        <v>1</v>
      </c>
      <c r="J623" s="99">
        <v>4</v>
      </c>
      <c r="K623" s="21"/>
    </row>
    <row r="624" spans="1:11" s="20" customFormat="1" ht="12" customHeight="1">
      <c r="A624" s="187" t="s">
        <v>1109</v>
      </c>
      <c r="B624" s="179" t="s">
        <v>1940</v>
      </c>
      <c r="C624" s="175">
        <v>26.7</v>
      </c>
      <c r="D624" s="164" t="s">
        <v>1659</v>
      </c>
      <c r="E624" s="170">
        <v>2014</v>
      </c>
      <c r="F624" s="176">
        <v>545680</v>
      </c>
      <c r="G624" s="164" t="s">
        <v>1659</v>
      </c>
      <c r="H624" s="170">
        <v>2014</v>
      </c>
      <c r="I624" s="99">
        <v>1</v>
      </c>
      <c r="J624" s="99">
        <v>4</v>
      </c>
      <c r="K624" s="21"/>
    </row>
    <row r="625" spans="1:11" s="20" customFormat="1" ht="12" customHeight="1">
      <c r="A625" s="187" t="s">
        <v>1110</v>
      </c>
      <c r="B625" s="179" t="s">
        <v>1941</v>
      </c>
      <c r="C625" s="175">
        <v>27.9</v>
      </c>
      <c r="D625" s="164" t="s">
        <v>1659</v>
      </c>
      <c r="E625" s="170">
        <v>2014</v>
      </c>
      <c r="F625" s="176">
        <v>461489</v>
      </c>
      <c r="G625" s="164" t="s">
        <v>1659</v>
      </c>
      <c r="H625" s="170">
        <v>2014</v>
      </c>
      <c r="I625" s="99">
        <v>1</v>
      </c>
      <c r="J625" s="99">
        <v>3</v>
      </c>
      <c r="K625" s="21"/>
    </row>
    <row r="626" spans="1:11" s="20" customFormat="1" ht="12" customHeight="1">
      <c r="A626" s="187" t="s">
        <v>1111</v>
      </c>
      <c r="B626" s="179" t="s">
        <v>1112</v>
      </c>
      <c r="C626" s="175">
        <v>26.8</v>
      </c>
      <c r="D626" s="164" t="s">
        <v>1659</v>
      </c>
      <c r="E626" s="170">
        <v>2014</v>
      </c>
      <c r="F626" s="176">
        <v>407180</v>
      </c>
      <c r="G626" s="164" t="s">
        <v>1659</v>
      </c>
      <c r="H626" s="170">
        <v>2014</v>
      </c>
      <c r="I626" s="99">
        <v>1</v>
      </c>
      <c r="J626" s="99">
        <v>3</v>
      </c>
      <c r="K626" s="21"/>
    </row>
    <row r="627" spans="1:11" s="20" customFormat="1" ht="12" customHeight="1">
      <c r="A627" s="187" t="s">
        <v>1113</v>
      </c>
      <c r="B627" s="179" t="s">
        <v>1114</v>
      </c>
      <c r="C627" s="175">
        <v>27.4</v>
      </c>
      <c r="D627" s="164" t="s">
        <v>1659</v>
      </c>
      <c r="E627" s="170">
        <v>2014</v>
      </c>
      <c r="F627" s="176">
        <v>357652</v>
      </c>
      <c r="G627" s="164" t="s">
        <v>1659</v>
      </c>
      <c r="H627" s="170">
        <v>2014</v>
      </c>
      <c r="I627" s="99">
        <v>1</v>
      </c>
      <c r="J627" s="99">
        <v>3</v>
      </c>
      <c r="K627" s="21"/>
    </row>
    <row r="628" spans="1:12" s="20" customFormat="1" ht="12" customHeight="1">
      <c r="A628" s="187" t="s">
        <v>1115</v>
      </c>
      <c r="B628" s="179" t="s">
        <v>1116</v>
      </c>
      <c r="C628" s="175">
        <v>28</v>
      </c>
      <c r="D628" s="164" t="s">
        <v>1659</v>
      </c>
      <c r="E628" s="170">
        <v>2014</v>
      </c>
      <c r="F628" s="176">
        <v>341722</v>
      </c>
      <c r="G628" s="164" t="s">
        <v>1659</v>
      </c>
      <c r="H628" s="170">
        <v>2014</v>
      </c>
      <c r="I628" s="99">
        <v>1</v>
      </c>
      <c r="J628" s="99">
        <v>3</v>
      </c>
      <c r="L628" s="21"/>
    </row>
    <row r="629" spans="1:12" s="20" customFormat="1" ht="12" customHeight="1">
      <c r="A629" s="187" t="s">
        <v>1117</v>
      </c>
      <c r="B629" s="179" t="s">
        <v>1942</v>
      </c>
      <c r="C629" s="175">
        <v>26.9</v>
      </c>
      <c r="D629" s="164" t="s">
        <v>1659</v>
      </c>
      <c r="E629" s="170">
        <v>2014</v>
      </c>
      <c r="F629" s="176">
        <v>1893271</v>
      </c>
      <c r="G629" s="164" t="s">
        <v>1659</v>
      </c>
      <c r="H629" s="170">
        <v>2014</v>
      </c>
      <c r="I629" s="99">
        <v>1</v>
      </c>
      <c r="J629" s="99">
        <v>5</v>
      </c>
      <c r="K629" s="21"/>
      <c r="L629" s="21"/>
    </row>
    <row r="630" spans="1:12" s="20" customFormat="1" ht="12" customHeight="1">
      <c r="A630" s="187" t="s">
        <v>1118</v>
      </c>
      <c r="B630" s="179" t="s">
        <v>1943</v>
      </c>
      <c r="C630" s="175">
        <v>28.5</v>
      </c>
      <c r="D630" s="164" t="s">
        <v>1659</v>
      </c>
      <c r="E630" s="170">
        <v>2014</v>
      </c>
      <c r="F630" s="176">
        <v>295459</v>
      </c>
      <c r="G630" s="164" t="s">
        <v>1659</v>
      </c>
      <c r="H630" s="170">
        <v>2014</v>
      </c>
      <c r="I630" s="99">
        <v>1</v>
      </c>
      <c r="J630" s="99">
        <v>3</v>
      </c>
      <c r="K630" s="21"/>
      <c r="L630" s="21"/>
    </row>
    <row r="631" spans="1:12" s="20" customFormat="1" ht="12" customHeight="1">
      <c r="A631" s="187" t="s">
        <v>1119</v>
      </c>
      <c r="B631" s="179" t="s">
        <v>1120</v>
      </c>
      <c r="C631" s="175">
        <v>26.7</v>
      </c>
      <c r="D631" s="164" t="s">
        <v>1659</v>
      </c>
      <c r="E631" s="170">
        <v>2014</v>
      </c>
      <c r="F631" s="176">
        <v>198857</v>
      </c>
      <c r="G631" s="164" t="s">
        <v>1659</v>
      </c>
      <c r="H631" s="170">
        <v>2014</v>
      </c>
      <c r="I631" s="99">
        <v>1</v>
      </c>
      <c r="J631" s="99">
        <v>2</v>
      </c>
      <c r="K631" s="21"/>
      <c r="L631" s="21"/>
    </row>
    <row r="632" spans="1:12" s="20" customFormat="1" ht="12" customHeight="1">
      <c r="A632" s="187" t="s">
        <v>1121</v>
      </c>
      <c r="B632" s="179" t="s">
        <v>1944</v>
      </c>
      <c r="C632" s="175">
        <v>28.3</v>
      </c>
      <c r="D632" s="164" t="s">
        <v>1659</v>
      </c>
      <c r="E632" s="170">
        <v>2014</v>
      </c>
      <c r="F632" s="176">
        <v>203158</v>
      </c>
      <c r="G632" s="164" t="s">
        <v>1659</v>
      </c>
      <c r="H632" s="170">
        <v>2014</v>
      </c>
      <c r="I632" s="99">
        <v>1</v>
      </c>
      <c r="J632" s="99">
        <v>2</v>
      </c>
      <c r="K632" s="21"/>
      <c r="L632" s="21"/>
    </row>
    <row r="633" spans="1:12" s="20" customFormat="1" ht="12" customHeight="1">
      <c r="A633" s="187" t="s">
        <v>1122</v>
      </c>
      <c r="B633" s="179" t="s">
        <v>1123</v>
      </c>
      <c r="C633" s="175">
        <v>28.3</v>
      </c>
      <c r="D633" s="164" t="s">
        <v>1659</v>
      </c>
      <c r="E633" s="170">
        <v>2014</v>
      </c>
      <c r="F633" s="176">
        <v>173831</v>
      </c>
      <c r="G633" s="164" t="s">
        <v>1659</v>
      </c>
      <c r="H633" s="170">
        <v>2014</v>
      </c>
      <c r="I633" s="99">
        <v>1</v>
      </c>
      <c r="J633" s="99">
        <v>2</v>
      </c>
      <c r="K633" s="21"/>
      <c r="L633" s="21"/>
    </row>
    <row r="634" spans="1:12" s="20" customFormat="1" ht="12" customHeight="1">
      <c r="A634" s="187" t="s">
        <v>1124</v>
      </c>
      <c r="B634" s="179" t="s">
        <v>1125</v>
      </c>
      <c r="C634" s="175">
        <v>29.9</v>
      </c>
      <c r="D634" s="164" t="s">
        <v>1659</v>
      </c>
      <c r="E634" s="170">
        <v>2014</v>
      </c>
      <c r="F634" s="176">
        <v>185123</v>
      </c>
      <c r="G634" s="164" t="s">
        <v>1659</v>
      </c>
      <c r="H634" s="170">
        <v>2014</v>
      </c>
      <c r="I634" s="99">
        <v>1</v>
      </c>
      <c r="J634" s="99">
        <v>2</v>
      </c>
      <c r="K634" s="21"/>
      <c r="L634" s="21"/>
    </row>
    <row r="635" spans="1:12" s="20" customFormat="1" ht="12" customHeight="1">
      <c r="A635" s="187" t="s">
        <v>1126</v>
      </c>
      <c r="B635" s="179" t="s">
        <v>1127</v>
      </c>
      <c r="C635" s="175">
        <v>25.2</v>
      </c>
      <c r="D635" s="164" t="s">
        <v>1659</v>
      </c>
      <c r="E635" s="170">
        <v>2014</v>
      </c>
      <c r="F635" s="176">
        <v>119574</v>
      </c>
      <c r="G635" s="164" t="s">
        <v>1659</v>
      </c>
      <c r="H635" s="170">
        <v>2014</v>
      </c>
      <c r="I635" s="99">
        <v>1</v>
      </c>
      <c r="J635" s="99">
        <v>2</v>
      </c>
      <c r="K635" s="21"/>
      <c r="L635" s="21"/>
    </row>
    <row r="636" spans="1:12" s="20" customFormat="1" ht="12" customHeight="1">
      <c r="A636" s="187" t="s">
        <v>1128</v>
      </c>
      <c r="B636" s="179" t="s">
        <v>1129</v>
      </c>
      <c r="C636" s="175">
        <v>28.8</v>
      </c>
      <c r="D636" s="164" t="s">
        <v>1659</v>
      </c>
      <c r="E636" s="170">
        <v>2014</v>
      </c>
      <c r="F636" s="176">
        <v>124145</v>
      </c>
      <c r="G636" s="164" t="s">
        <v>1659</v>
      </c>
      <c r="H636" s="170">
        <v>2014</v>
      </c>
      <c r="I636" s="99">
        <v>1</v>
      </c>
      <c r="J636" s="99">
        <v>2</v>
      </c>
      <c r="K636" s="21"/>
      <c r="L636" s="21"/>
    </row>
    <row r="637" spans="1:12" s="20" customFormat="1" ht="12" customHeight="1">
      <c r="A637" s="187" t="s">
        <v>1130</v>
      </c>
      <c r="B637" s="179" t="s">
        <v>1131</v>
      </c>
      <c r="C637" s="175">
        <v>28.7</v>
      </c>
      <c r="D637" s="164" t="s">
        <v>1659</v>
      </c>
      <c r="E637" s="170">
        <v>2014</v>
      </c>
      <c r="F637" s="176">
        <v>118920</v>
      </c>
      <c r="G637" s="164" t="s">
        <v>1659</v>
      </c>
      <c r="H637" s="170">
        <v>2014</v>
      </c>
      <c r="I637" s="99">
        <v>1</v>
      </c>
      <c r="J637" s="99">
        <v>2</v>
      </c>
      <c r="K637" s="21"/>
      <c r="L637" s="21"/>
    </row>
    <row r="638" spans="1:12" s="20" customFormat="1" ht="12" customHeight="1">
      <c r="A638" s="187" t="s">
        <v>1132</v>
      </c>
      <c r="B638" s="179" t="s">
        <v>1133</v>
      </c>
      <c r="C638" s="175">
        <v>25</v>
      </c>
      <c r="D638" s="164" t="s">
        <v>1659</v>
      </c>
      <c r="E638" s="170">
        <v>2014</v>
      </c>
      <c r="F638" s="176">
        <v>81408</v>
      </c>
      <c r="G638" s="164" t="s">
        <v>1659</v>
      </c>
      <c r="H638" s="170">
        <v>2014</v>
      </c>
      <c r="I638" s="99">
        <v>1</v>
      </c>
      <c r="J638" s="99">
        <v>1</v>
      </c>
      <c r="K638" s="21"/>
      <c r="L638" s="21"/>
    </row>
    <row r="639" spans="1:12" s="20" customFormat="1" ht="12" customHeight="1">
      <c r="A639" s="187" t="s">
        <v>1134</v>
      </c>
      <c r="B639" s="179" t="s">
        <v>1945</v>
      </c>
      <c r="C639" s="175">
        <v>33.2</v>
      </c>
      <c r="D639" s="164" t="s">
        <v>1659</v>
      </c>
      <c r="E639" s="170">
        <v>2014</v>
      </c>
      <c r="F639" s="176">
        <v>83853</v>
      </c>
      <c r="G639" s="164" t="s">
        <v>1659</v>
      </c>
      <c r="H639" s="170">
        <v>2014</v>
      </c>
      <c r="I639" s="99">
        <v>2</v>
      </c>
      <c r="J639" s="99">
        <v>1</v>
      </c>
      <c r="K639" s="21"/>
      <c r="L639" s="21"/>
    </row>
    <row r="640" spans="1:12" s="20" customFormat="1" ht="12" customHeight="1">
      <c r="A640" s="187" t="s">
        <v>1135</v>
      </c>
      <c r="B640" s="179" t="s">
        <v>1946</v>
      </c>
      <c r="C640" s="175">
        <v>32.4</v>
      </c>
      <c r="D640" s="164" t="s">
        <v>1659</v>
      </c>
      <c r="E640" s="170">
        <v>2014</v>
      </c>
      <c r="F640" s="176">
        <v>69316</v>
      </c>
      <c r="G640" s="164" t="s">
        <v>1659</v>
      </c>
      <c r="H640" s="170">
        <v>2014</v>
      </c>
      <c r="I640" s="99">
        <v>2</v>
      </c>
      <c r="J640" s="99">
        <v>1</v>
      </c>
      <c r="K640" s="21"/>
      <c r="L640" s="21"/>
    </row>
    <row r="641" spans="1:12" s="20" customFormat="1" ht="12" customHeight="1">
      <c r="A641" s="187" t="s">
        <v>1136</v>
      </c>
      <c r="B641" s="179" t="s">
        <v>1137</v>
      </c>
      <c r="C641" s="175">
        <v>28.1</v>
      </c>
      <c r="D641" s="164" t="s">
        <v>1659</v>
      </c>
      <c r="E641" s="170">
        <v>2014</v>
      </c>
      <c r="F641" s="176">
        <v>76547</v>
      </c>
      <c r="G641" s="164" t="s">
        <v>1659</v>
      </c>
      <c r="H641" s="170">
        <v>2014</v>
      </c>
      <c r="I641" s="99">
        <v>1</v>
      </c>
      <c r="J641" s="99">
        <v>1</v>
      </c>
      <c r="K641" s="21"/>
      <c r="L641" s="21"/>
    </row>
    <row r="642" spans="1:12" s="20" customFormat="1" ht="12" customHeight="1">
      <c r="A642" s="187" t="s">
        <v>1138</v>
      </c>
      <c r="B642" s="179" t="s">
        <v>1947</v>
      </c>
      <c r="C642" s="175">
        <v>31.6</v>
      </c>
      <c r="D642" s="164" t="s">
        <v>1659</v>
      </c>
      <c r="E642" s="170">
        <v>2014</v>
      </c>
      <c r="F642" s="176">
        <v>62051</v>
      </c>
      <c r="G642" s="164" t="s">
        <v>1659</v>
      </c>
      <c r="H642" s="170">
        <v>2014</v>
      </c>
      <c r="I642" s="99">
        <v>2</v>
      </c>
      <c r="J642" s="99">
        <v>1</v>
      </c>
      <c r="K642" s="21"/>
      <c r="L642" s="21"/>
    </row>
    <row r="643" spans="1:12" s="20" customFormat="1" ht="12" customHeight="1">
      <c r="A643" s="187" t="s">
        <v>1139</v>
      </c>
      <c r="B643" s="179" t="s">
        <v>1948</v>
      </c>
      <c r="C643" s="175">
        <v>26.2</v>
      </c>
      <c r="D643" s="164" t="s">
        <v>1659</v>
      </c>
      <c r="E643" s="170">
        <v>2014</v>
      </c>
      <c r="F643" s="176">
        <v>230123</v>
      </c>
      <c r="G643" s="164" t="s">
        <v>1659</v>
      </c>
      <c r="H643" s="170">
        <v>2014</v>
      </c>
      <c r="I643" s="99">
        <v>1</v>
      </c>
      <c r="J643" s="99">
        <v>2</v>
      </c>
      <c r="K643" s="21"/>
      <c r="L643" s="21"/>
    </row>
    <row r="644" spans="1:12" s="20" customFormat="1" ht="12" customHeight="1">
      <c r="A644" s="187" t="s">
        <v>1140</v>
      </c>
      <c r="B644" s="179" t="s">
        <v>1141</v>
      </c>
      <c r="C644" s="175">
        <v>30.1</v>
      </c>
      <c r="D644" s="164" t="s">
        <v>1659</v>
      </c>
      <c r="E644" s="170">
        <v>2014</v>
      </c>
      <c r="F644" s="176">
        <v>217201</v>
      </c>
      <c r="G644" s="164" t="s">
        <v>1659</v>
      </c>
      <c r="H644" s="170">
        <v>2014</v>
      </c>
      <c r="I644" s="99">
        <v>2</v>
      </c>
      <c r="J644" s="99">
        <v>2</v>
      </c>
      <c r="K644" s="21"/>
      <c r="L644" s="21"/>
    </row>
    <row r="645" spans="1:12" s="20" customFormat="1" ht="12" customHeight="1">
      <c r="A645" s="187" t="s">
        <v>1142</v>
      </c>
      <c r="B645" s="179" t="s">
        <v>1949</v>
      </c>
      <c r="C645" s="175">
        <v>29.6</v>
      </c>
      <c r="D645" s="164" t="s">
        <v>1659</v>
      </c>
      <c r="E645" s="170">
        <v>2014</v>
      </c>
      <c r="F645" s="176">
        <v>122224</v>
      </c>
      <c r="G645" s="164" t="s">
        <v>1659</v>
      </c>
      <c r="H645" s="170">
        <v>2014</v>
      </c>
      <c r="I645" s="99">
        <v>1</v>
      </c>
      <c r="J645" s="99">
        <v>2</v>
      </c>
      <c r="K645" s="21"/>
      <c r="L645" s="21"/>
    </row>
    <row r="646" spans="1:12" s="20" customFormat="1" ht="12" customHeight="1">
      <c r="A646" s="187" t="s">
        <v>1143</v>
      </c>
      <c r="B646" s="179" t="s">
        <v>1144</v>
      </c>
      <c r="C646" s="175">
        <v>30</v>
      </c>
      <c r="D646" s="164" t="s">
        <v>1659</v>
      </c>
      <c r="E646" s="170">
        <v>2014</v>
      </c>
      <c r="F646" s="176">
        <v>103373</v>
      </c>
      <c r="G646" s="164" t="s">
        <v>1659</v>
      </c>
      <c r="H646" s="170">
        <v>2014</v>
      </c>
      <c r="I646" s="99">
        <v>2</v>
      </c>
      <c r="J646" s="99">
        <v>2</v>
      </c>
      <c r="K646" s="21"/>
      <c r="L646" s="21"/>
    </row>
    <row r="647" spans="1:12" s="20" customFormat="1" ht="12" customHeight="1">
      <c r="A647" s="187" t="s">
        <v>1145</v>
      </c>
      <c r="B647" s="179" t="s">
        <v>1146</v>
      </c>
      <c r="C647" s="175">
        <v>27</v>
      </c>
      <c r="D647" s="164" t="s">
        <v>1659</v>
      </c>
      <c r="E647" s="170">
        <v>2014</v>
      </c>
      <c r="F647" s="176">
        <v>108605</v>
      </c>
      <c r="G647" s="164" t="s">
        <v>1659</v>
      </c>
      <c r="H647" s="170">
        <v>2014</v>
      </c>
      <c r="I647" s="99">
        <v>1</v>
      </c>
      <c r="J647" s="99">
        <v>2</v>
      </c>
      <c r="K647" s="21"/>
      <c r="L647" s="21"/>
    </row>
    <row r="648" spans="1:12" s="20" customFormat="1" ht="12" customHeight="1">
      <c r="A648" s="187" t="s">
        <v>1147</v>
      </c>
      <c r="B648" s="179" t="s">
        <v>1950</v>
      </c>
      <c r="C648" s="175">
        <v>27.4</v>
      </c>
      <c r="D648" s="164" t="s">
        <v>1659</v>
      </c>
      <c r="E648" s="170">
        <v>2014</v>
      </c>
      <c r="F648" s="176">
        <v>93206</v>
      </c>
      <c r="G648" s="164" t="s">
        <v>1659</v>
      </c>
      <c r="H648" s="170">
        <v>2014</v>
      </c>
      <c r="I648" s="99">
        <v>1</v>
      </c>
      <c r="J648" s="99">
        <v>1</v>
      </c>
      <c r="K648" s="21"/>
      <c r="L648" s="21"/>
    </row>
    <row r="649" spans="1:12" s="20" customFormat="1" ht="12" customHeight="1">
      <c r="A649" s="187" t="s">
        <v>1148</v>
      </c>
      <c r="B649" s="179" t="s">
        <v>1951</v>
      </c>
      <c r="C649" s="175">
        <v>31.6</v>
      </c>
      <c r="D649" s="164" t="s">
        <v>1659</v>
      </c>
      <c r="E649" s="170">
        <v>2014</v>
      </c>
      <c r="F649" s="176">
        <v>90794</v>
      </c>
      <c r="G649" s="164" t="s">
        <v>1659</v>
      </c>
      <c r="H649" s="170">
        <v>2014</v>
      </c>
      <c r="I649" s="99">
        <v>2</v>
      </c>
      <c r="J649" s="99">
        <v>1</v>
      </c>
      <c r="K649" s="21"/>
      <c r="L649" s="21"/>
    </row>
    <row r="650" spans="1:12" s="20" customFormat="1" ht="12" customHeight="1">
      <c r="A650" s="187" t="s">
        <v>1149</v>
      </c>
      <c r="B650" s="179" t="s">
        <v>1150</v>
      </c>
      <c r="C650" s="175">
        <v>32.8</v>
      </c>
      <c r="D650" s="164" t="s">
        <v>1659</v>
      </c>
      <c r="E650" s="170">
        <v>2014</v>
      </c>
      <c r="F650" s="176">
        <v>76603</v>
      </c>
      <c r="G650" s="164" t="s">
        <v>1659</v>
      </c>
      <c r="H650" s="170">
        <v>2014</v>
      </c>
      <c r="I650" s="99">
        <v>2</v>
      </c>
      <c r="J650" s="99">
        <v>1</v>
      </c>
      <c r="K650" s="21"/>
      <c r="L650" s="21"/>
    </row>
    <row r="651" spans="1:12" s="20" customFormat="1" ht="12" customHeight="1">
      <c r="A651" s="187" t="s">
        <v>1151</v>
      </c>
      <c r="B651" s="179" t="s">
        <v>1152</v>
      </c>
      <c r="C651" s="175">
        <v>30.5</v>
      </c>
      <c r="D651" s="164" t="s">
        <v>1659</v>
      </c>
      <c r="E651" s="170">
        <v>2014</v>
      </c>
      <c r="F651" s="176">
        <v>75608</v>
      </c>
      <c r="G651" s="164" t="s">
        <v>1659</v>
      </c>
      <c r="H651" s="170">
        <v>2014</v>
      </c>
      <c r="I651" s="99">
        <v>2</v>
      </c>
      <c r="J651" s="99">
        <v>1</v>
      </c>
      <c r="K651" s="21"/>
      <c r="L651" s="21"/>
    </row>
    <row r="652" spans="1:12" s="20" customFormat="1" ht="12" customHeight="1">
      <c r="A652" s="187" t="s">
        <v>1153</v>
      </c>
      <c r="B652" s="179" t="s">
        <v>1154</v>
      </c>
      <c r="C652" s="175">
        <v>27.9</v>
      </c>
      <c r="D652" s="164" t="s">
        <v>1659</v>
      </c>
      <c r="E652" s="170">
        <v>2014</v>
      </c>
      <c r="F652" s="176">
        <v>73658</v>
      </c>
      <c r="G652" s="164" t="s">
        <v>1659</v>
      </c>
      <c r="H652" s="170">
        <v>2014</v>
      </c>
      <c r="I652" s="99">
        <v>1</v>
      </c>
      <c r="J652" s="99">
        <v>1</v>
      </c>
      <c r="K652" s="21"/>
      <c r="L652" s="21"/>
    </row>
    <row r="653" spans="1:12" s="20" customFormat="1" ht="12" customHeight="1">
      <c r="A653" s="187" t="s">
        <v>1155</v>
      </c>
      <c r="B653" s="179" t="s">
        <v>1952</v>
      </c>
      <c r="C653" s="175">
        <v>30.5</v>
      </c>
      <c r="D653" s="164" t="s">
        <v>1659</v>
      </c>
      <c r="E653" s="170">
        <v>2014</v>
      </c>
      <c r="F653" s="176">
        <v>74333</v>
      </c>
      <c r="G653" s="164" t="s">
        <v>1659</v>
      </c>
      <c r="H653" s="170">
        <v>2014</v>
      </c>
      <c r="I653" s="99">
        <v>2</v>
      </c>
      <c r="J653" s="99">
        <v>1</v>
      </c>
      <c r="K653" s="21"/>
      <c r="L653" s="21"/>
    </row>
    <row r="654" spans="1:12" s="20" customFormat="1" ht="12" customHeight="1">
      <c r="A654" s="187" t="s">
        <v>1156</v>
      </c>
      <c r="B654" s="179" t="s">
        <v>1953</v>
      </c>
      <c r="C654" s="175">
        <v>26.9</v>
      </c>
      <c r="D654" s="164" t="s">
        <v>1659</v>
      </c>
      <c r="E654" s="170">
        <v>2014</v>
      </c>
      <c r="F654" s="176">
        <v>74564</v>
      </c>
      <c r="G654" s="164" t="s">
        <v>1659</v>
      </c>
      <c r="H654" s="170">
        <v>2014</v>
      </c>
      <c r="I654" s="99">
        <v>1</v>
      </c>
      <c r="J654" s="99">
        <v>1</v>
      </c>
      <c r="K654" s="21"/>
      <c r="L654" s="21"/>
    </row>
    <row r="655" spans="1:12" s="20" customFormat="1" ht="12" customHeight="1">
      <c r="A655" s="187" t="s">
        <v>1157</v>
      </c>
      <c r="B655" s="179" t="s">
        <v>1954</v>
      </c>
      <c r="C655" s="175">
        <v>26.3</v>
      </c>
      <c r="D655" s="164" t="s">
        <v>1659</v>
      </c>
      <c r="E655" s="170">
        <v>2014</v>
      </c>
      <c r="F655" s="176">
        <v>71728</v>
      </c>
      <c r="G655" s="164" t="s">
        <v>1659</v>
      </c>
      <c r="H655" s="170">
        <v>2014</v>
      </c>
      <c r="I655" s="99">
        <v>1</v>
      </c>
      <c r="J655" s="99">
        <v>1</v>
      </c>
      <c r="K655" s="21"/>
      <c r="L655" s="21"/>
    </row>
    <row r="656" spans="1:12" s="20" customFormat="1" ht="12" customHeight="1">
      <c r="A656" s="187" t="s">
        <v>1158</v>
      </c>
      <c r="B656" s="179" t="s">
        <v>1159</v>
      </c>
      <c r="C656" s="175">
        <v>31.2</v>
      </c>
      <c r="D656" s="164" t="s">
        <v>1659</v>
      </c>
      <c r="E656" s="170">
        <v>2014</v>
      </c>
      <c r="F656" s="176">
        <v>69686</v>
      </c>
      <c r="G656" s="164" t="s">
        <v>1659</v>
      </c>
      <c r="H656" s="170">
        <v>2014</v>
      </c>
      <c r="I656" s="99">
        <v>2</v>
      </c>
      <c r="J656" s="99">
        <v>1</v>
      </c>
      <c r="K656" s="21"/>
      <c r="L656" s="21"/>
    </row>
    <row r="657" spans="1:12" s="20" customFormat="1" ht="12" customHeight="1">
      <c r="A657" s="187" t="s">
        <v>1160</v>
      </c>
      <c r="B657" s="179" t="s">
        <v>1955</v>
      </c>
      <c r="C657" s="175">
        <v>28.4</v>
      </c>
      <c r="D657" s="164" t="s">
        <v>1659</v>
      </c>
      <c r="E657" s="170">
        <v>2014</v>
      </c>
      <c r="F657" s="176">
        <v>68922</v>
      </c>
      <c r="G657" s="164" t="s">
        <v>1659</v>
      </c>
      <c r="H657" s="170">
        <v>2014</v>
      </c>
      <c r="I657" s="99">
        <v>1</v>
      </c>
      <c r="J657" s="99">
        <v>1</v>
      </c>
      <c r="K657" s="21"/>
      <c r="L657" s="21"/>
    </row>
    <row r="658" spans="1:12" s="20" customFormat="1" ht="12" customHeight="1">
      <c r="A658" s="187" t="s">
        <v>1161</v>
      </c>
      <c r="B658" s="179" t="s">
        <v>1162</v>
      </c>
      <c r="C658" s="175">
        <v>28.8</v>
      </c>
      <c r="D658" s="164" t="s">
        <v>1659</v>
      </c>
      <c r="E658" s="170">
        <v>2014</v>
      </c>
      <c r="F658" s="176">
        <v>72754</v>
      </c>
      <c r="G658" s="164" t="s">
        <v>1659</v>
      </c>
      <c r="H658" s="170">
        <v>2014</v>
      </c>
      <c r="I658" s="99">
        <v>1</v>
      </c>
      <c r="J658" s="99">
        <v>1</v>
      </c>
      <c r="K658" s="21"/>
      <c r="L658" s="21"/>
    </row>
    <row r="659" spans="1:12" s="20" customFormat="1" ht="12" customHeight="1">
      <c r="A659" s="187" t="s">
        <v>1163</v>
      </c>
      <c r="B659" s="179" t="s">
        <v>1956</v>
      </c>
      <c r="C659" s="175">
        <v>29.2</v>
      </c>
      <c r="D659" s="164" t="s">
        <v>1659</v>
      </c>
      <c r="E659" s="170">
        <v>2014</v>
      </c>
      <c r="F659" s="176">
        <v>63441</v>
      </c>
      <c r="G659" s="164" t="s">
        <v>1659</v>
      </c>
      <c r="H659" s="170">
        <v>2014</v>
      </c>
      <c r="I659" s="99">
        <v>1</v>
      </c>
      <c r="J659" s="99">
        <v>1</v>
      </c>
      <c r="K659" s="21"/>
      <c r="L659" s="21"/>
    </row>
    <row r="660" spans="1:12" s="20" customFormat="1" ht="12" customHeight="1">
      <c r="A660" s="187" t="s">
        <v>1164</v>
      </c>
      <c r="B660" s="179" t="s">
        <v>1957</v>
      </c>
      <c r="C660" s="175">
        <v>28.7</v>
      </c>
      <c r="D660" s="164" t="s">
        <v>1659</v>
      </c>
      <c r="E660" s="170">
        <v>2014</v>
      </c>
      <c r="F660" s="176">
        <v>65055</v>
      </c>
      <c r="G660" s="164" t="s">
        <v>1659</v>
      </c>
      <c r="H660" s="170">
        <v>2014</v>
      </c>
      <c r="I660" s="99">
        <v>1</v>
      </c>
      <c r="J660" s="99">
        <v>1</v>
      </c>
      <c r="K660" s="21"/>
      <c r="L660" s="21"/>
    </row>
    <row r="661" spans="1:12" s="20" customFormat="1" ht="12" customHeight="1">
      <c r="A661" s="187" t="s">
        <v>1165</v>
      </c>
      <c r="B661" s="179" t="s">
        <v>1958</v>
      </c>
      <c r="C661" s="175">
        <v>26.5</v>
      </c>
      <c r="D661" s="164" t="s">
        <v>1659</v>
      </c>
      <c r="E661" s="170">
        <v>2014</v>
      </c>
      <c r="F661" s="176">
        <v>64855</v>
      </c>
      <c r="G661" s="164" t="s">
        <v>1659</v>
      </c>
      <c r="H661" s="170">
        <v>2014</v>
      </c>
      <c r="I661" s="99">
        <v>1</v>
      </c>
      <c r="J661" s="99">
        <v>1</v>
      </c>
      <c r="K661" s="21"/>
      <c r="L661" s="21"/>
    </row>
    <row r="662" spans="1:12" s="20" customFormat="1" ht="12" customHeight="1">
      <c r="A662" s="187" t="s">
        <v>1166</v>
      </c>
      <c r="B662" s="179" t="s">
        <v>1167</v>
      </c>
      <c r="C662" s="175">
        <v>26.5</v>
      </c>
      <c r="D662" s="164" t="s">
        <v>1659</v>
      </c>
      <c r="E662" s="170">
        <v>2014</v>
      </c>
      <c r="F662" s="176">
        <v>67207</v>
      </c>
      <c r="G662" s="164" t="s">
        <v>1659</v>
      </c>
      <c r="H662" s="170">
        <v>2014</v>
      </c>
      <c r="I662" s="99">
        <v>1</v>
      </c>
      <c r="J662" s="99">
        <v>1</v>
      </c>
      <c r="K662" s="21"/>
      <c r="L662" s="21"/>
    </row>
    <row r="663" spans="1:12" s="20" customFormat="1" ht="12" customHeight="1">
      <c r="A663" s="186" t="s">
        <v>1168</v>
      </c>
      <c r="B663" s="179" t="s">
        <v>1959</v>
      </c>
      <c r="C663" s="175">
        <v>29.7</v>
      </c>
      <c r="D663" s="164" t="s">
        <v>1659</v>
      </c>
      <c r="E663" s="170">
        <v>2014</v>
      </c>
      <c r="F663" s="176">
        <v>68836</v>
      </c>
      <c r="G663" s="164" t="s">
        <v>1659</v>
      </c>
      <c r="H663" s="170">
        <v>2014</v>
      </c>
      <c r="I663" s="99">
        <v>1</v>
      </c>
      <c r="J663" s="99">
        <v>1</v>
      </c>
      <c r="K663" s="21"/>
      <c r="L663" s="21"/>
    </row>
    <row r="664" spans="1:12" s="20" customFormat="1" ht="12" customHeight="1">
      <c r="A664" s="186" t="s">
        <v>1169</v>
      </c>
      <c r="B664" s="179" t="s">
        <v>1170</v>
      </c>
      <c r="C664" s="175">
        <v>27</v>
      </c>
      <c r="D664" s="164" t="s">
        <v>1659</v>
      </c>
      <c r="E664" s="170">
        <v>2014</v>
      </c>
      <c r="F664" s="176">
        <v>63291</v>
      </c>
      <c r="G664" s="164" t="s">
        <v>1659</v>
      </c>
      <c r="H664" s="170">
        <v>2014</v>
      </c>
      <c r="I664" s="99">
        <v>1</v>
      </c>
      <c r="J664" s="99">
        <v>1</v>
      </c>
      <c r="K664" s="21"/>
      <c r="L664" s="21"/>
    </row>
    <row r="665" spans="1:12" s="20" customFormat="1" ht="12" customHeight="1">
      <c r="A665" s="188" t="s">
        <v>1171</v>
      </c>
      <c r="B665" s="179" t="s">
        <v>1172</v>
      </c>
      <c r="C665" s="175">
        <v>30.2</v>
      </c>
      <c r="D665" s="164" t="s">
        <v>1659</v>
      </c>
      <c r="E665" s="170">
        <v>2014</v>
      </c>
      <c r="F665" s="176">
        <v>64513</v>
      </c>
      <c r="G665" s="164" t="s">
        <v>1659</v>
      </c>
      <c r="H665" s="170">
        <v>2014</v>
      </c>
      <c r="I665" s="99">
        <v>2</v>
      </c>
      <c r="J665" s="99">
        <v>1</v>
      </c>
      <c r="K665" s="21"/>
      <c r="L665" s="21"/>
    </row>
    <row r="666" spans="1:12" s="20" customFormat="1" ht="12" customHeight="1">
      <c r="A666" s="188" t="s">
        <v>1173</v>
      </c>
      <c r="B666" s="179" t="s">
        <v>1960</v>
      </c>
      <c r="C666" s="175">
        <v>29.6</v>
      </c>
      <c r="D666" s="164" t="s">
        <v>1659</v>
      </c>
      <c r="E666" s="170">
        <v>2014</v>
      </c>
      <c r="F666" s="176">
        <v>62779</v>
      </c>
      <c r="G666" s="164" t="s">
        <v>1659</v>
      </c>
      <c r="H666" s="170">
        <v>2014</v>
      </c>
      <c r="I666" s="99">
        <v>1</v>
      </c>
      <c r="J666" s="99">
        <v>1</v>
      </c>
      <c r="K666" s="21"/>
      <c r="L666" s="21"/>
    </row>
    <row r="667" spans="1:12" s="20" customFormat="1" ht="12" customHeight="1">
      <c r="A667" s="188" t="s">
        <v>1174</v>
      </c>
      <c r="B667" s="179" t="s">
        <v>1175</v>
      </c>
      <c r="C667" s="175">
        <v>31.6</v>
      </c>
      <c r="D667" s="164" t="s">
        <v>1659</v>
      </c>
      <c r="E667" s="170">
        <v>2014</v>
      </c>
      <c r="F667" s="176">
        <v>64616</v>
      </c>
      <c r="G667" s="164" t="s">
        <v>1659</v>
      </c>
      <c r="H667" s="170">
        <v>2014</v>
      </c>
      <c r="I667" s="99">
        <v>2</v>
      </c>
      <c r="J667" s="99">
        <v>1</v>
      </c>
      <c r="K667" s="21"/>
      <c r="L667" s="21"/>
    </row>
    <row r="668" spans="1:12" s="20" customFormat="1" ht="12" customHeight="1">
      <c r="A668" s="188" t="s">
        <v>1176</v>
      </c>
      <c r="B668" s="179" t="s">
        <v>1961</v>
      </c>
      <c r="C668" s="175">
        <v>26.2</v>
      </c>
      <c r="D668" s="164" t="s">
        <v>1659</v>
      </c>
      <c r="E668" s="170">
        <v>2014</v>
      </c>
      <c r="F668" s="176">
        <v>58802</v>
      </c>
      <c r="G668" s="164" t="s">
        <v>1659</v>
      </c>
      <c r="H668" s="170">
        <v>2014</v>
      </c>
      <c r="I668" s="99">
        <v>1</v>
      </c>
      <c r="J668" s="99">
        <v>1</v>
      </c>
      <c r="K668" s="21"/>
      <c r="L668" s="21"/>
    </row>
    <row r="669" spans="1:12" s="20" customFormat="1" ht="12" customHeight="1">
      <c r="A669" s="188" t="s">
        <v>1177</v>
      </c>
      <c r="B669" s="179" t="s">
        <v>1178</v>
      </c>
      <c r="C669" s="175">
        <v>28.4</v>
      </c>
      <c r="D669" s="164" t="s">
        <v>1659</v>
      </c>
      <c r="E669" s="170">
        <v>2014</v>
      </c>
      <c r="F669" s="176">
        <v>57390</v>
      </c>
      <c r="G669" s="164" t="s">
        <v>1659</v>
      </c>
      <c r="H669" s="170">
        <v>2014</v>
      </c>
      <c r="I669" s="99">
        <v>1</v>
      </c>
      <c r="J669" s="99">
        <v>1</v>
      </c>
      <c r="K669" s="21"/>
      <c r="L669" s="21"/>
    </row>
    <row r="670" spans="1:12" s="20" customFormat="1" ht="12" customHeight="1">
      <c r="A670" s="188" t="s">
        <v>1179</v>
      </c>
      <c r="B670" s="179" t="s">
        <v>1180</v>
      </c>
      <c r="C670" s="175">
        <v>33.1</v>
      </c>
      <c r="D670" s="164" t="s">
        <v>1659</v>
      </c>
      <c r="E670" s="170">
        <v>2014</v>
      </c>
      <c r="F670" s="176">
        <v>60573</v>
      </c>
      <c r="G670" s="164" t="s">
        <v>1659</v>
      </c>
      <c r="H670" s="170">
        <v>2014</v>
      </c>
      <c r="I670" s="99">
        <v>2</v>
      </c>
      <c r="J670" s="99">
        <v>1</v>
      </c>
      <c r="K670" s="21"/>
      <c r="L670" s="21"/>
    </row>
    <row r="671" spans="1:12" s="20" customFormat="1" ht="12" customHeight="1">
      <c r="A671" s="188" t="s">
        <v>1181</v>
      </c>
      <c r="B671" s="179" t="s">
        <v>1962</v>
      </c>
      <c r="C671" s="175">
        <v>33.2</v>
      </c>
      <c r="D671" s="164" t="s">
        <v>1659</v>
      </c>
      <c r="E671" s="170">
        <v>2014</v>
      </c>
      <c r="F671" s="176">
        <v>60103</v>
      </c>
      <c r="G671" s="164" t="s">
        <v>1659</v>
      </c>
      <c r="H671" s="170">
        <v>2014</v>
      </c>
      <c r="I671" s="99">
        <v>2</v>
      </c>
      <c r="J671" s="99">
        <v>1</v>
      </c>
      <c r="K671" s="21"/>
      <c r="L671" s="21"/>
    </row>
    <row r="672" spans="1:12" s="20" customFormat="1" ht="12" customHeight="1">
      <c r="A672" s="188" t="s">
        <v>1182</v>
      </c>
      <c r="B672" s="179" t="s">
        <v>1183</v>
      </c>
      <c r="C672" s="175">
        <v>28</v>
      </c>
      <c r="D672" s="164" t="s">
        <v>1659</v>
      </c>
      <c r="E672" s="170">
        <v>2014</v>
      </c>
      <c r="F672" s="176">
        <v>247820</v>
      </c>
      <c r="G672" s="164" t="s">
        <v>1659</v>
      </c>
      <c r="H672" s="170">
        <v>2014</v>
      </c>
      <c r="I672" s="99">
        <v>1</v>
      </c>
      <c r="J672" s="99">
        <v>2</v>
      </c>
      <c r="K672" s="21"/>
      <c r="L672" s="21"/>
    </row>
    <row r="673" spans="1:12" s="20" customFormat="1" ht="12" customHeight="1">
      <c r="A673" s="188" t="s">
        <v>1184</v>
      </c>
      <c r="B673" s="179" t="s">
        <v>1185</v>
      </c>
      <c r="C673" s="175">
        <v>24</v>
      </c>
      <c r="D673" s="164" t="s">
        <v>1659</v>
      </c>
      <c r="E673" s="170">
        <v>2014</v>
      </c>
      <c r="F673" s="176">
        <v>209274</v>
      </c>
      <c r="G673" s="164" t="s">
        <v>1659</v>
      </c>
      <c r="H673" s="170">
        <v>2014</v>
      </c>
      <c r="I673" s="99">
        <v>1</v>
      </c>
      <c r="J673" s="99">
        <v>2</v>
      </c>
      <c r="K673" s="21"/>
      <c r="L673" s="21"/>
    </row>
    <row r="674" spans="1:12" s="20" customFormat="1" ht="12" customHeight="1">
      <c r="A674" s="188" t="s">
        <v>1186</v>
      </c>
      <c r="B674" s="179" t="s">
        <v>1187</v>
      </c>
      <c r="C674" s="175">
        <v>27</v>
      </c>
      <c r="D674" s="164" t="s">
        <v>1659</v>
      </c>
      <c r="E674" s="170">
        <v>2014</v>
      </c>
      <c r="F674" s="176">
        <v>184415</v>
      </c>
      <c r="G674" s="164" t="s">
        <v>1659</v>
      </c>
      <c r="H674" s="170">
        <v>2014</v>
      </c>
      <c r="I674" s="99">
        <v>1</v>
      </c>
      <c r="J674" s="99">
        <v>2</v>
      </c>
      <c r="K674" s="21"/>
      <c r="L674" s="21"/>
    </row>
    <row r="675" spans="1:12" s="20" customFormat="1" ht="12" customHeight="1">
      <c r="A675" s="188" t="s">
        <v>1188</v>
      </c>
      <c r="B675" s="179" t="s">
        <v>1189</v>
      </c>
      <c r="C675" s="175">
        <v>26.8</v>
      </c>
      <c r="D675" s="164" t="s">
        <v>1659</v>
      </c>
      <c r="E675" s="170">
        <v>2014</v>
      </c>
      <c r="F675" s="176">
        <v>177188</v>
      </c>
      <c r="G675" s="164" t="s">
        <v>1659</v>
      </c>
      <c r="H675" s="170">
        <v>2014</v>
      </c>
      <c r="I675" s="99">
        <v>1</v>
      </c>
      <c r="J675" s="99">
        <v>2</v>
      </c>
      <c r="K675" s="21"/>
      <c r="L675" s="21"/>
    </row>
    <row r="676" spans="1:12" s="20" customFormat="1" ht="12" customHeight="1">
      <c r="A676" s="188" t="s">
        <v>1190</v>
      </c>
      <c r="B676" s="179" t="s">
        <v>1191</v>
      </c>
      <c r="C676" s="175">
        <v>27.8</v>
      </c>
      <c r="D676" s="164" t="s">
        <v>1659</v>
      </c>
      <c r="E676" s="170">
        <v>2014</v>
      </c>
      <c r="F676" s="176">
        <v>172306</v>
      </c>
      <c r="G676" s="164" t="s">
        <v>1659</v>
      </c>
      <c r="H676" s="170">
        <v>2014</v>
      </c>
      <c r="I676" s="99">
        <v>1</v>
      </c>
      <c r="J676" s="99">
        <v>2</v>
      </c>
      <c r="K676" s="21"/>
      <c r="L676" s="21"/>
    </row>
    <row r="677" spans="1:12" s="20" customFormat="1" ht="12" customHeight="1">
      <c r="A677" s="188" t="s">
        <v>1192</v>
      </c>
      <c r="B677" s="179" t="s">
        <v>1963</v>
      </c>
      <c r="C677" s="175">
        <v>29.4</v>
      </c>
      <c r="D677" s="164" t="s">
        <v>1659</v>
      </c>
      <c r="E677" s="170">
        <v>2014</v>
      </c>
      <c r="F677" s="176">
        <v>173013</v>
      </c>
      <c r="G677" s="164" t="s">
        <v>1659</v>
      </c>
      <c r="H677" s="170">
        <v>2014</v>
      </c>
      <c r="I677" s="99">
        <v>1</v>
      </c>
      <c r="J677" s="99">
        <v>2</v>
      </c>
      <c r="K677" s="21"/>
      <c r="L677" s="21"/>
    </row>
    <row r="678" spans="1:12" s="20" customFormat="1" ht="12" customHeight="1">
      <c r="A678" s="188" t="s">
        <v>1193</v>
      </c>
      <c r="B678" s="179" t="s">
        <v>1964</v>
      </c>
      <c r="C678" s="175">
        <v>30</v>
      </c>
      <c r="D678" s="164" t="s">
        <v>1659</v>
      </c>
      <c r="E678" s="170">
        <v>2014</v>
      </c>
      <c r="F678" s="176">
        <v>140669</v>
      </c>
      <c r="G678" s="164" t="s">
        <v>1659</v>
      </c>
      <c r="H678" s="170">
        <v>2014</v>
      </c>
      <c r="I678" s="99">
        <v>2</v>
      </c>
      <c r="J678" s="99">
        <v>2</v>
      </c>
      <c r="K678" s="21"/>
      <c r="L678" s="21"/>
    </row>
    <row r="679" spans="1:12" s="20" customFormat="1" ht="12" customHeight="1">
      <c r="A679" s="188" t="s">
        <v>1194</v>
      </c>
      <c r="B679" s="179" t="s">
        <v>1195</v>
      </c>
      <c r="C679" s="175">
        <v>30.4</v>
      </c>
      <c r="D679" s="164" t="s">
        <v>1659</v>
      </c>
      <c r="E679" s="170">
        <v>2014</v>
      </c>
      <c r="F679" s="176">
        <v>140052</v>
      </c>
      <c r="G679" s="164" t="s">
        <v>1659</v>
      </c>
      <c r="H679" s="170">
        <v>2014</v>
      </c>
      <c r="I679" s="99">
        <v>2</v>
      </c>
      <c r="J679" s="99">
        <v>2</v>
      </c>
      <c r="K679" s="21"/>
      <c r="L679" s="21"/>
    </row>
    <row r="680" spans="1:12" s="20" customFormat="1" ht="12" customHeight="1">
      <c r="A680" s="188" t="s">
        <v>1196</v>
      </c>
      <c r="B680" s="179" t="s">
        <v>1197</v>
      </c>
      <c r="C680" s="175">
        <v>27.3</v>
      </c>
      <c r="D680" s="164" t="s">
        <v>1659</v>
      </c>
      <c r="E680" s="170">
        <v>2014</v>
      </c>
      <c r="F680" s="176">
        <v>128621</v>
      </c>
      <c r="G680" s="164" t="s">
        <v>1659</v>
      </c>
      <c r="H680" s="170">
        <v>2014</v>
      </c>
      <c r="I680" s="99">
        <v>1</v>
      </c>
      <c r="J680" s="99">
        <v>2</v>
      </c>
      <c r="K680" s="21"/>
      <c r="L680" s="21"/>
    </row>
    <row r="681" spans="1:12" s="20" customFormat="1" ht="12" customHeight="1">
      <c r="A681" s="186" t="s">
        <v>1198</v>
      </c>
      <c r="B681" s="179" t="s">
        <v>1965</v>
      </c>
      <c r="C681" s="175">
        <v>25.3</v>
      </c>
      <c r="D681" s="164" t="s">
        <v>1659</v>
      </c>
      <c r="E681" s="170">
        <v>2014</v>
      </c>
      <c r="F681" s="176">
        <v>116691</v>
      </c>
      <c r="G681" s="164" t="s">
        <v>1659</v>
      </c>
      <c r="H681" s="170">
        <v>2014</v>
      </c>
      <c r="I681" s="99">
        <v>1</v>
      </c>
      <c r="J681" s="99">
        <v>2</v>
      </c>
      <c r="K681" s="21"/>
      <c r="L681" s="21"/>
    </row>
    <row r="682" spans="1:10" ht="12" customHeight="1">
      <c r="A682" s="186" t="s">
        <v>1199</v>
      </c>
      <c r="B682" s="179" t="s">
        <v>1966</v>
      </c>
      <c r="C682" s="175">
        <v>28.7</v>
      </c>
      <c r="D682" s="164" t="s">
        <v>1659</v>
      </c>
      <c r="E682" s="170">
        <v>2014</v>
      </c>
      <c r="F682" s="176">
        <v>122368</v>
      </c>
      <c r="G682" s="164" t="s">
        <v>1659</v>
      </c>
      <c r="H682" s="170">
        <v>2014</v>
      </c>
      <c r="I682" s="99">
        <v>1</v>
      </c>
      <c r="J682" s="99">
        <v>2</v>
      </c>
    </row>
    <row r="683" spans="1:10" ht="12" customHeight="1">
      <c r="A683" s="186" t="s">
        <v>1200</v>
      </c>
      <c r="B683" s="179" t="s">
        <v>1967</v>
      </c>
      <c r="C683" s="175">
        <v>28</v>
      </c>
      <c r="D683" s="164" t="s">
        <v>1659</v>
      </c>
      <c r="E683" s="170">
        <v>2014</v>
      </c>
      <c r="F683" s="176">
        <v>113939</v>
      </c>
      <c r="G683" s="164" t="s">
        <v>1659</v>
      </c>
      <c r="H683" s="170">
        <v>2014</v>
      </c>
      <c r="I683" s="99">
        <v>1</v>
      </c>
      <c r="J683" s="99">
        <v>2</v>
      </c>
    </row>
    <row r="684" spans="1:10" ht="12" customHeight="1">
      <c r="A684" s="186" t="s">
        <v>1201</v>
      </c>
      <c r="B684" s="179" t="s">
        <v>1202</v>
      </c>
      <c r="C684" s="175">
        <v>28.2</v>
      </c>
      <c r="D684" s="164" t="s">
        <v>1659</v>
      </c>
      <c r="E684" s="170">
        <v>2014</v>
      </c>
      <c r="F684" s="176">
        <v>111376</v>
      </c>
      <c r="G684" s="164" t="s">
        <v>1659</v>
      </c>
      <c r="H684" s="170">
        <v>2014</v>
      </c>
      <c r="I684" s="99">
        <v>1</v>
      </c>
      <c r="J684" s="99">
        <v>2</v>
      </c>
    </row>
    <row r="685" spans="1:10" ht="12" customHeight="1">
      <c r="A685" s="186" t="s">
        <v>1203</v>
      </c>
      <c r="B685" s="179" t="s">
        <v>1204</v>
      </c>
      <c r="C685" s="175">
        <v>30.1</v>
      </c>
      <c r="D685" s="164" t="s">
        <v>1659</v>
      </c>
      <c r="E685" s="170">
        <v>2014</v>
      </c>
      <c r="F685" s="176">
        <v>110337</v>
      </c>
      <c r="G685" s="164" t="s">
        <v>1659</v>
      </c>
      <c r="H685" s="170">
        <v>2014</v>
      </c>
      <c r="I685" s="99">
        <v>2</v>
      </c>
      <c r="J685" s="99">
        <v>2</v>
      </c>
    </row>
    <row r="686" spans="1:10" ht="12" customHeight="1">
      <c r="A686" s="186" t="s">
        <v>1205</v>
      </c>
      <c r="B686" s="179" t="s">
        <v>1206</v>
      </c>
      <c r="C686" s="175">
        <v>27.8</v>
      </c>
      <c r="D686" s="164" t="s">
        <v>1659</v>
      </c>
      <c r="E686" s="170">
        <v>2014</v>
      </c>
      <c r="F686" s="176">
        <v>101343</v>
      </c>
      <c r="G686" s="164" t="s">
        <v>1659</v>
      </c>
      <c r="H686" s="170">
        <v>2014</v>
      </c>
      <c r="I686" s="99">
        <v>1</v>
      </c>
      <c r="J686" s="99">
        <v>2</v>
      </c>
    </row>
    <row r="687" spans="1:10" ht="12" customHeight="1">
      <c r="A687" s="186" t="s">
        <v>1207</v>
      </c>
      <c r="B687" s="179" t="s">
        <v>1968</v>
      </c>
      <c r="C687" s="175">
        <v>30.3</v>
      </c>
      <c r="D687" s="164" t="s">
        <v>1659</v>
      </c>
      <c r="E687" s="170">
        <v>2014</v>
      </c>
      <c r="F687" s="176">
        <v>97176</v>
      </c>
      <c r="G687" s="164" t="s">
        <v>1659</v>
      </c>
      <c r="H687" s="170">
        <v>2014</v>
      </c>
      <c r="I687" s="99">
        <v>2</v>
      </c>
      <c r="J687" s="99">
        <v>1</v>
      </c>
    </row>
    <row r="688" spans="1:10" ht="12" customHeight="1">
      <c r="A688" s="186" t="s">
        <v>1208</v>
      </c>
      <c r="B688" s="179" t="s">
        <v>1890</v>
      </c>
      <c r="C688" s="175">
        <v>35.4</v>
      </c>
      <c r="D688" s="101"/>
      <c r="E688" s="170"/>
      <c r="F688" s="176">
        <v>1835894</v>
      </c>
      <c r="G688" s="101"/>
      <c r="H688" s="170"/>
      <c r="I688" s="99">
        <v>3</v>
      </c>
      <c r="J688" s="99">
        <v>5</v>
      </c>
    </row>
    <row r="689" spans="1:10" ht="12" customHeight="1">
      <c r="A689" s="186" t="s">
        <v>1210</v>
      </c>
      <c r="B689" s="179" t="s">
        <v>1891</v>
      </c>
      <c r="C689" s="175">
        <v>31.1</v>
      </c>
      <c r="D689" s="101"/>
      <c r="E689" s="170"/>
      <c r="F689" s="176">
        <v>950728</v>
      </c>
      <c r="G689" s="101"/>
      <c r="H689" s="170"/>
      <c r="I689" s="99">
        <v>2</v>
      </c>
      <c r="J689" s="99">
        <v>4</v>
      </c>
    </row>
    <row r="690" spans="1:10" ht="12" customHeight="1">
      <c r="A690" s="186" t="s">
        <v>1212</v>
      </c>
      <c r="B690" s="179" t="s">
        <v>1213</v>
      </c>
      <c r="C690" s="175">
        <v>32.7</v>
      </c>
      <c r="D690" s="101"/>
      <c r="E690" s="170"/>
      <c r="F690" s="176">
        <v>181502</v>
      </c>
      <c r="G690" s="101"/>
      <c r="H690" s="170"/>
      <c r="I690" s="99">
        <v>2</v>
      </c>
      <c r="J690" s="99">
        <v>2</v>
      </c>
    </row>
    <row r="691" spans="1:10" ht="12" customHeight="1">
      <c r="A691" s="186" t="s">
        <v>1214</v>
      </c>
      <c r="B691" s="179" t="s">
        <v>1215</v>
      </c>
      <c r="C691" s="175">
        <v>30.4</v>
      </c>
      <c r="D691" s="101"/>
      <c r="E691" s="170"/>
      <c r="F691" s="176">
        <v>105562</v>
      </c>
      <c r="G691" s="101"/>
      <c r="H691" s="170"/>
      <c r="I691" s="99">
        <v>2</v>
      </c>
      <c r="J691" s="99">
        <v>2</v>
      </c>
    </row>
    <row r="692" spans="1:10" ht="12" customHeight="1">
      <c r="A692" s="186" t="s">
        <v>1216</v>
      </c>
      <c r="B692" s="179" t="s">
        <v>1217</v>
      </c>
      <c r="C692" s="175">
        <v>29.2</v>
      </c>
      <c r="D692" s="101"/>
      <c r="E692" s="170"/>
      <c r="F692" s="176">
        <v>134578</v>
      </c>
      <c r="G692" s="101"/>
      <c r="H692" s="170"/>
      <c r="I692" s="99">
        <v>1</v>
      </c>
      <c r="J692" s="99">
        <v>2</v>
      </c>
    </row>
    <row r="693" spans="1:10" ht="12" customHeight="1">
      <c r="A693" s="186" t="s">
        <v>1218</v>
      </c>
      <c r="B693" s="179" t="s">
        <v>1219</v>
      </c>
      <c r="C693" s="175">
        <v>36.9</v>
      </c>
      <c r="D693" s="101"/>
      <c r="E693" s="170"/>
      <c r="F693" s="176">
        <v>117780</v>
      </c>
      <c r="G693" s="101"/>
      <c r="H693" s="170"/>
      <c r="I693" s="99">
        <v>3</v>
      </c>
      <c r="J693" s="99">
        <v>2</v>
      </c>
    </row>
    <row r="694" spans="1:10" ht="12" customHeight="1">
      <c r="A694" s="186" t="s">
        <v>1220</v>
      </c>
      <c r="B694" s="179" t="s">
        <v>1221</v>
      </c>
      <c r="C694" s="175">
        <v>36.7</v>
      </c>
      <c r="D694" s="101"/>
      <c r="E694" s="170"/>
      <c r="F694" s="176">
        <v>68403</v>
      </c>
      <c r="G694" s="101"/>
      <c r="H694" s="170"/>
      <c r="I694" s="99">
        <v>3</v>
      </c>
      <c r="J694" s="99">
        <v>1</v>
      </c>
    </row>
    <row r="695" spans="1:10" ht="12" customHeight="1">
      <c r="A695" s="186" t="s">
        <v>1222</v>
      </c>
      <c r="B695" s="179" t="s">
        <v>1223</v>
      </c>
      <c r="C695" s="175">
        <v>31.5</v>
      </c>
      <c r="D695" s="101"/>
      <c r="E695" s="170"/>
      <c r="F695" s="176">
        <v>76882</v>
      </c>
      <c r="G695" s="101"/>
      <c r="H695" s="170"/>
      <c r="I695" s="99">
        <v>2</v>
      </c>
      <c r="J695" s="99">
        <v>1</v>
      </c>
    </row>
    <row r="696" spans="1:10" ht="12" customHeight="1">
      <c r="A696" s="186" t="s">
        <v>1224</v>
      </c>
      <c r="B696" s="179" t="s">
        <v>1225</v>
      </c>
      <c r="C696" s="175">
        <v>34.1</v>
      </c>
      <c r="D696" s="101"/>
      <c r="E696" s="170"/>
      <c r="F696" s="176">
        <v>61019</v>
      </c>
      <c r="G696" s="101"/>
      <c r="H696" s="101"/>
      <c r="I696" s="99">
        <v>2</v>
      </c>
      <c r="J696" s="99">
        <v>1</v>
      </c>
    </row>
    <row r="697" spans="1:10" ht="12" customHeight="1">
      <c r="A697" s="186" t="s">
        <v>1226</v>
      </c>
      <c r="B697" s="179" t="s">
        <v>1227</v>
      </c>
      <c r="C697" s="175">
        <v>34.5</v>
      </c>
      <c r="D697" s="101"/>
      <c r="E697" s="170"/>
      <c r="F697" s="176">
        <v>164625</v>
      </c>
      <c r="G697" s="101"/>
      <c r="H697" s="101"/>
      <c r="I697" s="99">
        <v>2</v>
      </c>
      <c r="J697" s="99">
        <v>2</v>
      </c>
    </row>
    <row r="698" spans="1:10" ht="12" customHeight="1">
      <c r="A698" s="186" t="s">
        <v>1228</v>
      </c>
      <c r="B698" s="179" t="s">
        <v>1229</v>
      </c>
      <c r="C698" s="175">
        <v>34.2</v>
      </c>
      <c r="D698" s="101"/>
      <c r="E698" s="170"/>
      <c r="F698" s="176">
        <v>176644</v>
      </c>
      <c r="G698" s="101"/>
      <c r="H698" s="101"/>
      <c r="I698" s="99">
        <v>2</v>
      </c>
      <c r="J698" s="99">
        <v>2</v>
      </c>
    </row>
    <row r="699" spans="1:10" ht="12" customHeight="1">
      <c r="A699" s="186" t="s">
        <v>1230</v>
      </c>
      <c r="B699" s="179" t="s">
        <v>1231</v>
      </c>
      <c r="C699" s="175">
        <v>35.2</v>
      </c>
      <c r="D699" s="101"/>
      <c r="E699" s="170"/>
      <c r="F699" s="176">
        <v>169689</v>
      </c>
      <c r="G699" s="101"/>
      <c r="H699" s="101"/>
      <c r="I699" s="99">
        <v>3</v>
      </c>
      <c r="J699" s="99">
        <v>2</v>
      </c>
    </row>
    <row r="700" spans="1:10" ht="12" customHeight="1">
      <c r="A700" s="186" t="s">
        <v>1232</v>
      </c>
      <c r="B700" s="179" t="s">
        <v>1233</v>
      </c>
      <c r="C700" s="175">
        <v>34.3</v>
      </c>
      <c r="D700" s="101"/>
      <c r="E700" s="170"/>
      <c r="F700" s="176">
        <v>154462</v>
      </c>
      <c r="G700" s="101"/>
      <c r="H700" s="101"/>
      <c r="I700" s="99">
        <v>2</v>
      </c>
      <c r="J700" s="99">
        <v>2</v>
      </c>
    </row>
    <row r="701" spans="1:10" ht="12" customHeight="1">
      <c r="A701" s="186" t="s">
        <v>1234</v>
      </c>
      <c r="B701" s="179" t="s">
        <v>1235</v>
      </c>
      <c r="C701" s="175">
        <v>33</v>
      </c>
      <c r="D701" s="101"/>
      <c r="E701" s="170"/>
      <c r="F701" s="176">
        <v>98164</v>
      </c>
      <c r="G701" s="101"/>
      <c r="H701" s="101"/>
      <c r="I701" s="99">
        <v>2</v>
      </c>
      <c r="J701" s="99">
        <v>1</v>
      </c>
    </row>
    <row r="702" spans="1:10" ht="12" customHeight="1">
      <c r="A702" s="186" t="s">
        <v>1236</v>
      </c>
      <c r="B702" s="179" t="s">
        <v>1237</v>
      </c>
      <c r="C702" s="175">
        <v>33.2</v>
      </c>
      <c r="D702" s="101"/>
      <c r="E702" s="170"/>
      <c r="F702" s="176">
        <v>95188</v>
      </c>
      <c r="G702" s="101"/>
      <c r="H702" s="101"/>
      <c r="I702" s="99">
        <v>2</v>
      </c>
      <c r="J702" s="99">
        <v>1</v>
      </c>
    </row>
    <row r="703" spans="1:10" ht="12" customHeight="1">
      <c r="A703" s="186" t="s">
        <v>1238</v>
      </c>
      <c r="B703" s="179" t="s">
        <v>1239</v>
      </c>
      <c r="C703" s="175">
        <v>29.7</v>
      </c>
      <c r="D703" s="101"/>
      <c r="E703" s="170"/>
      <c r="F703" s="176">
        <v>86136</v>
      </c>
      <c r="G703" s="101"/>
      <c r="H703" s="101"/>
      <c r="I703" s="99">
        <v>1</v>
      </c>
      <c r="J703" s="99">
        <v>1</v>
      </c>
    </row>
    <row r="704" spans="1:10" ht="12" customHeight="1">
      <c r="A704" s="186" t="s">
        <v>1240</v>
      </c>
      <c r="B704" s="179" t="s">
        <v>1241</v>
      </c>
      <c r="C704" s="175">
        <v>35.4</v>
      </c>
      <c r="D704" s="101"/>
      <c r="E704" s="170"/>
      <c r="F704" s="176">
        <v>86554</v>
      </c>
      <c r="G704" s="101"/>
      <c r="H704" s="101"/>
      <c r="I704" s="99">
        <v>3</v>
      </c>
      <c r="J704" s="99">
        <v>1</v>
      </c>
    </row>
    <row r="705" spans="1:10" ht="12" customHeight="1">
      <c r="A705" s="186" t="s">
        <v>1242</v>
      </c>
      <c r="B705" s="179" t="s">
        <v>1243</v>
      </c>
      <c r="C705" s="175">
        <v>34</v>
      </c>
      <c r="D705" s="101"/>
      <c r="E705" s="170"/>
      <c r="F705" s="176">
        <v>76433</v>
      </c>
      <c r="G705" s="101"/>
      <c r="H705" s="101"/>
      <c r="I705" s="99">
        <v>2</v>
      </c>
      <c r="J705" s="99">
        <v>1</v>
      </c>
    </row>
    <row r="706" spans="1:10" ht="12" customHeight="1">
      <c r="A706" s="186" t="s">
        <v>1244</v>
      </c>
      <c r="B706" s="179" t="s">
        <v>1245</v>
      </c>
      <c r="C706" s="175">
        <v>33.8</v>
      </c>
      <c r="D706" s="101"/>
      <c r="E706" s="170"/>
      <c r="F706" s="176">
        <v>62522</v>
      </c>
      <c r="G706" s="101"/>
      <c r="H706" s="101"/>
      <c r="I706" s="99">
        <v>2</v>
      </c>
      <c r="J706" s="99">
        <v>1</v>
      </c>
    </row>
    <row r="707" spans="1:10" ht="12" customHeight="1">
      <c r="A707" s="186" t="s">
        <v>1246</v>
      </c>
      <c r="B707" s="179" t="s">
        <v>1247</v>
      </c>
      <c r="C707" s="175">
        <v>36.5</v>
      </c>
      <c r="D707" s="101"/>
      <c r="E707" s="170"/>
      <c r="F707" s="176">
        <v>382521</v>
      </c>
      <c r="G707" s="101"/>
      <c r="H707" s="101"/>
      <c r="I707" s="99">
        <v>3</v>
      </c>
      <c r="J707" s="99">
        <v>3</v>
      </c>
    </row>
    <row r="708" spans="1:10" ht="12" customHeight="1">
      <c r="A708" s="186" t="s">
        <v>1248</v>
      </c>
      <c r="B708" s="179" t="s">
        <v>1249</v>
      </c>
      <c r="C708" s="175">
        <v>31.8</v>
      </c>
      <c r="D708" s="101"/>
      <c r="E708" s="170"/>
      <c r="F708" s="176">
        <v>301172</v>
      </c>
      <c r="G708" s="101"/>
      <c r="H708" s="101"/>
      <c r="I708" s="99">
        <v>2</v>
      </c>
      <c r="J708" s="99">
        <v>3</v>
      </c>
    </row>
    <row r="709" spans="1:10" ht="12" customHeight="1">
      <c r="A709" s="186" t="s">
        <v>1250</v>
      </c>
      <c r="B709" s="179" t="s">
        <v>1251</v>
      </c>
      <c r="C709" s="175">
        <v>29.9</v>
      </c>
      <c r="D709" s="101"/>
      <c r="E709" s="170"/>
      <c r="F709" s="176">
        <v>173451</v>
      </c>
      <c r="G709" s="101"/>
      <c r="H709" s="101"/>
      <c r="I709" s="99">
        <v>1</v>
      </c>
      <c r="J709" s="99">
        <v>2</v>
      </c>
    </row>
    <row r="710" spans="1:10" ht="12" customHeight="1">
      <c r="A710" s="186" t="s">
        <v>1252</v>
      </c>
      <c r="B710" s="179" t="s">
        <v>1253</v>
      </c>
      <c r="C710" s="175">
        <v>30.9</v>
      </c>
      <c r="D710" s="101"/>
      <c r="E710" s="170"/>
      <c r="F710" s="176">
        <v>166338</v>
      </c>
      <c r="G710" s="101"/>
      <c r="H710" s="101"/>
      <c r="I710" s="99">
        <v>2</v>
      </c>
      <c r="J710" s="99">
        <v>2</v>
      </c>
    </row>
    <row r="711" spans="1:10" ht="12" customHeight="1">
      <c r="A711" s="186" t="s">
        <v>1254</v>
      </c>
      <c r="B711" s="179" t="s">
        <v>1255</v>
      </c>
      <c r="C711" s="175">
        <v>30.5</v>
      </c>
      <c r="D711" s="101"/>
      <c r="E711" s="170"/>
      <c r="F711" s="176">
        <v>154920</v>
      </c>
      <c r="G711" s="101"/>
      <c r="H711" s="101"/>
      <c r="I711" s="99">
        <v>2</v>
      </c>
      <c r="J711" s="99">
        <v>2</v>
      </c>
    </row>
    <row r="712" spans="1:10" ht="12" customHeight="1">
      <c r="A712" s="186" t="s">
        <v>1256</v>
      </c>
      <c r="B712" s="179" t="s">
        <v>1257</v>
      </c>
      <c r="C712" s="175">
        <v>35.1</v>
      </c>
      <c r="D712" s="101"/>
      <c r="E712" s="170"/>
      <c r="F712" s="176">
        <v>140614</v>
      </c>
      <c r="G712" s="101"/>
      <c r="H712" s="170"/>
      <c r="I712" s="99">
        <v>3</v>
      </c>
      <c r="J712" s="99">
        <v>2</v>
      </c>
    </row>
    <row r="713" spans="1:10" ht="12" customHeight="1">
      <c r="A713" s="186" t="s">
        <v>1258</v>
      </c>
      <c r="B713" s="179" t="s">
        <v>1969</v>
      </c>
      <c r="C713" s="175">
        <v>25.1</v>
      </c>
      <c r="D713" s="101"/>
      <c r="E713" s="170">
        <v>2015</v>
      </c>
      <c r="F713" s="176">
        <v>2107399</v>
      </c>
      <c r="G713" s="101"/>
      <c r="H713" s="170">
        <v>2015</v>
      </c>
      <c r="I713" s="99">
        <v>1</v>
      </c>
      <c r="J713" s="99">
        <v>5</v>
      </c>
    </row>
    <row r="714" spans="1:10" ht="12" customHeight="1">
      <c r="A714" s="186" t="s">
        <v>1259</v>
      </c>
      <c r="B714" s="179" t="s">
        <v>1260</v>
      </c>
      <c r="C714" s="175">
        <v>24.6</v>
      </c>
      <c r="D714" s="101"/>
      <c r="E714" s="170">
        <v>2015</v>
      </c>
      <c r="F714" s="176">
        <v>321916</v>
      </c>
      <c r="G714" s="101"/>
      <c r="H714" s="170">
        <v>2015</v>
      </c>
      <c r="I714" s="99">
        <v>1</v>
      </c>
      <c r="J714" s="99">
        <v>3</v>
      </c>
    </row>
    <row r="715" spans="1:10" ht="12" customHeight="1">
      <c r="A715" s="186" t="s">
        <v>1261</v>
      </c>
      <c r="B715" s="179" t="s">
        <v>1970</v>
      </c>
      <c r="C715" s="175">
        <v>22.9</v>
      </c>
      <c r="D715" s="101"/>
      <c r="E715" s="170">
        <v>2015</v>
      </c>
      <c r="F715" s="176">
        <v>333210</v>
      </c>
      <c r="G715" s="101"/>
      <c r="H715" s="170">
        <v>2015</v>
      </c>
      <c r="I715" s="99">
        <v>1</v>
      </c>
      <c r="J715" s="99">
        <v>3</v>
      </c>
    </row>
    <row r="716" spans="1:10" ht="12" customHeight="1">
      <c r="A716" s="186" t="s">
        <v>1262</v>
      </c>
      <c r="B716" s="179" t="s">
        <v>1263</v>
      </c>
      <c r="C716" s="175">
        <v>25</v>
      </c>
      <c r="D716" s="101"/>
      <c r="E716" s="170">
        <v>2015</v>
      </c>
      <c r="F716" s="176">
        <v>305946</v>
      </c>
      <c r="G716" s="101"/>
      <c r="H716" s="170">
        <v>2015</v>
      </c>
      <c r="I716" s="99">
        <v>1</v>
      </c>
      <c r="J716" s="99">
        <v>3</v>
      </c>
    </row>
    <row r="717" spans="1:10" ht="12" customHeight="1">
      <c r="A717" s="186" t="s">
        <v>1264</v>
      </c>
      <c r="B717" s="179" t="s">
        <v>1971</v>
      </c>
      <c r="C717" s="175">
        <v>22.3</v>
      </c>
      <c r="D717" s="101"/>
      <c r="E717" s="170">
        <v>2015</v>
      </c>
      <c r="F717" s="176">
        <v>210699</v>
      </c>
      <c r="G717" s="101"/>
      <c r="H717" s="170">
        <v>2015</v>
      </c>
      <c r="I717" s="99">
        <v>1</v>
      </c>
      <c r="J717" s="99">
        <v>2</v>
      </c>
    </row>
    <row r="718" spans="1:10" ht="12" customHeight="1">
      <c r="A718" s="186" t="s">
        <v>1265</v>
      </c>
      <c r="B718" s="179" t="s">
        <v>1266</v>
      </c>
      <c r="C718" s="175">
        <v>24.5</v>
      </c>
      <c r="D718" s="101"/>
      <c r="E718" s="170">
        <v>2015</v>
      </c>
      <c r="F718" s="176">
        <v>222850</v>
      </c>
      <c r="G718" s="101"/>
      <c r="H718" s="170">
        <v>2015</v>
      </c>
      <c r="I718" s="99">
        <v>1</v>
      </c>
      <c r="J718" s="99">
        <v>2</v>
      </c>
    </row>
    <row r="719" spans="1:10" ht="12" customHeight="1">
      <c r="A719" s="186" t="s">
        <v>1267</v>
      </c>
      <c r="B719" s="179" t="s">
        <v>1972</v>
      </c>
      <c r="C719" s="175">
        <v>26.5</v>
      </c>
      <c r="D719" s="101"/>
      <c r="E719" s="170">
        <v>2015</v>
      </c>
      <c r="F719" s="176">
        <v>197362</v>
      </c>
      <c r="G719" s="101"/>
      <c r="H719" s="170">
        <v>2015</v>
      </c>
      <c r="I719" s="99">
        <v>1</v>
      </c>
      <c r="J719" s="99">
        <v>2</v>
      </c>
    </row>
    <row r="720" spans="1:10" ht="12" customHeight="1">
      <c r="A720" s="186" t="s">
        <v>1268</v>
      </c>
      <c r="B720" s="179" t="s">
        <v>1269</v>
      </c>
      <c r="C720" s="175">
        <v>25.1</v>
      </c>
      <c r="D720" s="101"/>
      <c r="E720" s="170">
        <v>2015</v>
      </c>
      <c r="F720" s="176">
        <v>179155</v>
      </c>
      <c r="G720" s="101"/>
      <c r="H720" s="170">
        <v>2015</v>
      </c>
      <c r="I720" s="99">
        <v>1</v>
      </c>
      <c r="J720" s="99">
        <v>2</v>
      </c>
    </row>
    <row r="721" spans="1:10" ht="12" customHeight="1">
      <c r="A721" s="186" t="s">
        <v>1270</v>
      </c>
      <c r="B721" s="179" t="s">
        <v>1271</v>
      </c>
      <c r="C721" s="175">
        <v>25.6</v>
      </c>
      <c r="D721" s="101"/>
      <c r="E721" s="170">
        <v>2015</v>
      </c>
      <c r="F721" s="176">
        <v>169880</v>
      </c>
      <c r="G721" s="101"/>
      <c r="H721" s="170">
        <v>2015</v>
      </c>
      <c r="I721" s="99">
        <v>1</v>
      </c>
      <c r="J721" s="99">
        <v>2</v>
      </c>
    </row>
    <row r="722" spans="1:10" ht="12" customHeight="1">
      <c r="A722" s="186" t="s">
        <v>1272</v>
      </c>
      <c r="B722" s="179" t="s">
        <v>1973</v>
      </c>
      <c r="C722" s="175">
        <v>26.1</v>
      </c>
      <c r="D722" s="101"/>
      <c r="E722" s="170">
        <v>2015</v>
      </c>
      <c r="F722" s="176">
        <v>150286</v>
      </c>
      <c r="G722" s="101"/>
      <c r="H722" s="170">
        <v>2015</v>
      </c>
      <c r="I722" s="99">
        <v>1</v>
      </c>
      <c r="J722" s="99">
        <v>2</v>
      </c>
    </row>
    <row r="723" spans="1:10" ht="12" customHeight="1">
      <c r="A723" s="186" t="s">
        <v>1273</v>
      </c>
      <c r="B723" s="179" t="s">
        <v>1974</v>
      </c>
      <c r="C723" s="175">
        <v>25.1</v>
      </c>
      <c r="D723" s="101"/>
      <c r="E723" s="170">
        <v>2015</v>
      </c>
      <c r="F723" s="176">
        <v>115369</v>
      </c>
      <c r="G723" s="101"/>
      <c r="H723" s="170">
        <v>2015</v>
      </c>
      <c r="I723" s="99">
        <v>1</v>
      </c>
      <c r="J723" s="99">
        <v>2</v>
      </c>
    </row>
    <row r="724" spans="1:10" ht="12" customHeight="1">
      <c r="A724" s="186" t="s">
        <v>1274</v>
      </c>
      <c r="B724" s="179" t="s">
        <v>1975</v>
      </c>
      <c r="C724" s="175">
        <v>28.6</v>
      </c>
      <c r="D724" s="101"/>
      <c r="E724" s="170">
        <v>2015</v>
      </c>
      <c r="F724" s="176">
        <v>77735</v>
      </c>
      <c r="G724" s="101"/>
      <c r="H724" s="170">
        <v>2015</v>
      </c>
      <c r="I724" s="99">
        <v>1</v>
      </c>
      <c r="J724" s="99">
        <v>1</v>
      </c>
    </row>
    <row r="725" spans="1:10" ht="12" customHeight="1">
      <c r="A725" s="186" t="s">
        <v>1275</v>
      </c>
      <c r="B725" s="179" t="s">
        <v>1276</v>
      </c>
      <c r="C725" s="175">
        <v>24.1</v>
      </c>
      <c r="D725" s="101"/>
      <c r="E725" s="170">
        <v>2015</v>
      </c>
      <c r="F725" s="176">
        <v>69105</v>
      </c>
      <c r="G725" s="101"/>
      <c r="H725" s="170">
        <v>2015</v>
      </c>
      <c r="I725" s="99">
        <v>1</v>
      </c>
      <c r="J725" s="99">
        <v>1</v>
      </c>
    </row>
    <row r="726" spans="1:10" ht="12" customHeight="1">
      <c r="A726" s="186" t="s">
        <v>1277</v>
      </c>
      <c r="B726" s="179" t="s">
        <v>1278</v>
      </c>
      <c r="C726" s="175">
        <v>26.1</v>
      </c>
      <c r="D726" s="101"/>
      <c r="E726" s="170">
        <v>2015</v>
      </c>
      <c r="F726" s="176">
        <v>74283</v>
      </c>
      <c r="G726" s="101"/>
      <c r="H726" s="170">
        <v>2015</v>
      </c>
      <c r="I726" s="99">
        <v>1</v>
      </c>
      <c r="J726" s="99">
        <v>1</v>
      </c>
    </row>
    <row r="727" spans="1:10" ht="12" customHeight="1">
      <c r="A727" s="186" t="s">
        <v>1279</v>
      </c>
      <c r="B727" s="179" t="s">
        <v>1976</v>
      </c>
      <c r="C727" s="175">
        <v>24.4</v>
      </c>
      <c r="D727" s="101"/>
      <c r="E727" s="170">
        <v>2015</v>
      </c>
      <c r="F727" s="176">
        <v>94474</v>
      </c>
      <c r="G727" s="101"/>
      <c r="H727" s="170">
        <v>2015</v>
      </c>
      <c r="I727" s="99">
        <v>1</v>
      </c>
      <c r="J727" s="99">
        <v>1</v>
      </c>
    </row>
    <row r="728" spans="1:10" ht="12" customHeight="1">
      <c r="A728" s="186" t="s">
        <v>1280</v>
      </c>
      <c r="B728" s="179" t="s">
        <v>1281</v>
      </c>
      <c r="C728" s="175">
        <v>26.5</v>
      </c>
      <c r="D728" s="101"/>
      <c r="E728" s="170">
        <v>2015</v>
      </c>
      <c r="F728" s="176">
        <v>96887</v>
      </c>
      <c r="G728" s="101"/>
      <c r="H728" s="170">
        <v>2015</v>
      </c>
      <c r="I728" s="99">
        <v>1</v>
      </c>
      <c r="J728" s="99">
        <v>1</v>
      </c>
    </row>
    <row r="729" spans="1:10" ht="12" customHeight="1">
      <c r="A729" s="186" t="s">
        <v>1282</v>
      </c>
      <c r="B729" s="179" t="s">
        <v>1283</v>
      </c>
      <c r="C729" s="175">
        <v>25.4</v>
      </c>
      <c r="D729" s="101"/>
      <c r="E729" s="170">
        <v>2015</v>
      </c>
      <c r="F729" s="176">
        <v>89747</v>
      </c>
      <c r="G729" s="101"/>
      <c r="H729" s="170">
        <v>2015</v>
      </c>
      <c r="I729" s="99">
        <v>1</v>
      </c>
      <c r="J729" s="99">
        <v>1</v>
      </c>
    </row>
    <row r="730" spans="1:10" ht="12" customHeight="1">
      <c r="A730" s="186" t="s">
        <v>1284</v>
      </c>
      <c r="B730" s="179" t="s">
        <v>1977</v>
      </c>
      <c r="C730" s="175">
        <v>25.6</v>
      </c>
      <c r="D730" s="101"/>
      <c r="E730" s="170">
        <v>2015</v>
      </c>
      <c r="F730" s="176">
        <v>93626</v>
      </c>
      <c r="G730" s="101"/>
      <c r="H730" s="170">
        <v>2015</v>
      </c>
      <c r="I730" s="99">
        <v>1</v>
      </c>
      <c r="J730" s="99">
        <v>1</v>
      </c>
    </row>
    <row r="731" spans="1:10" ht="12" customHeight="1">
      <c r="A731" s="186" t="s">
        <v>1285</v>
      </c>
      <c r="B731" s="179" t="s">
        <v>1286</v>
      </c>
      <c r="C731" s="175">
        <v>24.4</v>
      </c>
      <c r="D731" s="101"/>
      <c r="E731" s="170">
        <v>2015</v>
      </c>
      <c r="F731" s="176">
        <v>84593</v>
      </c>
      <c r="G731" s="101"/>
      <c r="H731" s="170">
        <v>2015</v>
      </c>
      <c r="I731" s="99">
        <v>1</v>
      </c>
      <c r="J731" s="99">
        <v>1</v>
      </c>
    </row>
    <row r="732" spans="1:10" ht="12" customHeight="1">
      <c r="A732" s="186" t="s">
        <v>1287</v>
      </c>
      <c r="B732" s="179" t="s">
        <v>1288</v>
      </c>
      <c r="C732" s="175">
        <v>27.2</v>
      </c>
      <c r="D732" s="101"/>
      <c r="E732" s="170">
        <v>2015</v>
      </c>
      <c r="F732" s="176">
        <v>72926</v>
      </c>
      <c r="G732" s="101"/>
      <c r="H732" s="170">
        <v>2015</v>
      </c>
      <c r="I732" s="99">
        <v>1</v>
      </c>
      <c r="J732" s="99">
        <v>1</v>
      </c>
    </row>
    <row r="733" spans="1:10" ht="12" customHeight="1">
      <c r="A733" s="186" t="s">
        <v>1289</v>
      </c>
      <c r="B733" s="179" t="s">
        <v>1290</v>
      </c>
      <c r="C733" s="175">
        <v>24.5</v>
      </c>
      <c r="D733" s="101"/>
      <c r="E733" s="170">
        <v>2015</v>
      </c>
      <c r="F733" s="176">
        <v>70747</v>
      </c>
      <c r="G733" s="101"/>
      <c r="H733" s="170">
        <v>2015</v>
      </c>
      <c r="I733" s="99">
        <v>1</v>
      </c>
      <c r="J733" s="99">
        <v>1</v>
      </c>
    </row>
    <row r="734" spans="1:10" ht="12" customHeight="1">
      <c r="A734" s="186" t="s">
        <v>1291</v>
      </c>
      <c r="B734" s="179" t="s">
        <v>1978</v>
      </c>
      <c r="C734" s="175">
        <v>27.6</v>
      </c>
      <c r="D734" s="101"/>
      <c r="E734" s="170">
        <v>2015</v>
      </c>
      <c r="F734" s="176">
        <v>93415</v>
      </c>
      <c r="G734" s="101"/>
      <c r="H734" s="170">
        <v>2015</v>
      </c>
      <c r="I734" s="99">
        <v>1</v>
      </c>
      <c r="J734" s="99">
        <v>1</v>
      </c>
    </row>
    <row r="735" spans="1:10" ht="12" customHeight="1">
      <c r="A735" s="186" t="s">
        <v>1292</v>
      </c>
      <c r="B735" s="179" t="s">
        <v>1979</v>
      </c>
      <c r="C735" s="175">
        <v>25.5</v>
      </c>
      <c r="D735" s="101"/>
      <c r="E735" s="170">
        <v>2015</v>
      </c>
      <c r="F735" s="176">
        <v>317974</v>
      </c>
      <c r="G735" s="101"/>
      <c r="H735" s="170">
        <v>2015</v>
      </c>
      <c r="I735" s="99">
        <v>1</v>
      </c>
      <c r="J735" s="99">
        <v>3</v>
      </c>
    </row>
    <row r="736" spans="1:10" ht="12" customHeight="1">
      <c r="A736" s="186" t="s">
        <v>1293</v>
      </c>
      <c r="B736" s="179" t="s">
        <v>1980</v>
      </c>
      <c r="C736" s="175">
        <v>28</v>
      </c>
      <c r="D736" s="101"/>
      <c r="E736" s="170">
        <v>2015</v>
      </c>
      <c r="F736" s="176">
        <v>363312</v>
      </c>
      <c r="G736" s="101"/>
      <c r="H736" s="170">
        <v>2015</v>
      </c>
      <c r="I736" s="99">
        <v>1</v>
      </c>
      <c r="J736" s="99">
        <v>3</v>
      </c>
    </row>
    <row r="737" spans="1:10" ht="12" customHeight="1">
      <c r="A737" s="186" t="s">
        <v>1294</v>
      </c>
      <c r="B737" s="179" t="s">
        <v>1981</v>
      </c>
      <c r="C737" s="175">
        <v>23.3</v>
      </c>
      <c r="D737" s="101"/>
      <c r="E737" s="170">
        <v>2015</v>
      </c>
      <c r="F737" s="176">
        <v>304610</v>
      </c>
      <c r="G737" s="101"/>
      <c r="H737" s="170">
        <v>2015</v>
      </c>
      <c r="I737" s="99">
        <v>1</v>
      </c>
      <c r="J737" s="99">
        <v>3</v>
      </c>
    </row>
    <row r="738" spans="1:10" ht="12" customHeight="1">
      <c r="A738" s="186" t="s">
        <v>1295</v>
      </c>
      <c r="B738" s="179" t="s">
        <v>1982</v>
      </c>
      <c r="C738" s="175">
        <v>22.1</v>
      </c>
      <c r="D738" s="101"/>
      <c r="E738" s="170">
        <v>2015</v>
      </c>
      <c r="F738" s="176">
        <v>290955</v>
      </c>
      <c r="G738" s="101"/>
      <c r="H738" s="170">
        <v>2015</v>
      </c>
      <c r="I738" s="99">
        <v>1</v>
      </c>
      <c r="J738" s="99">
        <v>3</v>
      </c>
    </row>
    <row r="739" spans="1:10" ht="12" customHeight="1">
      <c r="A739" s="186" t="s">
        <v>1296</v>
      </c>
      <c r="B739" s="179" t="s">
        <v>1983</v>
      </c>
      <c r="C739" s="175">
        <v>25.9</v>
      </c>
      <c r="D739" s="101"/>
      <c r="E739" s="170">
        <v>2015</v>
      </c>
      <c r="F739" s="176">
        <v>233762</v>
      </c>
      <c r="G739" s="101"/>
      <c r="H739" s="170">
        <v>2015</v>
      </c>
      <c r="I739" s="99">
        <v>1</v>
      </c>
      <c r="J739" s="99">
        <v>2</v>
      </c>
    </row>
    <row r="740" spans="1:10" ht="12" customHeight="1">
      <c r="A740" s="186" t="s">
        <v>1297</v>
      </c>
      <c r="B740" s="179" t="s">
        <v>1984</v>
      </c>
      <c r="C740" s="175">
        <v>25.6</v>
      </c>
      <c r="D740" s="101"/>
      <c r="E740" s="170">
        <v>2015</v>
      </c>
      <c r="F740" s="176">
        <v>176803</v>
      </c>
      <c r="G740" s="101"/>
      <c r="H740" s="170">
        <v>2015</v>
      </c>
      <c r="I740" s="99">
        <v>1</v>
      </c>
      <c r="J740" s="99">
        <v>2</v>
      </c>
    </row>
    <row r="741" spans="1:10" ht="12" customHeight="1">
      <c r="A741" s="186" t="s">
        <v>1298</v>
      </c>
      <c r="B741" s="179" t="s">
        <v>1299</v>
      </c>
      <c r="C741" s="175">
        <v>27</v>
      </c>
      <c r="D741" s="101"/>
      <c r="E741" s="170">
        <v>2015</v>
      </c>
      <c r="F741" s="176">
        <v>147897</v>
      </c>
      <c r="G741" s="101"/>
      <c r="H741" s="170">
        <v>2015</v>
      </c>
      <c r="I741" s="99">
        <v>1</v>
      </c>
      <c r="J741" s="99">
        <v>2</v>
      </c>
    </row>
    <row r="742" spans="1:10" ht="12" customHeight="1">
      <c r="A742" s="186" t="s">
        <v>1300</v>
      </c>
      <c r="B742" s="179" t="s">
        <v>1985</v>
      </c>
      <c r="C742" s="175">
        <v>25.3</v>
      </c>
      <c r="D742" s="101"/>
      <c r="E742" s="170">
        <v>2015</v>
      </c>
      <c r="F742" s="176">
        <v>135662</v>
      </c>
      <c r="G742" s="101"/>
      <c r="H742" s="170">
        <v>2015</v>
      </c>
      <c r="I742" s="99">
        <v>1</v>
      </c>
      <c r="J742" s="99">
        <v>2</v>
      </c>
    </row>
    <row r="743" spans="1:10" ht="12" customHeight="1">
      <c r="A743" s="186" t="s">
        <v>1301</v>
      </c>
      <c r="B743" s="179" t="s">
        <v>1302</v>
      </c>
      <c r="C743" s="175">
        <v>25</v>
      </c>
      <c r="D743" s="101"/>
      <c r="E743" s="170">
        <v>2015</v>
      </c>
      <c r="F743" s="176">
        <v>122560</v>
      </c>
      <c r="G743" s="101"/>
      <c r="H743" s="170">
        <v>2015</v>
      </c>
      <c r="I743" s="99">
        <v>1</v>
      </c>
      <c r="J743" s="99">
        <v>2</v>
      </c>
    </row>
    <row r="744" spans="1:10" ht="12" customHeight="1">
      <c r="A744" s="186" t="s">
        <v>1303</v>
      </c>
      <c r="B744" s="179" t="s">
        <v>1986</v>
      </c>
      <c r="C744" s="175">
        <v>26.5</v>
      </c>
      <c r="D744" s="101"/>
      <c r="E744" s="170">
        <v>2015</v>
      </c>
      <c r="F744" s="176">
        <v>122433</v>
      </c>
      <c r="G744" s="101"/>
      <c r="H744" s="170">
        <v>2015</v>
      </c>
      <c r="I744" s="99">
        <v>1</v>
      </c>
      <c r="J744" s="99">
        <v>2</v>
      </c>
    </row>
    <row r="745" spans="1:10" ht="12" customHeight="1">
      <c r="A745" s="186" t="s">
        <v>1304</v>
      </c>
      <c r="B745" s="179" t="s">
        <v>1305</v>
      </c>
      <c r="C745" s="175">
        <v>25.7</v>
      </c>
      <c r="D745" s="101"/>
      <c r="E745" s="170">
        <v>2015</v>
      </c>
      <c r="F745" s="176">
        <v>118832</v>
      </c>
      <c r="G745" s="101"/>
      <c r="H745" s="170">
        <v>2015</v>
      </c>
      <c r="I745" s="99">
        <v>1</v>
      </c>
      <c r="J745" s="99">
        <v>2</v>
      </c>
    </row>
    <row r="746" spans="1:10" ht="12" customHeight="1">
      <c r="A746" s="186" t="s">
        <v>1306</v>
      </c>
      <c r="B746" s="179" t="s">
        <v>1307</v>
      </c>
      <c r="C746" s="175">
        <v>28.3</v>
      </c>
      <c r="D746" s="101"/>
      <c r="E746" s="170">
        <v>2015</v>
      </c>
      <c r="F746" s="176">
        <v>116666</v>
      </c>
      <c r="G746" s="101"/>
      <c r="H746" s="170">
        <v>2015</v>
      </c>
      <c r="I746" s="99">
        <v>1</v>
      </c>
      <c r="J746" s="99">
        <v>2</v>
      </c>
    </row>
    <row r="747" spans="1:10" ht="12" customHeight="1">
      <c r="A747" s="186" t="s">
        <v>1308</v>
      </c>
      <c r="B747" s="179" t="s">
        <v>1309</v>
      </c>
      <c r="C747" s="175">
        <v>23.9</v>
      </c>
      <c r="D747" s="101"/>
      <c r="E747" s="170">
        <v>2015</v>
      </c>
      <c r="F747" s="176">
        <v>109730</v>
      </c>
      <c r="G747" s="101"/>
      <c r="H747" s="170">
        <v>2015</v>
      </c>
      <c r="I747" s="99">
        <v>1</v>
      </c>
      <c r="J747" s="99">
        <v>2</v>
      </c>
    </row>
    <row r="748" spans="1:10" ht="12" customHeight="1">
      <c r="A748" s="186" t="s">
        <v>1310</v>
      </c>
      <c r="B748" s="179" t="s">
        <v>1311</v>
      </c>
      <c r="C748" s="175">
        <v>29.8</v>
      </c>
      <c r="D748" s="101"/>
      <c r="E748" s="170"/>
      <c r="F748" s="176">
        <v>288307</v>
      </c>
      <c r="G748" s="101"/>
      <c r="H748" s="170"/>
      <c r="I748" s="99">
        <v>1</v>
      </c>
      <c r="J748" s="99">
        <v>3</v>
      </c>
    </row>
    <row r="749" spans="1:10" ht="12" customHeight="1">
      <c r="A749" s="186" t="s">
        <v>1312</v>
      </c>
      <c r="B749" s="179" t="s">
        <v>1313</v>
      </c>
      <c r="C749" s="175">
        <v>26</v>
      </c>
      <c r="D749" s="101"/>
      <c r="E749" s="170"/>
      <c r="F749" s="176">
        <v>111832</v>
      </c>
      <c r="G749" s="101"/>
      <c r="H749" s="170"/>
      <c r="I749" s="99">
        <v>1</v>
      </c>
      <c r="J749" s="99">
        <v>2</v>
      </c>
    </row>
    <row r="750" spans="1:10" ht="12" customHeight="1">
      <c r="A750" s="186" t="s">
        <v>1314</v>
      </c>
      <c r="B750" s="179" t="s">
        <v>1315</v>
      </c>
      <c r="C750" s="175">
        <v>27.3</v>
      </c>
      <c r="D750" s="101"/>
      <c r="E750" s="170"/>
      <c r="F750" s="176">
        <v>422932</v>
      </c>
      <c r="G750" s="101"/>
      <c r="H750" s="170"/>
      <c r="I750" s="99">
        <v>1</v>
      </c>
      <c r="J750" s="99">
        <v>3</v>
      </c>
    </row>
    <row r="751" spans="1:10" ht="12" customHeight="1">
      <c r="A751" s="186" t="s">
        <v>1316</v>
      </c>
      <c r="B751" s="179" t="s">
        <v>1987</v>
      </c>
      <c r="C751" s="175">
        <v>29.4</v>
      </c>
      <c r="D751" s="101"/>
      <c r="E751" s="103"/>
      <c r="F751" s="176">
        <v>239200</v>
      </c>
      <c r="G751" s="101"/>
      <c r="H751" s="170"/>
      <c r="I751" s="99">
        <v>1</v>
      </c>
      <c r="J751" s="99">
        <v>2</v>
      </c>
    </row>
    <row r="752" spans="1:10" ht="12" customHeight="1">
      <c r="A752" s="186" t="s">
        <v>1317</v>
      </c>
      <c r="B752" s="179" t="s">
        <v>1318</v>
      </c>
      <c r="C752" s="175">
        <v>24.9</v>
      </c>
      <c r="D752" s="101"/>
      <c r="E752" s="103"/>
      <c r="F752" s="176">
        <v>78758</v>
      </c>
      <c r="G752" s="101"/>
      <c r="H752" s="170"/>
      <c r="I752" s="99">
        <v>1</v>
      </c>
      <c r="J752" s="99">
        <v>1</v>
      </c>
    </row>
    <row r="753" spans="1:10" ht="12" customHeight="1">
      <c r="A753" s="186" t="s">
        <v>1319</v>
      </c>
      <c r="B753" s="179" t="s">
        <v>1320</v>
      </c>
      <c r="C753" s="175">
        <v>27</v>
      </c>
      <c r="D753" s="101"/>
      <c r="E753" s="103"/>
      <c r="F753" s="176">
        <v>77670</v>
      </c>
      <c r="G753" s="101"/>
      <c r="H753" s="170"/>
      <c r="I753" s="99">
        <v>1</v>
      </c>
      <c r="J753" s="99">
        <v>1</v>
      </c>
    </row>
    <row r="754" spans="1:10" ht="12" customHeight="1">
      <c r="A754" s="186" t="s">
        <v>1321</v>
      </c>
      <c r="B754" s="179" t="s">
        <v>1988</v>
      </c>
      <c r="C754" s="175">
        <v>28.1</v>
      </c>
      <c r="D754" s="101"/>
      <c r="E754" s="103"/>
      <c r="F754" s="176">
        <v>89959</v>
      </c>
      <c r="G754" s="101"/>
      <c r="H754" s="170"/>
      <c r="I754" s="99">
        <v>1</v>
      </c>
      <c r="J754" s="99">
        <v>1</v>
      </c>
    </row>
    <row r="755" spans="1:10" ht="12" customHeight="1">
      <c r="A755" s="186" t="s">
        <v>1322</v>
      </c>
      <c r="B755" s="179" t="s">
        <v>1989</v>
      </c>
      <c r="C755" s="175">
        <v>28.2</v>
      </c>
      <c r="D755" s="101"/>
      <c r="E755" s="103"/>
      <c r="F755" s="176">
        <v>81114</v>
      </c>
      <c r="G755" s="101"/>
      <c r="H755" s="170"/>
      <c r="I755" s="99">
        <v>1</v>
      </c>
      <c r="J755" s="99">
        <v>1</v>
      </c>
    </row>
    <row r="756" spans="1:10" ht="12" customHeight="1">
      <c r="A756" s="186" t="s">
        <v>1323</v>
      </c>
      <c r="B756" s="179" t="s">
        <v>1324</v>
      </c>
      <c r="C756" s="175">
        <v>26.8</v>
      </c>
      <c r="D756" s="101"/>
      <c r="E756" s="103"/>
      <c r="F756" s="176">
        <v>65596</v>
      </c>
      <c r="G756" s="101"/>
      <c r="H756" s="170"/>
      <c r="I756" s="99">
        <v>1</v>
      </c>
      <c r="J756" s="99">
        <v>1</v>
      </c>
    </row>
    <row r="757" spans="1:10" ht="12" customHeight="1">
      <c r="A757" s="186" t="s">
        <v>1325</v>
      </c>
      <c r="B757" s="179" t="s">
        <v>1990</v>
      </c>
      <c r="C757" s="175">
        <v>26.4</v>
      </c>
      <c r="D757" s="101"/>
      <c r="E757" s="103"/>
      <c r="F757" s="176">
        <v>55698</v>
      </c>
      <c r="G757" s="101"/>
      <c r="H757" s="170"/>
      <c r="I757" s="99">
        <v>1</v>
      </c>
      <c r="J757" s="99">
        <v>1</v>
      </c>
    </row>
    <row r="758" spans="1:10" ht="12" customHeight="1">
      <c r="A758" s="186" t="s">
        <v>1326</v>
      </c>
      <c r="B758" s="179" t="s">
        <v>1893</v>
      </c>
      <c r="C758" s="175">
        <v>33.4</v>
      </c>
      <c r="D758" s="101"/>
      <c r="E758" s="103"/>
      <c r="F758" s="176">
        <v>1122101</v>
      </c>
      <c r="G758" s="101"/>
      <c r="H758" s="170"/>
      <c r="I758" s="99">
        <v>2</v>
      </c>
      <c r="J758" s="99">
        <v>5</v>
      </c>
    </row>
    <row r="759" spans="1:10" ht="12" customHeight="1">
      <c r="A759" s="186" t="s">
        <v>1327</v>
      </c>
      <c r="B759" s="179" t="s">
        <v>1991</v>
      </c>
      <c r="C759" s="175">
        <v>29.3</v>
      </c>
      <c r="D759" s="101"/>
      <c r="E759" s="103"/>
      <c r="F759" s="176">
        <v>225118</v>
      </c>
      <c r="G759" s="101"/>
      <c r="H759" s="170"/>
      <c r="I759" s="99">
        <v>1</v>
      </c>
      <c r="J759" s="99">
        <v>2</v>
      </c>
    </row>
    <row r="760" spans="1:10" ht="12" customHeight="1">
      <c r="A760" s="186" t="s">
        <v>1328</v>
      </c>
      <c r="B760" s="179" t="s">
        <v>1992</v>
      </c>
      <c r="C760" s="175">
        <v>28.4</v>
      </c>
      <c r="D760" s="101"/>
      <c r="E760" s="103"/>
      <c r="F760" s="176">
        <v>185908</v>
      </c>
      <c r="G760" s="101"/>
      <c r="H760" s="170"/>
      <c r="I760" s="99">
        <v>1</v>
      </c>
      <c r="J760" s="99">
        <v>2</v>
      </c>
    </row>
    <row r="761" spans="1:10" ht="12" customHeight="1">
      <c r="A761" s="96" t="s">
        <v>1657</v>
      </c>
      <c r="B761" s="179" t="s">
        <v>1993</v>
      </c>
      <c r="C761" s="175">
        <v>41.8</v>
      </c>
      <c r="D761" s="101"/>
      <c r="E761" s="103"/>
      <c r="F761" s="176">
        <v>198525</v>
      </c>
      <c r="G761" s="101"/>
      <c r="H761" s="170"/>
      <c r="I761" s="99">
        <v>4</v>
      </c>
      <c r="J761" s="99">
        <v>2</v>
      </c>
    </row>
    <row r="762" spans="1:10" ht="12" customHeight="1">
      <c r="A762" s="186" t="s">
        <v>1329</v>
      </c>
      <c r="B762" s="179" t="s">
        <v>1994</v>
      </c>
      <c r="C762" s="175">
        <v>41.5</v>
      </c>
      <c r="D762" s="101"/>
      <c r="E762" s="103"/>
      <c r="F762" s="176">
        <v>269802</v>
      </c>
      <c r="G762" s="101"/>
      <c r="H762" s="170"/>
      <c r="I762" s="99">
        <v>4</v>
      </c>
      <c r="J762" s="99">
        <v>3</v>
      </c>
    </row>
    <row r="763" spans="1:10" ht="12" customHeight="1">
      <c r="A763" s="186" t="s">
        <v>1330</v>
      </c>
      <c r="B763" s="179" t="s">
        <v>1995</v>
      </c>
      <c r="C763" s="175">
        <v>38.4</v>
      </c>
      <c r="D763" s="101"/>
      <c r="E763" s="103"/>
      <c r="F763" s="176">
        <v>214605</v>
      </c>
      <c r="G763" s="101"/>
      <c r="H763" s="170"/>
      <c r="I763" s="99">
        <v>3</v>
      </c>
      <c r="J763" s="99">
        <v>2</v>
      </c>
    </row>
    <row r="764" spans="1:10" ht="12" customHeight="1">
      <c r="A764" s="96" t="s">
        <v>2011</v>
      </c>
      <c r="B764" s="179" t="s">
        <v>2013</v>
      </c>
      <c r="C764" s="175">
        <v>35.5</v>
      </c>
      <c r="D764" s="101"/>
      <c r="E764" s="103"/>
      <c r="F764" s="176">
        <v>118743</v>
      </c>
      <c r="G764" s="101"/>
      <c r="H764" s="170"/>
      <c r="I764" s="99">
        <v>3</v>
      </c>
      <c r="J764" s="99">
        <v>2</v>
      </c>
    </row>
    <row r="765" spans="1:13" ht="12" customHeight="1">
      <c r="A765" s="96" t="s">
        <v>2012</v>
      </c>
      <c r="B765" s="179" t="s">
        <v>1331</v>
      </c>
      <c r="C765" s="175">
        <v>34.4</v>
      </c>
      <c r="D765" s="101"/>
      <c r="E765" s="103"/>
      <c r="F765" s="176">
        <v>116921</v>
      </c>
      <c r="G765" s="101"/>
      <c r="H765" s="170"/>
      <c r="I765" s="99">
        <v>2</v>
      </c>
      <c r="J765" s="99">
        <v>2</v>
      </c>
      <c r="M765" s="21"/>
    </row>
    <row r="766" spans="1:13" ht="12" customHeight="1">
      <c r="A766" s="96" t="s">
        <v>1332</v>
      </c>
      <c r="B766" s="179" t="s">
        <v>1333</v>
      </c>
      <c r="C766" s="175">
        <v>35.5</v>
      </c>
      <c r="D766" s="101"/>
      <c r="E766" s="103"/>
      <c r="F766" s="176">
        <v>137368</v>
      </c>
      <c r="G766" s="101"/>
      <c r="H766" s="170"/>
      <c r="I766" s="99">
        <v>3</v>
      </c>
      <c r="J766" s="99">
        <v>2</v>
      </c>
      <c r="M766" s="20"/>
    </row>
    <row r="767" spans="1:13" ht="12" customHeight="1">
      <c r="A767" s="186" t="s">
        <v>1334</v>
      </c>
      <c r="B767" s="179" t="s">
        <v>1892</v>
      </c>
      <c r="C767" s="175">
        <v>32.4</v>
      </c>
      <c r="D767" s="101"/>
      <c r="E767" s="170">
        <v>2011</v>
      </c>
      <c r="F767" s="176">
        <v>1579896</v>
      </c>
      <c r="G767" s="101"/>
      <c r="H767" s="170">
        <v>2011</v>
      </c>
      <c r="I767" s="99">
        <v>2</v>
      </c>
      <c r="J767" s="99">
        <v>5</v>
      </c>
      <c r="M767" s="20"/>
    </row>
    <row r="768" spans="1:13" ht="12" customHeight="1">
      <c r="A768" s="186" t="s">
        <v>1335</v>
      </c>
      <c r="B768" s="179" t="s">
        <v>1336</v>
      </c>
      <c r="C768" s="175">
        <v>36.9</v>
      </c>
      <c r="D768" s="101"/>
      <c r="E768" s="170">
        <v>2011</v>
      </c>
      <c r="F768" s="176">
        <v>520374</v>
      </c>
      <c r="G768" s="101"/>
      <c r="H768" s="170">
        <v>2011</v>
      </c>
      <c r="I768" s="99">
        <v>3</v>
      </c>
      <c r="J768" s="99">
        <v>4</v>
      </c>
      <c r="M768" s="20"/>
    </row>
    <row r="769" spans="1:13" ht="12" customHeight="1">
      <c r="A769" s="186" t="s">
        <v>1337</v>
      </c>
      <c r="B769" s="179" t="s">
        <v>1338</v>
      </c>
      <c r="C769" s="175">
        <v>32.5</v>
      </c>
      <c r="D769" s="101"/>
      <c r="E769" s="170">
        <v>2011</v>
      </c>
      <c r="F769" s="176">
        <v>302835</v>
      </c>
      <c r="G769" s="101"/>
      <c r="H769" s="170">
        <v>2011</v>
      </c>
      <c r="I769" s="99">
        <v>2</v>
      </c>
      <c r="J769" s="99">
        <v>3</v>
      </c>
      <c r="M769" s="20"/>
    </row>
    <row r="770" spans="1:13" ht="12" customHeight="1">
      <c r="A770" s="186" t="s">
        <v>1339</v>
      </c>
      <c r="B770" s="179" t="s">
        <v>1340</v>
      </c>
      <c r="C770" s="175">
        <v>34</v>
      </c>
      <c r="D770" s="101"/>
      <c r="E770" s="170">
        <v>2011</v>
      </c>
      <c r="F770" s="176">
        <v>128305</v>
      </c>
      <c r="G770" s="101"/>
      <c r="H770" s="170">
        <v>2011</v>
      </c>
      <c r="I770" s="99">
        <v>2</v>
      </c>
      <c r="J770" s="99">
        <v>2</v>
      </c>
      <c r="M770" s="20"/>
    </row>
    <row r="771" spans="1:13" ht="12" customHeight="1">
      <c r="A771" s="186" t="s">
        <v>1341</v>
      </c>
      <c r="B771" s="179" t="s">
        <v>1342</v>
      </c>
      <c r="C771" s="175">
        <v>39.3</v>
      </c>
      <c r="D771" s="101"/>
      <c r="E771" s="170">
        <v>2011</v>
      </c>
      <c r="F771" s="176">
        <v>116465</v>
      </c>
      <c r="G771" s="101"/>
      <c r="H771" s="170">
        <v>2011</v>
      </c>
      <c r="I771" s="99">
        <v>3</v>
      </c>
      <c r="J771" s="99">
        <v>2</v>
      </c>
      <c r="M771" s="20"/>
    </row>
    <row r="772" spans="1:13" ht="12" customHeight="1">
      <c r="A772" s="186" t="s">
        <v>1343</v>
      </c>
      <c r="B772" s="179" t="s">
        <v>1344</v>
      </c>
      <c r="C772" s="175">
        <v>34.8</v>
      </c>
      <c r="D772" s="101"/>
      <c r="E772" s="170">
        <v>2011</v>
      </c>
      <c r="F772" s="176">
        <v>200001</v>
      </c>
      <c r="G772" s="101"/>
      <c r="H772" s="170">
        <v>2011</v>
      </c>
      <c r="I772" s="99">
        <v>2</v>
      </c>
      <c r="J772" s="99">
        <v>2</v>
      </c>
      <c r="M772" s="20"/>
    </row>
    <row r="773" spans="1:13" ht="12" customHeight="1">
      <c r="A773" s="186" t="s">
        <v>1345</v>
      </c>
      <c r="B773" s="179" t="s">
        <v>1346</v>
      </c>
      <c r="C773" s="175">
        <v>35.2</v>
      </c>
      <c r="D773" s="101"/>
      <c r="E773" s="170">
        <v>2011</v>
      </c>
      <c r="F773" s="176">
        <v>147334</v>
      </c>
      <c r="G773" s="101"/>
      <c r="H773" s="170">
        <v>2011</v>
      </c>
      <c r="I773" s="99">
        <v>3</v>
      </c>
      <c r="J773" s="99">
        <v>2</v>
      </c>
      <c r="M773" s="20"/>
    </row>
    <row r="774" spans="1:13" ht="12" customHeight="1">
      <c r="A774" s="186" t="s">
        <v>1347</v>
      </c>
      <c r="B774" s="179" t="s">
        <v>1348</v>
      </c>
      <c r="C774" s="175">
        <v>37</v>
      </c>
      <c r="D774" s="101"/>
      <c r="E774" s="170">
        <v>2011</v>
      </c>
      <c r="F774" s="176">
        <v>137121</v>
      </c>
      <c r="G774" s="101"/>
      <c r="H774" s="170">
        <v>2011</v>
      </c>
      <c r="I774" s="99">
        <v>3</v>
      </c>
      <c r="J774" s="99">
        <v>2</v>
      </c>
      <c r="L774" s="186"/>
      <c r="M774" s="173"/>
    </row>
    <row r="775" spans="1:13" ht="12" customHeight="1">
      <c r="A775" s="186" t="s">
        <v>1349</v>
      </c>
      <c r="B775" s="179" t="s">
        <v>1894</v>
      </c>
      <c r="C775" s="175">
        <v>38.8</v>
      </c>
      <c r="D775" s="101"/>
      <c r="E775" s="170"/>
      <c r="F775" s="176">
        <v>8730803</v>
      </c>
      <c r="G775" s="101"/>
      <c r="H775" s="170"/>
      <c r="I775" s="99">
        <v>3</v>
      </c>
      <c r="J775" s="99">
        <v>6</v>
      </c>
      <c r="L775" s="186"/>
      <c r="M775" s="170"/>
    </row>
    <row r="776" spans="1:13" ht="12" customHeight="1">
      <c r="A776" s="186" t="s">
        <v>1350</v>
      </c>
      <c r="B776" s="179" t="s">
        <v>1351</v>
      </c>
      <c r="C776" s="175">
        <v>46.7</v>
      </c>
      <c r="D776" s="101"/>
      <c r="E776" s="170"/>
      <c r="F776" s="176">
        <v>2500093</v>
      </c>
      <c r="G776" s="101"/>
      <c r="H776" s="101"/>
      <c r="I776" s="99">
        <v>5</v>
      </c>
      <c r="J776" s="99">
        <v>5</v>
      </c>
      <c r="L776" s="186"/>
      <c r="M776" s="170"/>
    </row>
    <row r="777" spans="1:13" ht="12" customHeight="1">
      <c r="A777" s="186" t="s">
        <v>1352</v>
      </c>
      <c r="B777" s="179" t="s">
        <v>1353</v>
      </c>
      <c r="C777" s="175">
        <v>40.2</v>
      </c>
      <c r="D777" s="101"/>
      <c r="E777" s="170"/>
      <c r="F777" s="176">
        <v>777902</v>
      </c>
      <c r="G777" s="101"/>
      <c r="H777" s="101"/>
      <c r="I777" s="99">
        <v>4</v>
      </c>
      <c r="J777" s="99">
        <v>4</v>
      </c>
      <c r="L777" s="186"/>
      <c r="M777" s="170"/>
    </row>
    <row r="778" spans="1:13" ht="12" customHeight="1">
      <c r="A778" s="96" t="s">
        <v>1895</v>
      </c>
      <c r="B778" s="179" t="s">
        <v>1896</v>
      </c>
      <c r="C778" s="175">
        <v>34</v>
      </c>
      <c r="D778" s="101"/>
      <c r="E778" s="170"/>
      <c r="F778" s="176">
        <v>986575</v>
      </c>
      <c r="G778" s="101"/>
      <c r="H778" s="101"/>
      <c r="I778" s="99">
        <v>2</v>
      </c>
      <c r="J778" s="99">
        <v>4</v>
      </c>
      <c r="L778" s="186"/>
      <c r="M778" s="173"/>
    </row>
    <row r="779" spans="1:10" ht="12" customHeight="1">
      <c r="A779" s="186" t="s">
        <v>1355</v>
      </c>
      <c r="B779" s="179" t="s">
        <v>1356</v>
      </c>
      <c r="C779" s="175">
        <v>51.1</v>
      </c>
      <c r="D779" s="101"/>
      <c r="E779" s="170"/>
      <c r="F779" s="176">
        <v>532728</v>
      </c>
      <c r="G779" s="101"/>
      <c r="H779" s="101"/>
      <c r="I779" s="99">
        <v>5</v>
      </c>
      <c r="J779" s="99">
        <v>4</v>
      </c>
    </row>
    <row r="780" spans="1:10" ht="12" customHeight="1">
      <c r="A780" s="96" t="s">
        <v>1658</v>
      </c>
      <c r="B780" s="179" t="s">
        <v>1357</v>
      </c>
      <c r="C780" s="175">
        <v>38.6</v>
      </c>
      <c r="D780" s="101"/>
      <c r="E780" s="170"/>
      <c r="F780" s="176">
        <v>1402239</v>
      </c>
      <c r="G780" s="101"/>
      <c r="H780" s="101"/>
      <c r="I780" s="99">
        <v>3</v>
      </c>
      <c r="J780" s="99">
        <v>5</v>
      </c>
    </row>
    <row r="781" spans="1:10" ht="12" customHeight="1">
      <c r="A781" s="186" t="s">
        <v>1358</v>
      </c>
      <c r="B781" s="179" t="s">
        <v>1996</v>
      </c>
      <c r="C781" s="175">
        <v>29.6</v>
      </c>
      <c r="D781" s="101"/>
      <c r="E781" s="170"/>
      <c r="F781" s="176">
        <v>502990</v>
      </c>
      <c r="G781" s="101"/>
      <c r="H781" s="101"/>
      <c r="I781" s="99">
        <v>1</v>
      </c>
      <c r="J781" s="99">
        <v>4</v>
      </c>
    </row>
    <row r="782" spans="1:10" ht="12" customHeight="1">
      <c r="A782" s="186" t="s">
        <v>1359</v>
      </c>
      <c r="B782" s="179" t="s">
        <v>42</v>
      </c>
      <c r="C782" s="175">
        <v>42.3</v>
      </c>
      <c r="D782" s="101"/>
      <c r="E782" s="170"/>
      <c r="F782" s="176">
        <v>2769152</v>
      </c>
      <c r="G782" s="101"/>
      <c r="H782" s="101"/>
      <c r="I782" s="99">
        <v>4</v>
      </c>
      <c r="J782" s="99">
        <v>5</v>
      </c>
    </row>
    <row r="783" spans="1:10" ht="12" customHeight="1">
      <c r="A783" s="186" t="s">
        <v>1360</v>
      </c>
      <c r="B783" s="179" t="s">
        <v>1361</v>
      </c>
      <c r="C783" s="175">
        <v>38.7</v>
      </c>
      <c r="D783" s="101"/>
      <c r="E783" s="103"/>
      <c r="F783" s="176">
        <v>359314</v>
      </c>
      <c r="G783" s="101"/>
      <c r="H783" s="101"/>
      <c r="I783" s="99">
        <v>3</v>
      </c>
      <c r="J783" s="99">
        <v>3</v>
      </c>
    </row>
    <row r="784" spans="1:10" ht="12" customHeight="1">
      <c r="A784" s="186" t="s">
        <v>1362</v>
      </c>
      <c r="B784" s="179" t="s">
        <v>1363</v>
      </c>
      <c r="C784" s="175">
        <v>39.5</v>
      </c>
      <c r="D784" s="101"/>
      <c r="E784" s="103"/>
      <c r="F784" s="176">
        <v>572581</v>
      </c>
      <c r="G784" s="101"/>
      <c r="H784" s="101"/>
      <c r="I784" s="99">
        <v>3</v>
      </c>
      <c r="J784" s="99">
        <v>4</v>
      </c>
    </row>
    <row r="785" spans="1:10" ht="12" customHeight="1">
      <c r="A785" s="186" t="s">
        <v>1364</v>
      </c>
      <c r="B785" s="179" t="s">
        <v>1365</v>
      </c>
      <c r="C785" s="175">
        <v>37.3</v>
      </c>
      <c r="D785" s="101"/>
      <c r="E785" s="103"/>
      <c r="F785" s="176">
        <v>451771</v>
      </c>
      <c r="G785" s="101"/>
      <c r="H785" s="101"/>
      <c r="I785" s="99">
        <v>3</v>
      </c>
      <c r="J785" s="99">
        <v>3</v>
      </c>
    </row>
    <row r="786" spans="1:10" ht="12" customHeight="1">
      <c r="A786" s="96" t="s">
        <v>1897</v>
      </c>
      <c r="B786" s="179" t="s">
        <v>1366</v>
      </c>
      <c r="C786" s="175">
        <v>41.8</v>
      </c>
      <c r="D786" s="101"/>
      <c r="E786" s="103"/>
      <c r="F786" s="176">
        <v>339243</v>
      </c>
      <c r="G786" s="101"/>
      <c r="H786" s="101"/>
      <c r="I786" s="99">
        <v>4</v>
      </c>
      <c r="J786" s="99">
        <v>3</v>
      </c>
    </row>
    <row r="787" spans="1:10" ht="12" customHeight="1">
      <c r="A787" s="186" t="s">
        <v>1367</v>
      </c>
      <c r="B787" s="179" t="s">
        <v>1368</v>
      </c>
      <c r="C787" s="175">
        <v>37.6</v>
      </c>
      <c r="D787" s="101"/>
      <c r="E787" s="103"/>
      <c r="F787" s="176">
        <v>847920</v>
      </c>
      <c r="G787" s="101"/>
      <c r="H787" s="101"/>
      <c r="I787" s="99">
        <v>3</v>
      </c>
      <c r="J787" s="99">
        <v>4</v>
      </c>
    </row>
    <row r="788" spans="1:10" ht="12" customHeight="1">
      <c r="A788" s="186" t="s">
        <v>1369</v>
      </c>
      <c r="B788" s="179" t="s">
        <v>1997</v>
      </c>
      <c r="C788" s="175">
        <v>43.7</v>
      </c>
      <c r="D788" s="101"/>
      <c r="E788" s="103"/>
      <c r="F788" s="176">
        <v>498438</v>
      </c>
      <c r="G788" s="101"/>
      <c r="H788" s="101"/>
      <c r="I788" s="99">
        <v>4</v>
      </c>
      <c r="J788" s="99">
        <v>3</v>
      </c>
    </row>
    <row r="789" spans="1:10" ht="12" customHeight="1">
      <c r="A789" s="186" t="s">
        <v>1371</v>
      </c>
      <c r="B789" s="179" t="s">
        <v>1998</v>
      </c>
      <c r="C789" s="175">
        <v>28.9</v>
      </c>
      <c r="D789" s="101"/>
      <c r="E789" s="103"/>
      <c r="F789" s="176">
        <v>230095</v>
      </c>
      <c r="G789" s="101"/>
      <c r="H789" s="101"/>
      <c r="I789" s="99">
        <v>1</v>
      </c>
      <c r="J789" s="99">
        <v>2</v>
      </c>
    </row>
    <row r="790" spans="1:10" ht="12" customHeight="1">
      <c r="A790" s="186" t="s">
        <v>1372</v>
      </c>
      <c r="B790" s="179" t="s">
        <v>1373</v>
      </c>
      <c r="C790" s="175">
        <v>33.2</v>
      </c>
      <c r="D790" s="101"/>
      <c r="E790" s="103"/>
      <c r="F790" s="176">
        <v>131353</v>
      </c>
      <c r="G790" s="101"/>
      <c r="H790" s="101"/>
      <c r="I790" s="99">
        <v>2</v>
      </c>
      <c r="J790" s="99">
        <v>2</v>
      </c>
    </row>
    <row r="791" spans="1:10" ht="12" customHeight="1">
      <c r="A791" s="186" t="s">
        <v>1374</v>
      </c>
      <c r="B791" s="179" t="s">
        <v>1375</v>
      </c>
      <c r="C791" s="175">
        <v>34.2</v>
      </c>
      <c r="D791" s="101"/>
      <c r="E791" s="103"/>
      <c r="F791" s="176">
        <v>128555</v>
      </c>
      <c r="G791" s="101"/>
      <c r="H791" s="101"/>
      <c r="I791" s="99">
        <v>2</v>
      </c>
      <c r="J791" s="99">
        <v>2</v>
      </c>
    </row>
    <row r="792" spans="1:10" ht="12" customHeight="1">
      <c r="A792" s="186" t="s">
        <v>1376</v>
      </c>
      <c r="B792" s="179" t="s">
        <v>1377</v>
      </c>
      <c r="C792" s="175">
        <v>37.2</v>
      </c>
      <c r="D792" s="101"/>
      <c r="E792" s="103"/>
      <c r="F792" s="176">
        <v>97430</v>
      </c>
      <c r="G792" s="101"/>
      <c r="H792" s="101"/>
      <c r="I792" s="99">
        <v>3</v>
      </c>
      <c r="J792" s="99">
        <v>1</v>
      </c>
    </row>
    <row r="793" spans="1:10" ht="12" customHeight="1">
      <c r="A793" s="186" t="s">
        <v>1378</v>
      </c>
      <c r="B793" s="179" t="s">
        <v>1379</v>
      </c>
      <c r="C793" s="175">
        <v>44.6</v>
      </c>
      <c r="D793" s="101"/>
      <c r="E793" s="103"/>
      <c r="F793" s="176">
        <v>106554</v>
      </c>
      <c r="G793" s="101"/>
      <c r="H793" s="101"/>
      <c r="I793" s="99">
        <v>4</v>
      </c>
      <c r="J793" s="99">
        <v>2</v>
      </c>
    </row>
    <row r="794" spans="1:10" ht="12" customHeight="1">
      <c r="A794" s="186" t="s">
        <v>1380</v>
      </c>
      <c r="B794" s="179" t="s">
        <v>1381</v>
      </c>
      <c r="C794" s="175">
        <v>41.6</v>
      </c>
      <c r="D794" s="101"/>
      <c r="E794" s="103"/>
      <c r="F794" s="176">
        <v>86775</v>
      </c>
      <c r="G794" s="101"/>
      <c r="H794" s="101"/>
      <c r="I794" s="99">
        <v>4</v>
      </c>
      <c r="J794" s="99">
        <v>1</v>
      </c>
    </row>
    <row r="795" spans="1:10" ht="12" customHeight="1">
      <c r="A795" s="186" t="s">
        <v>1382</v>
      </c>
      <c r="B795" s="179" t="s">
        <v>1383</v>
      </c>
      <c r="C795" s="175">
        <v>41.3</v>
      </c>
      <c r="D795" s="101"/>
      <c r="E795" s="103"/>
      <c r="F795" s="176">
        <v>136679</v>
      </c>
      <c r="G795" s="101"/>
      <c r="H795" s="101"/>
      <c r="I795" s="99">
        <v>4</v>
      </c>
      <c r="J795" s="99">
        <v>2</v>
      </c>
    </row>
    <row r="796" spans="1:10" ht="12" customHeight="1">
      <c r="A796" s="186" t="s">
        <v>1384</v>
      </c>
      <c r="B796" s="179" t="s">
        <v>1999</v>
      </c>
      <c r="C796" s="175">
        <v>39.6</v>
      </c>
      <c r="D796" s="101"/>
      <c r="E796" s="103"/>
      <c r="F796" s="176">
        <v>536707</v>
      </c>
      <c r="G796" s="101"/>
      <c r="H796" s="101"/>
      <c r="I796" s="99">
        <v>3</v>
      </c>
      <c r="J796" s="99">
        <v>4</v>
      </c>
    </row>
    <row r="797" spans="1:10" ht="12" customHeight="1">
      <c r="A797" s="186" t="s">
        <v>1386</v>
      </c>
      <c r="B797" s="179" t="s">
        <v>1387</v>
      </c>
      <c r="C797" s="175">
        <v>39.3</v>
      </c>
      <c r="D797" s="101"/>
      <c r="E797" s="103"/>
      <c r="F797" s="176">
        <v>101833</v>
      </c>
      <c r="G797" s="101"/>
      <c r="H797" s="101"/>
      <c r="I797" s="99">
        <v>3</v>
      </c>
      <c r="J797" s="99">
        <v>2</v>
      </c>
    </row>
    <row r="798" spans="1:10" ht="12" customHeight="1">
      <c r="A798" s="186" t="s">
        <v>1388</v>
      </c>
      <c r="B798" s="179" t="s">
        <v>1389</v>
      </c>
      <c r="C798" s="175">
        <v>41.3</v>
      </c>
      <c r="D798" s="101"/>
      <c r="E798" s="103"/>
      <c r="F798" s="176">
        <v>349148</v>
      </c>
      <c r="G798" s="101"/>
      <c r="H798" s="101"/>
      <c r="I798" s="99">
        <v>4</v>
      </c>
      <c r="J798" s="99">
        <v>3</v>
      </c>
    </row>
    <row r="799" spans="1:10" ht="12" customHeight="1">
      <c r="A799" s="186" t="s">
        <v>1390</v>
      </c>
      <c r="B799" s="179" t="s">
        <v>1391</v>
      </c>
      <c r="C799" s="175">
        <v>39.5</v>
      </c>
      <c r="D799" s="101"/>
      <c r="E799" s="103"/>
      <c r="F799" s="176">
        <v>259618</v>
      </c>
      <c r="G799" s="101"/>
      <c r="H799" s="101"/>
      <c r="I799" s="99">
        <v>3</v>
      </c>
      <c r="J799" s="99">
        <v>3</v>
      </c>
    </row>
    <row r="800" spans="1:10" ht="12" customHeight="1">
      <c r="A800" s="96" t="s">
        <v>1899</v>
      </c>
      <c r="B800" s="192" t="s">
        <v>1663</v>
      </c>
      <c r="C800" s="175">
        <v>40.7</v>
      </c>
      <c r="D800" s="101"/>
      <c r="E800" s="103"/>
      <c r="F800" s="176">
        <v>380193</v>
      </c>
      <c r="G800" s="101"/>
      <c r="H800" s="101"/>
      <c r="I800" s="99">
        <v>4</v>
      </c>
      <c r="J800" s="99">
        <v>3</v>
      </c>
    </row>
    <row r="801" spans="1:10" ht="12" customHeight="1">
      <c r="A801" s="186" t="s">
        <v>1393</v>
      </c>
      <c r="B801" s="179" t="s">
        <v>1394</v>
      </c>
      <c r="C801" s="175">
        <v>43.9</v>
      </c>
      <c r="D801" s="101"/>
      <c r="E801" s="103"/>
      <c r="F801" s="176">
        <v>255514</v>
      </c>
      <c r="G801" s="101"/>
      <c r="H801" s="101"/>
      <c r="I801" s="99">
        <v>4</v>
      </c>
      <c r="J801" s="99">
        <v>3</v>
      </c>
    </row>
    <row r="802" spans="1:10" ht="12" customHeight="1">
      <c r="A802" s="186" t="s">
        <v>1395</v>
      </c>
      <c r="B802" s="179" t="s">
        <v>1396</v>
      </c>
      <c r="C802" s="175">
        <v>39.5</v>
      </c>
      <c r="D802" s="101"/>
      <c r="E802" s="103"/>
      <c r="F802" s="176">
        <v>665588</v>
      </c>
      <c r="G802" s="101"/>
      <c r="H802" s="101"/>
      <c r="I802" s="99">
        <v>3</v>
      </c>
      <c r="J802" s="99">
        <v>4</v>
      </c>
    </row>
    <row r="803" spans="1:10" ht="12" customHeight="1">
      <c r="A803" s="188" t="s">
        <v>1397</v>
      </c>
      <c r="B803" s="179" t="s">
        <v>1398</v>
      </c>
      <c r="C803" s="175">
        <v>41.6</v>
      </c>
      <c r="D803" s="101"/>
      <c r="E803" s="103"/>
      <c r="F803" s="176">
        <v>321069</v>
      </c>
      <c r="G803" s="101"/>
      <c r="H803" s="101"/>
      <c r="I803" s="99">
        <v>4</v>
      </c>
      <c r="J803" s="99">
        <v>3</v>
      </c>
    </row>
    <row r="804" spans="1:10" ht="12" customHeight="1">
      <c r="A804" s="188" t="s">
        <v>1399</v>
      </c>
      <c r="B804" s="179" t="s">
        <v>1400</v>
      </c>
      <c r="C804" s="175">
        <v>38.7</v>
      </c>
      <c r="D804" s="101"/>
      <c r="E804" s="103"/>
      <c r="F804" s="176">
        <v>186313</v>
      </c>
      <c r="G804" s="101"/>
      <c r="H804" s="101"/>
      <c r="I804" s="99">
        <v>3</v>
      </c>
      <c r="J804" s="99">
        <v>2</v>
      </c>
    </row>
    <row r="805" spans="1:10" ht="12" customHeight="1">
      <c r="A805" s="188" t="s">
        <v>1401</v>
      </c>
      <c r="B805" s="179" t="s">
        <v>1402</v>
      </c>
      <c r="C805" s="175">
        <v>46.2</v>
      </c>
      <c r="D805" s="101"/>
      <c r="E805" s="103"/>
      <c r="F805" s="176">
        <v>166105</v>
      </c>
      <c r="G805" s="101"/>
      <c r="H805" s="101"/>
      <c r="I805" s="99">
        <v>5</v>
      </c>
      <c r="J805" s="99">
        <v>2</v>
      </c>
    </row>
    <row r="806" spans="1:10" ht="12" customHeight="1">
      <c r="A806" s="188" t="s">
        <v>1403</v>
      </c>
      <c r="B806" s="179" t="s">
        <v>1404</v>
      </c>
      <c r="C806" s="175">
        <v>38.4</v>
      </c>
      <c r="D806" s="101"/>
      <c r="E806" s="103"/>
      <c r="F806" s="176">
        <v>147050</v>
      </c>
      <c r="G806" s="101"/>
      <c r="H806" s="101"/>
      <c r="I806" s="99">
        <v>3</v>
      </c>
      <c r="J806" s="99">
        <v>2</v>
      </c>
    </row>
    <row r="807" spans="1:10" ht="12" customHeight="1">
      <c r="A807" s="188" t="s">
        <v>1405</v>
      </c>
      <c r="B807" s="179" t="s">
        <v>1406</v>
      </c>
      <c r="C807" s="175">
        <v>44.4</v>
      </c>
      <c r="D807" s="101"/>
      <c r="E807" s="103"/>
      <c r="F807" s="176">
        <v>140212</v>
      </c>
      <c r="G807" s="101"/>
      <c r="H807" s="101"/>
      <c r="I807" s="99">
        <v>4</v>
      </c>
      <c r="J807" s="99">
        <v>2</v>
      </c>
    </row>
    <row r="808" spans="1:10" ht="12" customHeight="1">
      <c r="A808" s="188" t="s">
        <v>1407</v>
      </c>
      <c r="B808" s="179" t="s">
        <v>1408</v>
      </c>
      <c r="C808" s="175">
        <v>41.5</v>
      </c>
      <c r="D808" s="101"/>
      <c r="E808" s="103"/>
      <c r="F808" s="176">
        <v>126669</v>
      </c>
      <c r="G808" s="101"/>
      <c r="H808" s="101"/>
      <c r="I808" s="99">
        <v>4</v>
      </c>
      <c r="J808" s="99">
        <v>2</v>
      </c>
    </row>
    <row r="809" spans="1:12" s="20" customFormat="1" ht="12" customHeight="1">
      <c r="A809" s="188" t="s">
        <v>1409</v>
      </c>
      <c r="B809" s="179" t="s">
        <v>1410</v>
      </c>
      <c r="C809" s="175">
        <v>41.2</v>
      </c>
      <c r="D809" s="101"/>
      <c r="E809" s="103"/>
      <c r="F809" s="176">
        <v>116348</v>
      </c>
      <c r="G809" s="101"/>
      <c r="H809" s="101"/>
      <c r="I809" s="99">
        <v>4</v>
      </c>
      <c r="J809" s="99">
        <v>2</v>
      </c>
      <c r="K809" s="21"/>
      <c r="L809" s="21"/>
    </row>
    <row r="810" spans="1:12" s="20" customFormat="1" ht="12" customHeight="1">
      <c r="A810" s="188" t="s">
        <v>1411</v>
      </c>
      <c r="B810" s="179" t="s">
        <v>1412</v>
      </c>
      <c r="C810" s="175">
        <v>44.4</v>
      </c>
      <c r="D810" s="101"/>
      <c r="E810" s="103"/>
      <c r="F810" s="176">
        <v>116655</v>
      </c>
      <c r="G810" s="101"/>
      <c r="H810" s="101"/>
      <c r="I810" s="99">
        <v>4</v>
      </c>
      <c r="J810" s="99">
        <v>2</v>
      </c>
      <c r="K810" s="21"/>
      <c r="L810" s="21"/>
    </row>
    <row r="811" spans="1:12" s="20" customFormat="1" ht="12" customHeight="1">
      <c r="A811" s="188" t="s">
        <v>1413</v>
      </c>
      <c r="B811" s="179" t="s">
        <v>1414</v>
      </c>
      <c r="C811" s="175">
        <v>45.4</v>
      </c>
      <c r="D811" s="101"/>
      <c r="E811" s="103"/>
      <c r="F811" s="176">
        <v>125201</v>
      </c>
      <c r="G811" s="101"/>
      <c r="H811" s="101"/>
      <c r="I811" s="99">
        <v>5</v>
      </c>
      <c r="J811" s="99">
        <v>2</v>
      </c>
      <c r="K811" s="21"/>
      <c r="L811" s="21"/>
    </row>
    <row r="812" spans="1:12" s="20" customFormat="1" ht="12" customHeight="1">
      <c r="A812" s="188" t="s">
        <v>1415</v>
      </c>
      <c r="B812" s="179" t="s">
        <v>1416</v>
      </c>
      <c r="C812" s="175">
        <v>41.3</v>
      </c>
      <c r="D812" s="101"/>
      <c r="E812" s="103"/>
      <c r="F812" s="176">
        <v>116371</v>
      </c>
      <c r="G812" s="101"/>
      <c r="H812" s="101"/>
      <c r="I812" s="99">
        <v>4</v>
      </c>
      <c r="J812" s="99">
        <v>2</v>
      </c>
      <c r="K812" s="21"/>
      <c r="L812" s="21"/>
    </row>
    <row r="813" spans="1:12" s="20" customFormat="1" ht="12" customHeight="1">
      <c r="A813" s="188" t="s">
        <v>1417</v>
      </c>
      <c r="B813" s="179" t="s">
        <v>1418</v>
      </c>
      <c r="C813" s="175">
        <v>41.4</v>
      </c>
      <c r="D813" s="101"/>
      <c r="E813" s="103"/>
      <c r="F813" s="176">
        <v>105518</v>
      </c>
      <c r="G813" s="101"/>
      <c r="H813" s="101"/>
      <c r="I813" s="99">
        <v>4</v>
      </c>
      <c r="J813" s="99">
        <v>2</v>
      </c>
      <c r="K813" s="21"/>
      <c r="L813" s="21"/>
    </row>
    <row r="814" spans="1:12" s="20" customFormat="1" ht="12" customHeight="1">
      <c r="A814" s="188" t="s">
        <v>1419</v>
      </c>
      <c r="B814" s="179" t="s">
        <v>1420</v>
      </c>
      <c r="C814" s="175">
        <v>39.3</v>
      </c>
      <c r="D814" s="101"/>
      <c r="E814" s="103"/>
      <c r="F814" s="176">
        <v>108171</v>
      </c>
      <c r="G814" s="101"/>
      <c r="H814" s="101"/>
      <c r="I814" s="99">
        <v>3</v>
      </c>
      <c r="J814" s="99">
        <v>2</v>
      </c>
      <c r="K814" s="21"/>
      <c r="L814" s="21"/>
    </row>
    <row r="815" spans="1:12" s="20" customFormat="1" ht="12" customHeight="1">
      <c r="A815" s="188" t="s">
        <v>1421</v>
      </c>
      <c r="B815" s="179" t="s">
        <v>1422</v>
      </c>
      <c r="C815" s="175">
        <v>38.8</v>
      </c>
      <c r="D815" s="101"/>
      <c r="E815" s="103"/>
      <c r="F815" s="176">
        <v>106996</v>
      </c>
      <c r="G815" s="101"/>
      <c r="H815" s="101"/>
      <c r="I815" s="99">
        <v>3</v>
      </c>
      <c r="J815" s="99">
        <v>2</v>
      </c>
      <c r="K815" s="21"/>
      <c r="L815" s="21"/>
    </row>
    <row r="816" spans="1:12" s="20" customFormat="1" ht="12" customHeight="1">
      <c r="A816" s="188" t="s">
        <v>1423</v>
      </c>
      <c r="B816" s="179" t="s">
        <v>1424</v>
      </c>
      <c r="C816" s="175">
        <v>36.9</v>
      </c>
      <c r="D816" s="101"/>
      <c r="E816" s="103"/>
      <c r="F816" s="176">
        <v>104424</v>
      </c>
      <c r="G816" s="101"/>
      <c r="H816" s="101"/>
      <c r="I816" s="99">
        <v>3</v>
      </c>
      <c r="J816" s="99">
        <v>2</v>
      </c>
      <c r="K816" s="21"/>
      <c r="L816" s="21"/>
    </row>
    <row r="817" spans="1:12" s="20" customFormat="1" ht="12" customHeight="1">
      <c r="A817" s="188" t="s">
        <v>1425</v>
      </c>
      <c r="B817" s="179" t="s">
        <v>1426</v>
      </c>
      <c r="C817" s="175">
        <v>43.9</v>
      </c>
      <c r="D817" s="101"/>
      <c r="E817" s="103"/>
      <c r="F817" s="176">
        <v>87447</v>
      </c>
      <c r="G817" s="101"/>
      <c r="H817" s="101"/>
      <c r="I817" s="99">
        <v>4</v>
      </c>
      <c r="J817" s="99">
        <v>1</v>
      </c>
      <c r="K817" s="21"/>
      <c r="L817" s="21"/>
    </row>
    <row r="818" spans="1:12" s="20" customFormat="1" ht="12" customHeight="1">
      <c r="A818" s="186" t="s">
        <v>1427</v>
      </c>
      <c r="B818" s="179" t="s">
        <v>1428</v>
      </c>
      <c r="C818" s="175">
        <v>41.2</v>
      </c>
      <c r="D818" s="101"/>
      <c r="E818" s="103"/>
      <c r="F818" s="176">
        <v>98916</v>
      </c>
      <c r="G818" s="101"/>
      <c r="H818" s="101"/>
      <c r="I818" s="99">
        <v>4</v>
      </c>
      <c r="J818" s="99">
        <v>1</v>
      </c>
      <c r="K818" s="21"/>
      <c r="L818" s="21"/>
    </row>
    <row r="819" spans="1:12" s="20" customFormat="1" ht="12" customHeight="1">
      <c r="A819" s="186" t="s">
        <v>1429</v>
      </c>
      <c r="B819" s="179" t="s">
        <v>1430</v>
      </c>
      <c r="C819" s="175">
        <v>44</v>
      </c>
      <c r="D819" s="101"/>
      <c r="E819" s="103"/>
      <c r="F819" s="176">
        <v>99565</v>
      </c>
      <c r="G819" s="101"/>
      <c r="H819" s="101"/>
      <c r="I819" s="99">
        <v>4</v>
      </c>
      <c r="J819" s="99">
        <v>1</v>
      </c>
      <c r="K819" s="21"/>
      <c r="L819" s="21"/>
    </row>
    <row r="820" spans="1:12" s="20" customFormat="1" ht="12" customHeight="1">
      <c r="A820" s="186" t="s">
        <v>1431</v>
      </c>
      <c r="B820" s="179" t="s">
        <v>1432</v>
      </c>
      <c r="C820" s="175">
        <v>41.6</v>
      </c>
      <c r="D820" s="101"/>
      <c r="E820" s="103"/>
      <c r="F820" s="176">
        <v>92655</v>
      </c>
      <c r="G820" s="101"/>
      <c r="H820" s="101"/>
      <c r="I820" s="99">
        <v>4</v>
      </c>
      <c r="J820" s="99">
        <v>1</v>
      </c>
      <c r="K820" s="21"/>
      <c r="L820" s="21"/>
    </row>
    <row r="821" spans="1:12" s="20" customFormat="1" ht="12" customHeight="1">
      <c r="A821" s="186" t="s">
        <v>1433</v>
      </c>
      <c r="B821" s="179" t="s">
        <v>1434</v>
      </c>
      <c r="C821" s="175">
        <v>38.4</v>
      </c>
      <c r="D821" s="101"/>
      <c r="E821" s="103"/>
      <c r="F821" s="176">
        <v>98535</v>
      </c>
      <c r="G821" s="101"/>
      <c r="H821" s="101"/>
      <c r="I821" s="99">
        <v>3</v>
      </c>
      <c r="J821" s="99">
        <v>1</v>
      </c>
      <c r="K821" s="21"/>
      <c r="L821" s="21"/>
    </row>
    <row r="822" spans="1:12" s="20" customFormat="1" ht="12" customHeight="1">
      <c r="A822" s="186" t="s">
        <v>1435</v>
      </c>
      <c r="B822" s="179" t="s">
        <v>1436</v>
      </c>
      <c r="C822" s="175">
        <v>40.4</v>
      </c>
      <c r="D822" s="101"/>
      <c r="E822" s="103"/>
      <c r="F822" s="176">
        <v>102760</v>
      </c>
      <c r="G822" s="101"/>
      <c r="H822" s="101"/>
      <c r="I822" s="99">
        <v>4</v>
      </c>
      <c r="J822" s="99">
        <v>2</v>
      </c>
      <c r="K822" s="21"/>
      <c r="L822" s="21"/>
    </row>
    <row r="823" spans="1:12" s="20" customFormat="1" ht="12" customHeight="1">
      <c r="A823" s="186" t="s">
        <v>1437</v>
      </c>
      <c r="B823" s="179" t="s">
        <v>1438</v>
      </c>
      <c r="C823" s="175">
        <v>41</v>
      </c>
      <c r="D823" s="101"/>
      <c r="E823" s="103"/>
      <c r="F823" s="176">
        <v>91867</v>
      </c>
      <c r="G823" s="101"/>
      <c r="H823" s="101"/>
      <c r="I823" s="99">
        <v>4</v>
      </c>
      <c r="J823" s="99">
        <v>1</v>
      </c>
      <c r="K823" s="21"/>
      <c r="L823" s="21"/>
    </row>
    <row r="824" spans="1:12" s="20" customFormat="1" ht="12" customHeight="1">
      <c r="A824" s="186" t="s">
        <v>1439</v>
      </c>
      <c r="B824" s="179" t="s">
        <v>1440</v>
      </c>
      <c r="C824" s="175">
        <v>44.9</v>
      </c>
      <c r="D824" s="101"/>
      <c r="E824" s="103"/>
      <c r="F824" s="176">
        <v>80383</v>
      </c>
      <c r="G824" s="101"/>
      <c r="H824" s="101"/>
      <c r="I824" s="99">
        <v>4</v>
      </c>
      <c r="J824" s="99">
        <v>1</v>
      </c>
      <c r="K824" s="21"/>
      <c r="L824" s="21"/>
    </row>
    <row r="825" spans="1:10" ht="12" customHeight="1">
      <c r="A825" s="186" t="s">
        <v>1441</v>
      </c>
      <c r="B825" s="179" t="s">
        <v>1442</v>
      </c>
      <c r="C825" s="175">
        <v>41.4</v>
      </c>
      <c r="D825" s="101"/>
      <c r="E825" s="103"/>
      <c r="F825" s="176">
        <v>84857</v>
      </c>
      <c r="G825" s="101"/>
      <c r="H825" s="101"/>
      <c r="I825" s="99">
        <v>4</v>
      </c>
      <c r="J825" s="99">
        <v>1</v>
      </c>
    </row>
    <row r="826" spans="1:10" ht="12" customHeight="1">
      <c r="A826" s="186" t="s">
        <v>1443</v>
      </c>
      <c r="B826" s="179" t="s">
        <v>1444</v>
      </c>
      <c r="C826" s="175">
        <v>41.6</v>
      </c>
      <c r="D826" s="101"/>
      <c r="E826" s="103"/>
      <c r="F826" s="176">
        <v>77048</v>
      </c>
      <c r="G826" s="101"/>
      <c r="H826" s="101"/>
      <c r="I826" s="99">
        <v>4</v>
      </c>
      <c r="J826" s="99">
        <v>1</v>
      </c>
    </row>
    <row r="827" spans="1:10" ht="12" customHeight="1">
      <c r="A827" s="186" t="s">
        <v>1445</v>
      </c>
      <c r="B827" s="179" t="s">
        <v>1446</v>
      </c>
      <c r="C827" s="175">
        <v>43.7</v>
      </c>
      <c r="D827" s="101"/>
      <c r="E827" s="103"/>
      <c r="F827" s="176">
        <v>435684</v>
      </c>
      <c r="G827" s="101"/>
      <c r="H827" s="101"/>
      <c r="I827" s="99">
        <v>4</v>
      </c>
      <c r="J827" s="99">
        <v>3</v>
      </c>
    </row>
    <row r="828" spans="1:10" ht="12" customHeight="1">
      <c r="A828" s="186" t="s">
        <v>1447</v>
      </c>
      <c r="B828" s="179" t="s">
        <v>2001</v>
      </c>
      <c r="C828" s="175">
        <v>39.4</v>
      </c>
      <c r="D828" s="101"/>
      <c r="E828" s="103"/>
      <c r="F828" s="176">
        <v>338825</v>
      </c>
      <c r="G828" s="101"/>
      <c r="H828" s="101"/>
      <c r="I828" s="99">
        <v>3</v>
      </c>
      <c r="J828" s="99">
        <v>3</v>
      </c>
    </row>
    <row r="829" spans="1:10" ht="12" customHeight="1">
      <c r="A829" s="186" t="s">
        <v>1448</v>
      </c>
      <c r="B829" s="179" t="s">
        <v>1449</v>
      </c>
      <c r="C829" s="175">
        <v>39.5</v>
      </c>
      <c r="D829" s="101"/>
      <c r="E829" s="103"/>
      <c r="F829" s="176">
        <v>335297</v>
      </c>
      <c r="G829" s="101"/>
      <c r="H829" s="101"/>
      <c r="I829" s="99">
        <v>3</v>
      </c>
      <c r="J829" s="99">
        <v>3</v>
      </c>
    </row>
    <row r="830" spans="1:10" ht="12" customHeight="1">
      <c r="A830" s="186" t="s">
        <v>1450</v>
      </c>
      <c r="B830" s="179" t="s">
        <v>1451</v>
      </c>
      <c r="C830" s="175">
        <v>42.2</v>
      </c>
      <c r="D830" s="101"/>
      <c r="E830" s="103"/>
      <c r="F830" s="176">
        <v>317049</v>
      </c>
      <c r="G830" s="101"/>
      <c r="H830" s="101"/>
      <c r="I830" s="99">
        <v>4</v>
      </c>
      <c r="J830" s="99">
        <v>3</v>
      </c>
    </row>
    <row r="831" spans="1:10" ht="12" customHeight="1">
      <c r="A831" s="186" t="s">
        <v>1452</v>
      </c>
      <c r="B831" s="179" t="s">
        <v>1453</v>
      </c>
      <c r="C831" s="175">
        <v>39.7</v>
      </c>
      <c r="D831" s="101"/>
      <c r="E831" s="103"/>
      <c r="F831" s="176">
        <v>322541</v>
      </c>
      <c r="G831" s="101"/>
      <c r="H831" s="101"/>
      <c r="I831" s="99">
        <v>3</v>
      </c>
      <c r="J831" s="99">
        <v>3</v>
      </c>
    </row>
    <row r="832" spans="1:10" ht="12" customHeight="1">
      <c r="A832" s="186" t="s">
        <v>1454</v>
      </c>
      <c r="B832" s="179" t="s">
        <v>1455</v>
      </c>
      <c r="C832" s="175">
        <v>40.6</v>
      </c>
      <c r="D832" s="101"/>
      <c r="E832" s="103"/>
      <c r="F832" s="176">
        <v>305605</v>
      </c>
      <c r="G832" s="101"/>
      <c r="H832" s="101"/>
      <c r="I832" s="99">
        <v>4</v>
      </c>
      <c r="J832" s="99">
        <v>3</v>
      </c>
    </row>
    <row r="833" spans="1:10" ht="12" customHeight="1">
      <c r="A833" s="186" t="s">
        <v>1456</v>
      </c>
      <c r="B833" s="179" t="s">
        <v>1457</v>
      </c>
      <c r="C833" s="175">
        <v>41.4</v>
      </c>
      <c r="D833" s="101"/>
      <c r="E833" s="103"/>
      <c r="F833" s="176">
        <v>289645</v>
      </c>
      <c r="G833" s="101"/>
      <c r="H833" s="101"/>
      <c r="I833" s="99">
        <v>4</v>
      </c>
      <c r="J833" s="99">
        <v>3</v>
      </c>
    </row>
    <row r="834" spans="1:10" ht="12" customHeight="1">
      <c r="A834" s="186" t="s">
        <v>1458</v>
      </c>
      <c r="B834" s="179" t="s">
        <v>1459</v>
      </c>
      <c r="C834" s="175">
        <v>38.9</v>
      </c>
      <c r="D834" s="101"/>
      <c r="E834" s="103"/>
      <c r="F834" s="176">
        <v>273984</v>
      </c>
      <c r="G834" s="101"/>
      <c r="H834" s="101"/>
      <c r="I834" s="99">
        <v>3</v>
      </c>
      <c r="J834" s="99">
        <v>3</v>
      </c>
    </row>
    <row r="835" spans="1:10" ht="12" customHeight="1">
      <c r="A835" s="186" t="s">
        <v>1460</v>
      </c>
      <c r="B835" s="179" t="s">
        <v>1461</v>
      </c>
      <c r="C835" s="175">
        <v>47</v>
      </c>
      <c r="D835" s="101"/>
      <c r="E835" s="103"/>
      <c r="F835" s="176">
        <v>321084</v>
      </c>
      <c r="G835" s="101"/>
      <c r="H835" s="101"/>
      <c r="I835" s="99">
        <v>5</v>
      </c>
      <c r="J835" s="99">
        <v>3</v>
      </c>
    </row>
    <row r="836" spans="1:10" ht="12" customHeight="1">
      <c r="A836" s="186" t="s">
        <v>1462</v>
      </c>
      <c r="B836" s="179" t="s">
        <v>1463</v>
      </c>
      <c r="C836" s="175">
        <v>37.1</v>
      </c>
      <c r="D836" s="101"/>
      <c r="E836" s="103"/>
      <c r="F836" s="176">
        <v>277556</v>
      </c>
      <c r="G836" s="101"/>
      <c r="H836" s="101"/>
      <c r="I836" s="99">
        <v>3</v>
      </c>
      <c r="J836" s="99">
        <v>3</v>
      </c>
    </row>
    <row r="837" spans="1:10" ht="12" customHeight="1">
      <c r="A837" s="186" t="s">
        <v>1464</v>
      </c>
      <c r="B837" s="179" t="s">
        <v>1465</v>
      </c>
      <c r="C837" s="175">
        <v>45.7</v>
      </c>
      <c r="D837" s="101"/>
      <c r="E837" s="103"/>
      <c r="F837" s="176">
        <v>282367</v>
      </c>
      <c r="G837" s="101"/>
      <c r="H837" s="101"/>
      <c r="I837" s="99">
        <v>5</v>
      </c>
      <c r="J837" s="99">
        <v>3</v>
      </c>
    </row>
    <row r="838" spans="1:10" ht="12" customHeight="1">
      <c r="A838" s="186" t="s">
        <v>1466</v>
      </c>
      <c r="B838" s="179" t="s">
        <v>1467</v>
      </c>
      <c r="C838" s="175">
        <v>46.4</v>
      </c>
      <c r="D838" s="101"/>
      <c r="E838" s="103"/>
      <c r="F838" s="176">
        <v>277405</v>
      </c>
      <c r="G838" s="101"/>
      <c r="H838" s="101"/>
      <c r="I838" s="99">
        <v>5</v>
      </c>
      <c r="J838" s="99">
        <v>3</v>
      </c>
    </row>
    <row r="839" spans="1:10" ht="12" customHeight="1">
      <c r="A839" s="186" t="s">
        <v>1468</v>
      </c>
      <c r="B839" s="179" t="s">
        <v>1469</v>
      </c>
      <c r="C839" s="175">
        <v>42.9</v>
      </c>
      <c r="D839" s="101"/>
      <c r="E839" s="103"/>
      <c r="F839" s="176">
        <v>277517</v>
      </c>
      <c r="G839" s="101"/>
      <c r="H839" s="101"/>
      <c r="I839" s="99">
        <v>4</v>
      </c>
      <c r="J839" s="99">
        <v>3</v>
      </c>
    </row>
    <row r="840" spans="1:10" ht="12" customHeight="1">
      <c r="A840" s="186" t="s">
        <v>1470</v>
      </c>
      <c r="B840" s="179" t="s">
        <v>1471</v>
      </c>
      <c r="C840" s="175">
        <v>41.8</v>
      </c>
      <c r="D840" s="101"/>
      <c r="E840" s="103"/>
      <c r="F840" s="176">
        <v>261358</v>
      </c>
      <c r="G840" s="101"/>
      <c r="H840" s="101"/>
      <c r="I840" s="99">
        <v>4</v>
      </c>
      <c r="J840" s="99">
        <v>3</v>
      </c>
    </row>
    <row r="841" spans="1:10" ht="12" customHeight="1">
      <c r="A841" s="96" t="s">
        <v>1898</v>
      </c>
      <c r="B841" s="179" t="s">
        <v>1473</v>
      </c>
      <c r="C841" s="175">
        <v>33.3</v>
      </c>
      <c r="D841" s="101"/>
      <c r="E841" s="103"/>
      <c r="F841" s="176">
        <v>350720</v>
      </c>
      <c r="G841" s="101"/>
      <c r="H841" s="101"/>
      <c r="I841" s="99">
        <v>2</v>
      </c>
      <c r="J841" s="99">
        <v>3</v>
      </c>
    </row>
    <row r="842" spans="1:10" ht="12" customHeight="1">
      <c r="A842" s="186" t="s">
        <v>1474</v>
      </c>
      <c r="B842" s="179" t="s">
        <v>1475</v>
      </c>
      <c r="C842" s="175">
        <v>38.5</v>
      </c>
      <c r="D842" s="101"/>
      <c r="E842" s="103"/>
      <c r="F842" s="176">
        <v>263456</v>
      </c>
      <c r="G842" s="101"/>
      <c r="H842" s="101"/>
      <c r="I842" s="99">
        <v>3</v>
      </c>
      <c r="J842" s="99">
        <v>3</v>
      </c>
    </row>
    <row r="843" spans="1:10" ht="12" customHeight="1">
      <c r="A843" s="186" t="s">
        <v>1476</v>
      </c>
      <c r="B843" s="179" t="s">
        <v>1477</v>
      </c>
      <c r="C843" s="175">
        <v>38.6</v>
      </c>
      <c r="D843" s="101"/>
      <c r="E843" s="103"/>
      <c r="F843" s="176">
        <v>243448</v>
      </c>
      <c r="G843" s="101"/>
      <c r="H843" s="101"/>
      <c r="I843" s="99">
        <v>3</v>
      </c>
      <c r="J843" s="99">
        <v>2</v>
      </c>
    </row>
    <row r="844" spans="1:10" ht="12" customHeight="1">
      <c r="A844" s="186" t="s">
        <v>1478</v>
      </c>
      <c r="B844" s="179" t="s">
        <v>1479</v>
      </c>
      <c r="C844" s="175">
        <v>44.7</v>
      </c>
      <c r="D844" s="101"/>
      <c r="E844" s="103"/>
      <c r="F844" s="176">
        <v>255242</v>
      </c>
      <c r="G844" s="101"/>
      <c r="H844" s="101"/>
      <c r="I844" s="99">
        <v>4</v>
      </c>
      <c r="J844" s="99">
        <v>3</v>
      </c>
    </row>
    <row r="845" spans="1:10" ht="12" customHeight="1">
      <c r="A845" s="186" t="s">
        <v>1480</v>
      </c>
      <c r="B845" s="179" t="s">
        <v>1481</v>
      </c>
      <c r="C845" s="175">
        <v>39.5</v>
      </c>
      <c r="D845" s="101"/>
      <c r="E845" s="103"/>
      <c r="F845" s="176">
        <v>240269</v>
      </c>
      <c r="G845" s="101"/>
      <c r="H845" s="101"/>
      <c r="I845" s="99">
        <v>3</v>
      </c>
      <c r="J845" s="99">
        <v>2</v>
      </c>
    </row>
    <row r="846" spans="1:10" ht="12" customHeight="1">
      <c r="A846" s="96" t="s">
        <v>1901</v>
      </c>
      <c r="B846" s="179" t="s">
        <v>1483</v>
      </c>
      <c r="C846" s="175">
        <v>38.3</v>
      </c>
      <c r="D846" s="101"/>
      <c r="E846" s="103"/>
      <c r="F846" s="176">
        <v>381237</v>
      </c>
      <c r="G846" s="101"/>
      <c r="H846" s="101"/>
      <c r="I846" s="99">
        <v>3</v>
      </c>
      <c r="J846" s="99">
        <v>3</v>
      </c>
    </row>
    <row r="847" spans="1:10" ht="12" customHeight="1">
      <c r="A847" s="186" t="s">
        <v>1484</v>
      </c>
      <c r="B847" s="179" t="s">
        <v>1485</v>
      </c>
      <c r="C847" s="175">
        <v>49.1</v>
      </c>
      <c r="D847" s="101"/>
      <c r="E847" s="103"/>
      <c r="F847" s="176">
        <v>231774</v>
      </c>
      <c r="G847" s="101"/>
      <c r="H847" s="101"/>
      <c r="I847" s="99">
        <v>5</v>
      </c>
      <c r="J847" s="99">
        <v>2</v>
      </c>
    </row>
    <row r="848" spans="1:10" ht="12" customHeight="1">
      <c r="A848" s="186" t="s">
        <v>1486</v>
      </c>
      <c r="B848" s="179" t="s">
        <v>1487</v>
      </c>
      <c r="C848" s="175">
        <v>39.9</v>
      </c>
      <c r="D848" s="101"/>
      <c r="E848" s="103"/>
      <c r="F848" s="176">
        <v>247170</v>
      </c>
      <c r="G848" s="101"/>
      <c r="H848" s="101"/>
      <c r="I848" s="99">
        <v>3</v>
      </c>
      <c r="J848" s="99">
        <v>2</v>
      </c>
    </row>
    <row r="849" spans="1:10" ht="12" customHeight="1">
      <c r="A849" s="186" t="s">
        <v>1488</v>
      </c>
      <c r="B849" s="179" t="s">
        <v>1489</v>
      </c>
      <c r="C849" s="175">
        <v>41.7</v>
      </c>
      <c r="D849" s="101"/>
      <c r="E849" s="103"/>
      <c r="F849" s="176">
        <v>222441</v>
      </c>
      <c r="G849" s="101"/>
      <c r="H849" s="101"/>
      <c r="I849" s="99">
        <v>4</v>
      </c>
      <c r="J849" s="99">
        <v>2</v>
      </c>
    </row>
    <row r="850" spans="1:10" ht="12" customHeight="1">
      <c r="A850" s="186" t="s">
        <v>1490</v>
      </c>
      <c r="B850" s="179" t="s">
        <v>1491</v>
      </c>
      <c r="C850" s="175">
        <v>44</v>
      </c>
      <c r="D850" s="101"/>
      <c r="E850" s="103"/>
      <c r="F850" s="176">
        <v>233981</v>
      </c>
      <c r="G850" s="101"/>
      <c r="H850" s="101"/>
      <c r="I850" s="99">
        <v>4</v>
      </c>
      <c r="J850" s="99">
        <v>2</v>
      </c>
    </row>
    <row r="851" spans="1:10" ht="12" customHeight="1">
      <c r="A851" s="186" t="s">
        <v>1492</v>
      </c>
      <c r="B851" s="179" t="s">
        <v>1493</v>
      </c>
      <c r="C851" s="175">
        <v>45.8</v>
      </c>
      <c r="D851" s="101"/>
      <c r="E851" s="103"/>
      <c r="F851" s="176">
        <v>263121</v>
      </c>
      <c r="G851" s="101"/>
      <c r="H851" s="101"/>
      <c r="I851" s="99">
        <v>5</v>
      </c>
      <c r="J851" s="99">
        <v>3</v>
      </c>
    </row>
    <row r="852" spans="1:10" ht="12" customHeight="1">
      <c r="A852" s="186" t="s">
        <v>1494</v>
      </c>
      <c r="B852" s="179" t="s">
        <v>1495</v>
      </c>
      <c r="C852" s="175">
        <v>45.4</v>
      </c>
      <c r="D852" s="101"/>
      <c r="E852" s="103"/>
      <c r="F852" s="176">
        <v>215180</v>
      </c>
      <c r="G852" s="101"/>
      <c r="H852" s="101"/>
      <c r="I852" s="99">
        <v>5</v>
      </c>
      <c r="J852" s="99">
        <v>2</v>
      </c>
    </row>
    <row r="853" spans="1:10" ht="12" customHeight="1">
      <c r="A853" s="186" t="s">
        <v>1496</v>
      </c>
      <c r="B853" s="179" t="s">
        <v>1497</v>
      </c>
      <c r="C853" s="175">
        <v>43.3</v>
      </c>
      <c r="D853" s="101"/>
      <c r="E853" s="103"/>
      <c r="F853" s="176">
        <v>211104</v>
      </c>
      <c r="G853" s="101"/>
      <c r="H853" s="101"/>
      <c r="I853" s="99">
        <v>4</v>
      </c>
      <c r="J853" s="99">
        <v>2</v>
      </c>
    </row>
    <row r="854" spans="1:10" ht="12" customHeight="1">
      <c r="A854" s="186" t="s">
        <v>1498</v>
      </c>
      <c r="B854" s="179" t="s">
        <v>1499</v>
      </c>
      <c r="C854" s="175">
        <v>42.9</v>
      </c>
      <c r="D854" s="101"/>
      <c r="E854" s="103"/>
      <c r="F854" s="176">
        <v>223968</v>
      </c>
      <c r="G854" s="101"/>
      <c r="H854" s="101"/>
      <c r="I854" s="99">
        <v>4</v>
      </c>
      <c r="J854" s="99">
        <v>2</v>
      </c>
    </row>
    <row r="855" spans="1:10" ht="12" customHeight="1">
      <c r="A855" s="186" t="s">
        <v>1500</v>
      </c>
      <c r="B855" s="179" t="s">
        <v>1501</v>
      </c>
      <c r="C855" s="175">
        <v>37.7</v>
      </c>
      <c r="D855" s="101"/>
      <c r="E855" s="103"/>
      <c r="F855" s="176">
        <v>202901</v>
      </c>
      <c r="G855" s="101"/>
      <c r="H855" s="101"/>
      <c r="I855" s="99">
        <v>3</v>
      </c>
      <c r="J855" s="99">
        <v>2</v>
      </c>
    </row>
    <row r="856" spans="1:10" ht="12" customHeight="1">
      <c r="A856" s="186" t="s">
        <v>1502</v>
      </c>
      <c r="B856" s="179" t="s">
        <v>1503</v>
      </c>
      <c r="C856" s="175">
        <v>38.4</v>
      </c>
      <c r="D856" s="101"/>
      <c r="E856" s="103"/>
      <c r="F856" s="176">
        <v>201294</v>
      </c>
      <c r="G856" s="101"/>
      <c r="H856" s="101"/>
      <c r="I856" s="99">
        <v>3</v>
      </c>
      <c r="J856" s="99">
        <v>2</v>
      </c>
    </row>
    <row r="857" spans="1:10" ht="12" customHeight="1">
      <c r="A857" s="186" t="s">
        <v>1504</v>
      </c>
      <c r="B857" s="179" t="s">
        <v>1505</v>
      </c>
      <c r="C857" s="175">
        <v>40.2</v>
      </c>
      <c r="D857" s="101"/>
      <c r="E857" s="103"/>
      <c r="F857" s="176">
        <v>208252</v>
      </c>
      <c r="G857" s="101"/>
      <c r="H857" s="101"/>
      <c r="I857" s="99">
        <v>4</v>
      </c>
      <c r="J857" s="99">
        <v>2</v>
      </c>
    </row>
    <row r="858" spans="1:10" ht="12" customHeight="1">
      <c r="A858" s="186" t="s">
        <v>1506</v>
      </c>
      <c r="B858" s="179" t="s">
        <v>1507</v>
      </c>
      <c r="C858" s="175">
        <v>48.3</v>
      </c>
      <c r="D858" s="101"/>
      <c r="E858" s="103"/>
      <c r="F858" s="176">
        <v>215751</v>
      </c>
      <c r="G858" s="101"/>
      <c r="H858" s="101"/>
      <c r="I858" s="99">
        <v>5</v>
      </c>
      <c r="J858" s="99">
        <v>2</v>
      </c>
    </row>
    <row r="859" spans="1:10" ht="12" customHeight="1">
      <c r="A859" s="186" t="s">
        <v>1508</v>
      </c>
      <c r="B859" s="179" t="s">
        <v>1509</v>
      </c>
      <c r="C859" s="175">
        <v>35.3</v>
      </c>
      <c r="D859" s="101"/>
      <c r="E859" s="103"/>
      <c r="F859" s="176">
        <v>207612</v>
      </c>
      <c r="G859" s="101"/>
      <c r="H859" s="101"/>
      <c r="I859" s="99">
        <v>3</v>
      </c>
      <c r="J859" s="99">
        <v>2</v>
      </c>
    </row>
    <row r="860" spans="1:10" ht="12" customHeight="1">
      <c r="A860" s="186" t="s">
        <v>1510</v>
      </c>
      <c r="B860" s="179" t="s">
        <v>1511</v>
      </c>
      <c r="C860" s="175">
        <v>43.4</v>
      </c>
      <c r="D860" s="101"/>
      <c r="E860" s="103"/>
      <c r="F860" s="176">
        <v>188277</v>
      </c>
      <c r="G860" s="101"/>
      <c r="H860" s="101"/>
      <c r="I860" s="99">
        <v>4</v>
      </c>
      <c r="J860" s="99">
        <v>2</v>
      </c>
    </row>
    <row r="861" spans="1:10" ht="12" customHeight="1">
      <c r="A861" s="186" t="s">
        <v>1512</v>
      </c>
      <c r="B861" s="179" t="s">
        <v>1513</v>
      </c>
      <c r="C861" s="175">
        <v>41.5</v>
      </c>
      <c r="D861" s="101"/>
      <c r="E861" s="103"/>
      <c r="F861" s="176">
        <v>217533</v>
      </c>
      <c r="G861" s="101"/>
      <c r="H861" s="101"/>
      <c r="I861" s="99">
        <v>4</v>
      </c>
      <c r="J861" s="99">
        <v>2</v>
      </c>
    </row>
    <row r="862" spans="1:10" ht="12" customHeight="1">
      <c r="A862" s="186" t="s">
        <v>1514</v>
      </c>
      <c r="B862" s="179" t="s">
        <v>1515</v>
      </c>
      <c r="C862" s="175">
        <v>41.7</v>
      </c>
      <c r="D862" s="101"/>
      <c r="E862" s="103"/>
      <c r="F862" s="176">
        <v>195242</v>
      </c>
      <c r="G862" s="101"/>
      <c r="H862" s="101"/>
      <c r="I862" s="99">
        <v>4</v>
      </c>
      <c r="J862" s="99">
        <v>2</v>
      </c>
    </row>
    <row r="863" spans="1:10" ht="12" customHeight="1">
      <c r="A863" s="186" t="s">
        <v>1516</v>
      </c>
      <c r="B863" s="179" t="s">
        <v>1517</v>
      </c>
      <c r="C863" s="175">
        <v>39.4</v>
      </c>
      <c r="D863" s="101"/>
      <c r="E863" s="103"/>
      <c r="F863" s="176">
        <v>178034</v>
      </c>
      <c r="G863" s="101"/>
      <c r="H863" s="101"/>
      <c r="I863" s="99">
        <v>3</v>
      </c>
      <c r="J863" s="99">
        <v>2</v>
      </c>
    </row>
    <row r="864" spans="1:10" ht="12" customHeight="1">
      <c r="A864" s="186" t="s">
        <v>1518</v>
      </c>
      <c r="B864" s="179" t="s">
        <v>1519</v>
      </c>
      <c r="C864" s="175">
        <v>43.5</v>
      </c>
      <c r="D864" s="101"/>
      <c r="E864" s="103"/>
      <c r="F864" s="176">
        <v>182550</v>
      </c>
      <c r="G864" s="101"/>
      <c r="H864" s="101"/>
      <c r="I864" s="99">
        <v>4</v>
      </c>
      <c r="J864" s="99">
        <v>2</v>
      </c>
    </row>
    <row r="865" spans="1:10" ht="12" customHeight="1">
      <c r="A865" s="96" t="s">
        <v>1900</v>
      </c>
      <c r="B865" s="179" t="s">
        <v>1520</v>
      </c>
      <c r="C865" s="175">
        <v>36.4</v>
      </c>
      <c r="D865" s="101"/>
      <c r="E865" s="103"/>
      <c r="F865" s="176">
        <v>347125</v>
      </c>
      <c r="G865" s="101"/>
      <c r="H865" s="101"/>
      <c r="I865" s="99">
        <v>3</v>
      </c>
      <c r="J865" s="99">
        <v>3</v>
      </c>
    </row>
    <row r="866" spans="1:10" ht="12" customHeight="1">
      <c r="A866" s="188" t="s">
        <v>1521</v>
      </c>
      <c r="B866" s="179" t="s">
        <v>1522</v>
      </c>
      <c r="C866" s="175">
        <v>44</v>
      </c>
      <c r="D866" s="101"/>
      <c r="E866" s="103"/>
      <c r="F866" s="176">
        <v>176448</v>
      </c>
      <c r="G866" s="101"/>
      <c r="H866" s="101"/>
      <c r="I866" s="99">
        <v>4</v>
      </c>
      <c r="J866" s="99">
        <v>2</v>
      </c>
    </row>
    <row r="867" spans="1:10" ht="12" customHeight="1">
      <c r="A867" s="188" t="s">
        <v>1523</v>
      </c>
      <c r="B867" s="179" t="s">
        <v>2002</v>
      </c>
      <c r="C867" s="175">
        <v>40.8</v>
      </c>
      <c r="D867" s="101"/>
      <c r="E867" s="103"/>
      <c r="F867" s="176">
        <v>268703</v>
      </c>
      <c r="G867" s="101"/>
      <c r="H867" s="101"/>
      <c r="I867" s="99">
        <v>4</v>
      </c>
      <c r="J867" s="99">
        <v>3</v>
      </c>
    </row>
    <row r="868" spans="1:10" ht="12" customHeight="1">
      <c r="A868" s="188" t="s">
        <v>1524</v>
      </c>
      <c r="B868" s="179" t="s">
        <v>1525</v>
      </c>
      <c r="C868" s="175">
        <v>43.8</v>
      </c>
      <c r="D868" s="101"/>
      <c r="E868" s="103"/>
      <c r="F868" s="176">
        <v>172068</v>
      </c>
      <c r="G868" s="101"/>
      <c r="H868" s="101"/>
      <c r="I868" s="99">
        <v>4</v>
      </c>
      <c r="J868" s="99">
        <v>2</v>
      </c>
    </row>
    <row r="869" spans="1:10" ht="12" customHeight="1">
      <c r="A869" s="188" t="s">
        <v>1526</v>
      </c>
      <c r="B869" s="179" t="s">
        <v>1527</v>
      </c>
      <c r="C869" s="175">
        <v>41.8</v>
      </c>
      <c r="D869" s="101"/>
      <c r="E869" s="103"/>
      <c r="F869" s="176">
        <v>159357</v>
      </c>
      <c r="G869" s="101"/>
      <c r="H869" s="101"/>
      <c r="I869" s="99">
        <v>4</v>
      </c>
      <c r="J869" s="99">
        <v>2</v>
      </c>
    </row>
    <row r="870" spans="1:10" ht="12" customHeight="1">
      <c r="A870" s="188" t="s">
        <v>1528</v>
      </c>
      <c r="B870" s="179" t="s">
        <v>1529</v>
      </c>
      <c r="C870" s="175">
        <v>39.8</v>
      </c>
      <c r="D870" s="101"/>
      <c r="E870" s="103"/>
      <c r="F870" s="176">
        <v>173364</v>
      </c>
      <c r="G870" s="101"/>
      <c r="H870" s="101"/>
      <c r="I870" s="99">
        <v>3</v>
      </c>
      <c r="J870" s="99">
        <v>2</v>
      </c>
    </row>
    <row r="871" spans="1:10" ht="12" customHeight="1">
      <c r="A871" s="188" t="s">
        <v>1530</v>
      </c>
      <c r="B871" s="179" t="s">
        <v>1531</v>
      </c>
      <c r="C871" s="175">
        <v>45.9</v>
      </c>
      <c r="D871" s="101"/>
      <c r="E871" s="103"/>
      <c r="F871" s="176">
        <v>195538</v>
      </c>
      <c r="G871" s="101"/>
      <c r="H871" s="101"/>
      <c r="I871" s="99">
        <v>5</v>
      </c>
      <c r="J871" s="99">
        <v>2</v>
      </c>
    </row>
    <row r="872" spans="1:10" ht="12" customHeight="1">
      <c r="A872" s="188" t="s">
        <v>1532</v>
      </c>
      <c r="B872" s="179" t="s">
        <v>1533</v>
      </c>
      <c r="C872" s="175">
        <v>40</v>
      </c>
      <c r="D872" s="101"/>
      <c r="E872" s="103"/>
      <c r="F872" s="176">
        <v>185287</v>
      </c>
      <c r="G872" s="101"/>
      <c r="H872" s="101"/>
      <c r="I872" s="99">
        <v>4</v>
      </c>
      <c r="J872" s="99">
        <v>2</v>
      </c>
    </row>
    <row r="873" spans="1:12" s="20" customFormat="1" ht="12" customHeight="1">
      <c r="A873" s="188" t="s">
        <v>1534</v>
      </c>
      <c r="B873" s="179" t="s">
        <v>1535</v>
      </c>
      <c r="C873" s="175">
        <v>37.7</v>
      </c>
      <c r="D873" s="101"/>
      <c r="E873" s="103"/>
      <c r="F873" s="176">
        <v>149045</v>
      </c>
      <c r="G873" s="101"/>
      <c r="H873" s="101"/>
      <c r="I873" s="99">
        <v>3</v>
      </c>
      <c r="J873" s="99">
        <v>2</v>
      </c>
      <c r="K873" s="21"/>
      <c r="L873" s="21"/>
    </row>
    <row r="874" spans="1:12" s="20" customFormat="1" ht="12" customHeight="1">
      <c r="A874" s="188" t="s">
        <v>1536</v>
      </c>
      <c r="B874" s="179" t="s">
        <v>1537</v>
      </c>
      <c r="C874" s="175">
        <v>42</v>
      </c>
      <c r="D874" s="101"/>
      <c r="E874" s="103"/>
      <c r="F874" s="176">
        <v>174222</v>
      </c>
      <c r="G874" s="101"/>
      <c r="H874" s="101"/>
      <c r="I874" s="99">
        <v>4</v>
      </c>
      <c r="J874" s="99">
        <v>2</v>
      </c>
      <c r="K874" s="21"/>
      <c r="L874" s="21"/>
    </row>
    <row r="875" spans="1:12" s="20" customFormat="1" ht="12" customHeight="1">
      <c r="A875" s="188" t="s">
        <v>1538</v>
      </c>
      <c r="B875" s="179" t="s">
        <v>1539</v>
      </c>
      <c r="C875" s="175">
        <v>43.9</v>
      </c>
      <c r="D875" s="101"/>
      <c r="E875" s="103"/>
      <c r="F875" s="176">
        <v>167502</v>
      </c>
      <c r="G875" s="101"/>
      <c r="H875" s="101"/>
      <c r="I875" s="99">
        <v>4</v>
      </c>
      <c r="J875" s="99">
        <v>2</v>
      </c>
      <c r="K875" s="21"/>
      <c r="L875" s="21"/>
    </row>
    <row r="876" spans="1:12" s="20" customFormat="1" ht="12" customHeight="1">
      <c r="A876" s="188" t="s">
        <v>1540</v>
      </c>
      <c r="B876" s="179" t="s">
        <v>1541</v>
      </c>
      <c r="C876" s="175">
        <v>34.5</v>
      </c>
      <c r="D876" s="101"/>
      <c r="E876" s="103"/>
      <c r="F876" s="176">
        <v>148240</v>
      </c>
      <c r="G876" s="101"/>
      <c r="H876" s="101"/>
      <c r="I876" s="99">
        <v>2</v>
      </c>
      <c r="J876" s="99">
        <v>2</v>
      </c>
      <c r="K876" s="21"/>
      <c r="L876" s="21"/>
    </row>
    <row r="877" spans="1:12" s="20" customFormat="1" ht="12" customHeight="1">
      <c r="A877" s="188" t="s">
        <v>1542</v>
      </c>
      <c r="B877" s="179" t="s">
        <v>1543</v>
      </c>
      <c r="C877" s="175">
        <v>37.4</v>
      </c>
      <c r="D877" s="101"/>
      <c r="E877" s="103"/>
      <c r="F877" s="176">
        <v>158920</v>
      </c>
      <c r="G877" s="101"/>
      <c r="H877" s="101"/>
      <c r="I877" s="99">
        <v>3</v>
      </c>
      <c r="J877" s="99">
        <v>2</v>
      </c>
      <c r="K877" s="21"/>
      <c r="L877" s="21"/>
    </row>
    <row r="878" spans="1:12" s="20" customFormat="1" ht="12" customHeight="1">
      <c r="A878" s="188" t="s">
        <v>1544</v>
      </c>
      <c r="B878" s="179" t="s">
        <v>1903</v>
      </c>
      <c r="C878" s="175">
        <v>42.5</v>
      </c>
      <c r="D878" s="101"/>
      <c r="E878" s="103"/>
      <c r="F878" s="176">
        <v>323346</v>
      </c>
      <c r="G878" s="101"/>
      <c r="H878" s="101"/>
      <c r="I878" s="99">
        <v>4</v>
      </c>
      <c r="J878" s="99">
        <v>3</v>
      </c>
      <c r="K878" s="21"/>
      <c r="L878" s="21"/>
    </row>
    <row r="879" spans="1:12" s="20" customFormat="1" ht="12" customHeight="1">
      <c r="A879" s="171" t="s">
        <v>1902</v>
      </c>
      <c r="B879" s="179" t="s">
        <v>1545</v>
      </c>
      <c r="C879" s="175">
        <v>39.4</v>
      </c>
      <c r="D879" s="101"/>
      <c r="E879" s="103"/>
      <c r="F879" s="176">
        <v>249390</v>
      </c>
      <c r="G879" s="101"/>
      <c r="H879" s="101"/>
      <c r="I879" s="99">
        <v>3</v>
      </c>
      <c r="J879" s="99">
        <v>2</v>
      </c>
      <c r="K879" s="21"/>
      <c r="L879" s="21"/>
    </row>
    <row r="880" spans="1:12" s="20" customFormat="1" ht="12" customHeight="1">
      <c r="A880" s="188" t="s">
        <v>1546</v>
      </c>
      <c r="B880" s="179" t="s">
        <v>1547</v>
      </c>
      <c r="C880" s="175">
        <v>41.5</v>
      </c>
      <c r="D880" s="101"/>
      <c r="E880" s="103"/>
      <c r="F880" s="176">
        <v>165430</v>
      </c>
      <c r="G880" s="101"/>
      <c r="H880" s="101"/>
      <c r="I880" s="99">
        <v>4</v>
      </c>
      <c r="J880" s="99">
        <v>2</v>
      </c>
      <c r="K880" s="21"/>
      <c r="L880" s="21"/>
    </row>
    <row r="881" spans="1:12" s="20" customFormat="1" ht="12" customHeight="1">
      <c r="A881" s="188" t="s">
        <v>1548</v>
      </c>
      <c r="B881" s="179" t="s">
        <v>1549</v>
      </c>
      <c r="C881" s="175">
        <v>39.4</v>
      </c>
      <c r="D881" s="101"/>
      <c r="E881" s="103"/>
      <c r="F881" s="176">
        <v>151039</v>
      </c>
      <c r="G881" s="101"/>
      <c r="H881" s="101"/>
      <c r="I881" s="99">
        <v>3</v>
      </c>
      <c r="J881" s="99">
        <v>2</v>
      </c>
      <c r="K881" s="21"/>
      <c r="L881" s="21"/>
    </row>
    <row r="882" spans="1:12" s="20" customFormat="1" ht="12" customHeight="1">
      <c r="A882" s="186" t="s">
        <v>1550</v>
      </c>
      <c r="B882" s="179" t="s">
        <v>1551</v>
      </c>
      <c r="C882" s="175">
        <v>41.3</v>
      </c>
      <c r="D882" s="101"/>
      <c r="E882" s="103"/>
      <c r="F882" s="176">
        <v>152021</v>
      </c>
      <c r="G882" s="101"/>
      <c r="H882" s="101"/>
      <c r="I882" s="99">
        <v>4</v>
      </c>
      <c r="J882" s="99">
        <v>2</v>
      </c>
      <c r="L882" s="21"/>
    </row>
    <row r="883" spans="1:12" s="20" customFormat="1" ht="12" customHeight="1">
      <c r="A883" s="186" t="s">
        <v>1552</v>
      </c>
      <c r="B883" s="179" t="s">
        <v>1553</v>
      </c>
      <c r="C883" s="175">
        <v>50.4</v>
      </c>
      <c r="D883" s="101"/>
      <c r="E883" s="103"/>
      <c r="F883" s="176">
        <v>146948</v>
      </c>
      <c r="G883" s="101"/>
      <c r="H883" s="101"/>
      <c r="I883" s="99">
        <v>5</v>
      </c>
      <c r="J883" s="99">
        <v>2</v>
      </c>
      <c r="K883" s="21"/>
      <c r="L883" s="21"/>
    </row>
    <row r="884" spans="1:12" s="20" customFormat="1" ht="12" customHeight="1">
      <c r="A884" s="186" t="s">
        <v>1554</v>
      </c>
      <c r="B884" s="179" t="s">
        <v>1555</v>
      </c>
      <c r="C884" s="175">
        <v>43.7</v>
      </c>
      <c r="D884" s="101"/>
      <c r="E884" s="103"/>
      <c r="F884" s="176">
        <v>148459</v>
      </c>
      <c r="G884" s="101"/>
      <c r="H884" s="101"/>
      <c r="I884" s="99">
        <v>4</v>
      </c>
      <c r="J884" s="99">
        <v>2</v>
      </c>
      <c r="K884" s="21"/>
      <c r="L884" s="21"/>
    </row>
    <row r="885" spans="1:12" s="20" customFormat="1" ht="12" customHeight="1">
      <c r="A885" s="186" t="s">
        <v>1556</v>
      </c>
      <c r="B885" s="179" t="s">
        <v>1557</v>
      </c>
      <c r="C885" s="175">
        <v>44.3</v>
      </c>
      <c r="D885" s="101"/>
      <c r="E885" s="103"/>
      <c r="F885" s="176">
        <v>139954</v>
      </c>
      <c r="G885" s="101"/>
      <c r="H885" s="101"/>
      <c r="I885" s="99">
        <v>4</v>
      </c>
      <c r="J885" s="99">
        <v>2</v>
      </c>
      <c r="K885" s="21"/>
      <c r="L885" s="21"/>
    </row>
    <row r="886" spans="1:12" s="20" customFormat="1" ht="12" customHeight="1">
      <c r="A886" s="186" t="s">
        <v>1558</v>
      </c>
      <c r="B886" s="179" t="s">
        <v>1559</v>
      </c>
      <c r="C886" s="175">
        <v>35.7</v>
      </c>
      <c r="D886" s="101"/>
      <c r="E886" s="103"/>
      <c r="F886" s="176">
        <v>160433</v>
      </c>
      <c r="G886" s="101"/>
      <c r="H886" s="101"/>
      <c r="I886" s="99">
        <v>3</v>
      </c>
      <c r="J886" s="99">
        <v>2</v>
      </c>
      <c r="K886" s="21"/>
      <c r="L886" s="21"/>
    </row>
    <row r="887" spans="1:12" s="20" customFormat="1" ht="12" customHeight="1">
      <c r="A887" s="186" t="s">
        <v>1560</v>
      </c>
      <c r="B887" s="179" t="s">
        <v>1561</v>
      </c>
      <c r="C887" s="175">
        <v>39.6</v>
      </c>
      <c r="D887" s="101"/>
      <c r="E887" s="103"/>
      <c r="F887" s="176">
        <v>133628</v>
      </c>
      <c r="G887" s="101"/>
      <c r="H887" s="101"/>
      <c r="I887" s="99">
        <v>3</v>
      </c>
      <c r="J887" s="99">
        <v>2</v>
      </c>
      <c r="K887" s="21"/>
      <c r="L887" s="21"/>
    </row>
    <row r="888" spans="1:12" s="20" customFormat="1" ht="12" customHeight="1">
      <c r="A888" s="186" t="s">
        <v>1562</v>
      </c>
      <c r="B888" s="179" t="s">
        <v>2003</v>
      </c>
      <c r="C888" s="175">
        <v>40.8</v>
      </c>
      <c r="D888" s="101"/>
      <c r="E888" s="103"/>
      <c r="F888" s="176">
        <v>251436</v>
      </c>
      <c r="G888" s="101"/>
      <c r="H888" s="101"/>
      <c r="I888" s="99">
        <v>4</v>
      </c>
      <c r="J888" s="99">
        <v>3</v>
      </c>
      <c r="K888" s="21"/>
      <c r="L888" s="21"/>
    </row>
    <row r="889" spans="1:10" ht="12" customHeight="1">
      <c r="A889" s="186" t="s">
        <v>1564</v>
      </c>
      <c r="B889" s="179" t="s">
        <v>1565</v>
      </c>
      <c r="C889" s="175">
        <v>46.5</v>
      </c>
      <c r="D889" s="101"/>
      <c r="E889" s="103"/>
      <c r="F889" s="176">
        <v>146040</v>
      </c>
      <c r="G889" s="101"/>
      <c r="H889" s="101"/>
      <c r="I889" s="99">
        <v>5</v>
      </c>
      <c r="J889" s="99">
        <v>2</v>
      </c>
    </row>
    <row r="890" spans="1:10" ht="12" customHeight="1">
      <c r="A890" s="186" t="s">
        <v>1566</v>
      </c>
      <c r="B890" s="179" t="s">
        <v>1567</v>
      </c>
      <c r="C890" s="175">
        <v>36.6</v>
      </c>
      <c r="D890" s="101"/>
      <c r="E890" s="103"/>
      <c r="F890" s="176">
        <v>140171</v>
      </c>
      <c r="G890" s="101"/>
      <c r="H890" s="101"/>
      <c r="I890" s="99">
        <v>3</v>
      </c>
      <c r="J890" s="99">
        <v>2</v>
      </c>
    </row>
    <row r="891" spans="1:10" ht="12" customHeight="1">
      <c r="A891" s="186" t="s">
        <v>1568</v>
      </c>
      <c r="B891" s="179" t="s">
        <v>1569</v>
      </c>
      <c r="C891" s="175">
        <v>37</v>
      </c>
      <c r="D891" s="101"/>
      <c r="E891" s="103"/>
      <c r="F891" s="176">
        <v>127756</v>
      </c>
      <c r="G891" s="101"/>
      <c r="H891" s="101"/>
      <c r="I891" s="99">
        <v>3</v>
      </c>
      <c r="J891" s="99">
        <v>2</v>
      </c>
    </row>
    <row r="892" spans="1:10" ht="12" customHeight="1">
      <c r="A892" s="186" t="s">
        <v>1570</v>
      </c>
      <c r="B892" s="179" t="s">
        <v>1571</v>
      </c>
      <c r="C892" s="175">
        <v>35</v>
      </c>
      <c r="D892" s="101"/>
      <c r="E892" s="103"/>
      <c r="F892" s="176">
        <v>139957</v>
      </c>
      <c r="G892" s="101"/>
      <c r="H892" s="101"/>
      <c r="I892" s="99">
        <v>3</v>
      </c>
      <c r="J892" s="99">
        <v>2</v>
      </c>
    </row>
    <row r="893" spans="1:10" ht="12" customHeight="1">
      <c r="A893" s="186" t="s">
        <v>1572</v>
      </c>
      <c r="B893" s="179" t="s">
        <v>1573</v>
      </c>
      <c r="C893" s="175">
        <v>50.2</v>
      </c>
      <c r="D893" s="101"/>
      <c r="E893" s="103"/>
      <c r="F893" s="176">
        <v>146458</v>
      </c>
      <c r="G893" s="101"/>
      <c r="H893" s="101"/>
      <c r="I893" s="99">
        <v>5</v>
      </c>
      <c r="J893" s="99">
        <v>2</v>
      </c>
    </row>
    <row r="894" spans="1:10" ht="12" customHeight="1">
      <c r="A894" s="186" t="s">
        <v>1574</v>
      </c>
      <c r="B894" s="179" t="s">
        <v>1575</v>
      </c>
      <c r="C894" s="175">
        <v>38.9</v>
      </c>
      <c r="D894" s="101"/>
      <c r="E894" s="170"/>
      <c r="F894" s="176">
        <v>334799</v>
      </c>
      <c r="G894" s="101"/>
      <c r="H894" s="101"/>
      <c r="I894" s="99">
        <v>3</v>
      </c>
      <c r="J894" s="99">
        <v>3</v>
      </c>
    </row>
    <row r="895" spans="1:10" ht="12" customHeight="1">
      <c r="A895" s="186" t="s">
        <v>1576</v>
      </c>
      <c r="B895" s="179" t="s">
        <v>1577</v>
      </c>
      <c r="C895" s="175">
        <v>41.8</v>
      </c>
      <c r="D895" s="101"/>
      <c r="E895" s="170"/>
      <c r="F895" s="176">
        <v>135754</v>
      </c>
      <c r="G895" s="101"/>
      <c r="H895" s="101"/>
      <c r="I895" s="99">
        <v>4</v>
      </c>
      <c r="J895" s="99">
        <v>2</v>
      </c>
    </row>
    <row r="896" spans="1:10" ht="12" customHeight="1">
      <c r="A896" s="186" t="s">
        <v>1578</v>
      </c>
      <c r="B896" s="179" t="s">
        <v>1579</v>
      </c>
      <c r="C896" s="175">
        <v>38</v>
      </c>
      <c r="D896" s="101"/>
      <c r="E896" s="170"/>
      <c r="F896" s="176">
        <v>117156</v>
      </c>
      <c r="G896" s="101"/>
      <c r="H896" s="101"/>
      <c r="I896" s="99">
        <v>3</v>
      </c>
      <c r="J896" s="99">
        <v>2</v>
      </c>
    </row>
    <row r="897" spans="1:10" ht="12" customHeight="1">
      <c r="A897" s="186" t="s">
        <v>1580</v>
      </c>
      <c r="B897" s="179" t="s">
        <v>1581</v>
      </c>
      <c r="C897" s="175">
        <v>42.4</v>
      </c>
      <c r="D897" s="101"/>
      <c r="E897" s="170"/>
      <c r="F897" s="176">
        <v>127823</v>
      </c>
      <c r="G897" s="101"/>
      <c r="H897" s="101"/>
      <c r="I897" s="99">
        <v>4</v>
      </c>
      <c r="J897" s="99">
        <v>2</v>
      </c>
    </row>
    <row r="898" spans="1:10" ht="12" customHeight="1">
      <c r="A898" s="186" t="s">
        <v>1582</v>
      </c>
      <c r="B898" s="179" t="s">
        <v>1583</v>
      </c>
      <c r="C898" s="175">
        <v>42.7</v>
      </c>
      <c r="D898" s="101"/>
      <c r="E898" s="170"/>
      <c r="F898" s="176">
        <v>119215</v>
      </c>
      <c r="G898" s="101"/>
      <c r="H898" s="101"/>
      <c r="I898" s="99">
        <v>4</v>
      </c>
      <c r="J898" s="99">
        <v>2</v>
      </c>
    </row>
    <row r="899" spans="1:10" ht="12" customHeight="1">
      <c r="A899" s="186" t="s">
        <v>1584</v>
      </c>
      <c r="B899" s="179" t="s">
        <v>1585</v>
      </c>
      <c r="C899" s="175">
        <v>37.8</v>
      </c>
      <c r="D899" s="101"/>
      <c r="E899" s="170"/>
      <c r="F899" s="176">
        <v>108282</v>
      </c>
      <c r="G899" s="101"/>
      <c r="H899" s="101"/>
      <c r="I899" s="99">
        <v>3</v>
      </c>
      <c r="J899" s="99">
        <v>2</v>
      </c>
    </row>
    <row r="900" spans="1:10" ht="12" customHeight="1">
      <c r="A900" s="186" t="s">
        <v>1586</v>
      </c>
      <c r="B900" s="179" t="s">
        <v>1587</v>
      </c>
      <c r="C900" s="175">
        <v>42.5</v>
      </c>
      <c r="D900" s="101"/>
      <c r="E900" s="170"/>
      <c r="F900" s="176">
        <v>111120</v>
      </c>
      <c r="G900" s="101"/>
      <c r="H900" s="101"/>
      <c r="I900" s="99">
        <v>4</v>
      </c>
      <c r="J900" s="99">
        <v>2</v>
      </c>
    </row>
    <row r="901" spans="1:12" s="109" customFormat="1" ht="12" customHeight="1">
      <c r="A901" s="186" t="s">
        <v>1904</v>
      </c>
      <c r="B901" s="179" t="s">
        <v>1905</v>
      </c>
      <c r="C901" s="175">
        <v>42.5</v>
      </c>
      <c r="D901" s="101"/>
      <c r="E901" s="170"/>
      <c r="F901" s="176">
        <v>96588</v>
      </c>
      <c r="G901" s="101"/>
      <c r="H901" s="101"/>
      <c r="I901" s="99">
        <v>4</v>
      </c>
      <c r="J901" s="99">
        <v>1</v>
      </c>
      <c r="K901" s="21"/>
      <c r="L901" s="21"/>
    </row>
    <row r="902" spans="1:12" s="109" customFormat="1" ht="12" customHeight="1">
      <c r="A902" s="186" t="s">
        <v>1906</v>
      </c>
      <c r="B902" s="179" t="s">
        <v>1907</v>
      </c>
      <c r="C902" s="175">
        <v>41.4</v>
      </c>
      <c r="D902" s="101"/>
      <c r="E902" s="170"/>
      <c r="F902" s="176">
        <v>85018</v>
      </c>
      <c r="G902" s="101"/>
      <c r="H902" s="101"/>
      <c r="I902" s="99">
        <v>4</v>
      </c>
      <c r="J902" s="99">
        <v>1</v>
      </c>
      <c r="K902" s="21"/>
      <c r="L902" s="21"/>
    </row>
    <row r="903" spans="1:12" s="109" customFormat="1" ht="12" customHeight="1">
      <c r="A903" s="186" t="s">
        <v>1908</v>
      </c>
      <c r="B903" s="179" t="s">
        <v>1909</v>
      </c>
      <c r="C903" s="175">
        <v>40.7</v>
      </c>
      <c r="D903" s="101"/>
      <c r="E903" s="170"/>
      <c r="F903" s="176">
        <v>129331</v>
      </c>
      <c r="G903" s="101"/>
      <c r="H903" s="101"/>
      <c r="I903" s="99">
        <v>4</v>
      </c>
      <c r="J903" s="99">
        <v>2</v>
      </c>
      <c r="K903" s="21"/>
      <c r="L903" s="21"/>
    </row>
    <row r="904" spans="1:12" s="109" customFormat="1" ht="12" customHeight="1">
      <c r="A904" s="186" t="s">
        <v>1911</v>
      </c>
      <c r="B904" s="179" t="s">
        <v>1910</v>
      </c>
      <c r="C904" s="175">
        <v>40.6</v>
      </c>
      <c r="D904" s="101"/>
      <c r="E904" s="170"/>
      <c r="F904" s="176">
        <v>184062</v>
      </c>
      <c r="G904" s="101"/>
      <c r="H904" s="170"/>
      <c r="I904" s="99">
        <v>4</v>
      </c>
      <c r="J904" s="99">
        <v>2</v>
      </c>
      <c r="K904" s="21"/>
      <c r="L904" s="21"/>
    </row>
    <row r="905" spans="1:12" s="109" customFormat="1" ht="12" customHeight="1">
      <c r="A905" s="186" t="s">
        <v>1912</v>
      </c>
      <c r="B905" s="179" t="s">
        <v>1913</v>
      </c>
      <c r="C905" s="175">
        <v>43.5</v>
      </c>
      <c r="D905" s="101"/>
      <c r="E905" s="170"/>
      <c r="F905" s="176">
        <v>103629</v>
      </c>
      <c r="G905" s="101"/>
      <c r="H905" s="170"/>
      <c r="I905" s="99">
        <v>4</v>
      </c>
      <c r="J905" s="99">
        <v>2</v>
      </c>
      <c r="K905" s="21"/>
      <c r="L905" s="21"/>
    </row>
    <row r="906" spans="1:12" s="109" customFormat="1" ht="12" customHeight="1">
      <c r="A906" s="186" t="s">
        <v>1914</v>
      </c>
      <c r="B906" s="179" t="s">
        <v>1915</v>
      </c>
      <c r="C906" s="175">
        <v>44.3</v>
      </c>
      <c r="D906" s="101"/>
      <c r="E906" s="170"/>
      <c r="F906" s="176">
        <v>67521</v>
      </c>
      <c r="G906" s="101"/>
      <c r="H906" s="170"/>
      <c r="I906" s="99">
        <v>4</v>
      </c>
      <c r="J906" s="99">
        <v>1</v>
      </c>
      <c r="K906" s="21"/>
      <c r="L906" s="21"/>
    </row>
    <row r="907" spans="1:12" s="109" customFormat="1" ht="12" customHeight="1">
      <c r="A907" s="186" t="s">
        <v>1916</v>
      </c>
      <c r="B907" s="179" t="s">
        <v>1917</v>
      </c>
      <c r="C907" s="175">
        <v>43.1</v>
      </c>
      <c r="D907" s="101"/>
      <c r="E907" s="170"/>
      <c r="F907" s="176">
        <v>98326</v>
      </c>
      <c r="G907" s="101"/>
      <c r="H907" s="170"/>
      <c r="I907" s="99">
        <v>4</v>
      </c>
      <c r="J907" s="99">
        <v>1</v>
      </c>
      <c r="K907" s="21"/>
      <c r="L907" s="21"/>
    </row>
    <row r="908" spans="1:12" s="109" customFormat="1" ht="12" customHeight="1">
      <c r="A908" s="186" t="s">
        <v>1918</v>
      </c>
      <c r="B908" s="179" t="s">
        <v>1919</v>
      </c>
      <c r="C908" s="175">
        <v>35.4</v>
      </c>
      <c r="D908" s="101"/>
      <c r="E908" s="170"/>
      <c r="F908" s="176">
        <v>79330</v>
      </c>
      <c r="G908" s="101"/>
      <c r="H908" s="170"/>
      <c r="I908" s="99">
        <v>3</v>
      </c>
      <c r="J908" s="99">
        <v>1</v>
      </c>
      <c r="L908" s="21"/>
    </row>
    <row r="909" spans="1:12" s="109" customFormat="1" ht="12" customHeight="1">
      <c r="A909" s="186" t="s">
        <v>1920</v>
      </c>
      <c r="B909" s="179" t="s">
        <v>1921</v>
      </c>
      <c r="C909" s="175">
        <v>36.1</v>
      </c>
      <c r="D909" s="101"/>
      <c r="E909" s="170"/>
      <c r="F909" s="176">
        <v>175245</v>
      </c>
      <c r="G909" s="101"/>
      <c r="H909" s="170"/>
      <c r="I909" s="99">
        <v>3</v>
      </c>
      <c r="J909" s="99">
        <v>2</v>
      </c>
      <c r="K909" s="21"/>
      <c r="L909" s="21"/>
    </row>
    <row r="910" spans="1:12" s="109" customFormat="1" ht="12" customHeight="1">
      <c r="A910" s="186" t="s">
        <v>1922</v>
      </c>
      <c r="B910" s="179" t="s">
        <v>1923</v>
      </c>
      <c r="C910" s="175">
        <v>47.6</v>
      </c>
      <c r="D910" s="101"/>
      <c r="E910" s="170"/>
      <c r="F910" s="176">
        <v>149808</v>
      </c>
      <c r="G910" s="101"/>
      <c r="H910" s="170"/>
      <c r="I910" s="99">
        <v>5</v>
      </c>
      <c r="J910" s="99">
        <v>2</v>
      </c>
      <c r="K910" s="21"/>
      <c r="L910" s="21"/>
    </row>
    <row r="911" spans="1:10" ht="12" customHeight="1">
      <c r="A911" s="186" t="s">
        <v>1588</v>
      </c>
      <c r="B911" s="179" t="s">
        <v>1589</v>
      </c>
      <c r="C911" s="175">
        <v>33.3</v>
      </c>
      <c r="D911" s="101"/>
      <c r="E911" s="170">
        <v>2011</v>
      </c>
      <c r="F911" s="176">
        <v>599230</v>
      </c>
      <c r="G911" s="101"/>
      <c r="H911" s="170">
        <v>2011</v>
      </c>
      <c r="I911" s="99">
        <v>2</v>
      </c>
      <c r="J911" s="99">
        <v>4</v>
      </c>
    </row>
    <row r="912" spans="1:10" ht="12" customHeight="1">
      <c r="A912" s="186" t="s">
        <v>1590</v>
      </c>
      <c r="B912" s="179" t="s">
        <v>1591</v>
      </c>
      <c r="C912" s="175">
        <v>39.6</v>
      </c>
      <c r="D912" s="101"/>
      <c r="E912" s="170">
        <v>2011</v>
      </c>
      <c r="F912" s="176">
        <v>260392</v>
      </c>
      <c r="G912" s="101"/>
      <c r="H912" s="170">
        <v>2011</v>
      </c>
      <c r="I912" s="99">
        <v>3</v>
      </c>
      <c r="J912" s="99">
        <v>3</v>
      </c>
    </row>
    <row r="913" spans="1:10" ht="12" customHeight="1">
      <c r="A913" s="186" t="s">
        <v>1592</v>
      </c>
      <c r="B913" s="179" t="s">
        <v>1593</v>
      </c>
      <c r="C913" s="175">
        <v>38.5</v>
      </c>
      <c r="D913" s="101"/>
      <c r="E913" s="170">
        <v>2011</v>
      </c>
      <c r="F913" s="176">
        <v>173486</v>
      </c>
      <c r="G913" s="101"/>
      <c r="H913" s="170">
        <v>2011</v>
      </c>
      <c r="I913" s="99">
        <v>3</v>
      </c>
      <c r="J913" s="99">
        <v>2</v>
      </c>
    </row>
    <row r="914" spans="1:10" ht="12" customHeight="1">
      <c r="A914" s="186" t="s">
        <v>1594</v>
      </c>
      <c r="B914" s="179" t="s">
        <v>1595</v>
      </c>
      <c r="C914" s="175">
        <v>41.1</v>
      </c>
      <c r="D914" s="101"/>
      <c r="E914" s="170">
        <v>2011</v>
      </c>
      <c r="F914" s="176">
        <v>126021</v>
      </c>
      <c r="G914" s="101"/>
      <c r="H914" s="170">
        <v>2011</v>
      </c>
      <c r="I914" s="99">
        <v>4</v>
      </c>
      <c r="J914" s="99">
        <v>2</v>
      </c>
    </row>
    <row r="915" spans="1:10" ht="12" customHeight="1">
      <c r="A915" s="186" t="s">
        <v>1596</v>
      </c>
      <c r="B915" s="179" t="s">
        <v>1597</v>
      </c>
      <c r="C915" s="175">
        <v>44.2</v>
      </c>
      <c r="D915" s="101"/>
      <c r="E915" s="170">
        <v>2011</v>
      </c>
      <c r="F915" s="176">
        <v>82394</v>
      </c>
      <c r="G915" s="101"/>
      <c r="H915" s="170">
        <v>2011</v>
      </c>
      <c r="I915" s="99">
        <v>4</v>
      </c>
      <c r="J915" s="99">
        <v>1</v>
      </c>
    </row>
    <row r="916" spans="1:10" ht="12" customHeight="1">
      <c r="A916" s="186" t="s">
        <v>1598</v>
      </c>
      <c r="B916" s="179" t="s">
        <v>1599</v>
      </c>
      <c r="C916" s="175">
        <v>41.6</v>
      </c>
      <c r="D916" s="101"/>
      <c r="E916" s="170">
        <v>2011</v>
      </c>
      <c r="F916" s="176">
        <v>68239</v>
      </c>
      <c r="G916" s="101"/>
      <c r="H916" s="170">
        <v>2011</v>
      </c>
      <c r="I916" s="99">
        <v>4</v>
      </c>
      <c r="J916" s="99">
        <v>1</v>
      </c>
    </row>
    <row r="917" spans="1:10" ht="12" customHeight="1">
      <c r="A917" s="186" t="s">
        <v>1600</v>
      </c>
      <c r="B917" s="179" t="s">
        <v>2004</v>
      </c>
      <c r="C917" s="175">
        <v>27.2</v>
      </c>
      <c r="D917" s="101"/>
      <c r="E917" s="170"/>
      <c r="F917" s="176">
        <v>635060</v>
      </c>
      <c r="G917" s="101"/>
      <c r="H917" s="170"/>
      <c r="I917" s="99">
        <v>1</v>
      </c>
      <c r="J917" s="99">
        <v>4</v>
      </c>
    </row>
    <row r="918" spans="1:10" ht="12" customHeight="1">
      <c r="A918" s="186" t="s">
        <v>1601</v>
      </c>
      <c r="B918" s="179" t="s">
        <v>2005</v>
      </c>
      <c r="C918" s="175">
        <v>31.9</v>
      </c>
      <c r="D918" s="101"/>
      <c r="E918" s="170"/>
      <c r="F918" s="176">
        <v>370858</v>
      </c>
      <c r="G918" s="101"/>
      <c r="H918" s="170"/>
      <c r="I918" s="99">
        <v>2</v>
      </c>
      <c r="J918" s="99">
        <v>3</v>
      </c>
    </row>
    <row r="919" spans="1:10" ht="12" customHeight="1">
      <c r="A919" s="186" t="s">
        <v>1603</v>
      </c>
      <c r="B919" s="179" t="s">
        <v>2006</v>
      </c>
      <c r="C919" s="175">
        <v>28.4</v>
      </c>
      <c r="D919" s="101"/>
      <c r="E919" s="170"/>
      <c r="F919" s="176">
        <v>319220</v>
      </c>
      <c r="G919" s="101"/>
      <c r="H919" s="170"/>
      <c r="I919" s="99">
        <v>1</v>
      </c>
      <c r="J919" s="99">
        <v>3</v>
      </c>
    </row>
    <row r="920" spans="1:10" ht="12" customHeight="1">
      <c r="A920" s="186" t="s">
        <v>1605</v>
      </c>
      <c r="B920" s="179" t="s">
        <v>2007</v>
      </c>
      <c r="C920" s="175">
        <v>26.8</v>
      </c>
      <c r="D920" s="101"/>
      <c r="E920" s="170"/>
      <c r="F920" s="176">
        <v>222217</v>
      </c>
      <c r="G920" s="101"/>
      <c r="H920" s="170"/>
      <c r="I920" s="99">
        <v>1</v>
      </c>
      <c r="J920" s="99">
        <v>2</v>
      </c>
    </row>
    <row r="921" spans="1:10" ht="12" customHeight="1">
      <c r="A921" s="186" t="s">
        <v>1607</v>
      </c>
      <c r="B921" s="179" t="s">
        <v>2008</v>
      </c>
      <c r="C921" s="175">
        <v>31.8</v>
      </c>
      <c r="D921" s="101"/>
      <c r="E921" s="170"/>
      <c r="F921" s="176">
        <v>229425</v>
      </c>
      <c r="G921" s="101"/>
      <c r="H921" s="170"/>
      <c r="I921" s="99">
        <v>2</v>
      </c>
      <c r="J921" s="99">
        <v>2</v>
      </c>
    </row>
    <row r="922" spans="1:10" ht="12" customHeight="1">
      <c r="A922" s="186" t="s">
        <v>1609</v>
      </c>
      <c r="B922" s="179" t="s">
        <v>1610</v>
      </c>
      <c r="C922" s="175">
        <v>30.5</v>
      </c>
      <c r="D922" s="101"/>
      <c r="E922" s="170">
        <v>2014</v>
      </c>
      <c r="F922" s="176">
        <v>105676</v>
      </c>
      <c r="G922" s="101"/>
      <c r="H922" s="170">
        <v>2014</v>
      </c>
      <c r="I922" s="99">
        <v>2</v>
      </c>
      <c r="J922" s="99">
        <v>2</v>
      </c>
    </row>
    <row r="923" spans="1:10" ht="12" customHeight="1">
      <c r="A923" s="186" t="s">
        <v>1611</v>
      </c>
      <c r="B923" s="179" t="s">
        <v>1612</v>
      </c>
      <c r="C923" s="175">
        <v>27.5</v>
      </c>
      <c r="D923" s="101"/>
      <c r="E923" s="170"/>
      <c r="F923" s="176">
        <v>75538</v>
      </c>
      <c r="G923" s="101"/>
      <c r="H923" s="170"/>
      <c r="I923" s="99">
        <v>1</v>
      </c>
      <c r="J923" s="99">
        <v>1</v>
      </c>
    </row>
    <row r="924" spans="1:10" ht="12" customHeight="1">
      <c r="A924" s="186" t="s">
        <v>1613</v>
      </c>
      <c r="B924" s="179" t="s">
        <v>2009</v>
      </c>
      <c r="C924" s="175">
        <v>28.1</v>
      </c>
      <c r="D924" s="101"/>
      <c r="E924" s="170"/>
      <c r="F924" s="176">
        <v>159189</v>
      </c>
      <c r="G924" s="101"/>
      <c r="H924" s="170"/>
      <c r="I924" s="99">
        <v>1</v>
      </c>
      <c r="J924" s="99">
        <v>2</v>
      </c>
    </row>
    <row r="925" spans="1:10" ht="12" customHeight="1">
      <c r="A925" s="186" t="s">
        <v>1615</v>
      </c>
      <c r="B925" s="179" t="s">
        <v>2010</v>
      </c>
      <c r="C925" s="175">
        <v>29.5</v>
      </c>
      <c r="D925" s="101"/>
      <c r="E925" s="170"/>
      <c r="F925" s="176">
        <v>83727</v>
      </c>
      <c r="G925" s="101"/>
      <c r="H925" s="170"/>
      <c r="I925" s="99">
        <v>1</v>
      </c>
      <c r="J925" s="99">
        <v>1</v>
      </c>
    </row>
    <row r="926" spans="1:10" ht="12" customHeight="1">
      <c r="A926" s="186" t="s">
        <v>1616</v>
      </c>
      <c r="B926" s="179" t="s">
        <v>1617</v>
      </c>
      <c r="C926" s="175">
        <v>30.2</v>
      </c>
      <c r="D926" s="101"/>
      <c r="E926" s="170">
        <v>2014</v>
      </c>
      <c r="F926" s="176">
        <v>53031</v>
      </c>
      <c r="G926" s="101"/>
      <c r="H926" s="170">
        <v>2014</v>
      </c>
      <c r="I926" s="99">
        <v>2</v>
      </c>
      <c r="J926" s="99">
        <v>1</v>
      </c>
    </row>
    <row r="927" spans="5:8" ht="12" customHeight="1">
      <c r="E927" s="170"/>
      <c r="F927" s="97"/>
      <c r="G927" s="54"/>
      <c r="H927" s="101"/>
    </row>
    <row r="928" spans="4:8" ht="12" customHeight="1">
      <c r="D928" s="101"/>
      <c r="E928" s="170"/>
      <c r="F928" s="97"/>
      <c r="G928" s="101"/>
      <c r="H928" s="101"/>
    </row>
    <row r="929" spans="4:8" ht="12" customHeight="1">
      <c r="D929" s="101"/>
      <c r="E929" s="170"/>
      <c r="F929" s="97"/>
      <c r="G929" s="101"/>
      <c r="H929" s="101"/>
    </row>
    <row r="930" spans="4:8" ht="12" customHeight="1">
      <c r="D930" s="101"/>
      <c r="E930" s="170"/>
      <c r="F930" s="97"/>
      <c r="G930" s="101"/>
      <c r="H930" s="101"/>
    </row>
    <row r="931" spans="4:8" ht="12" customHeight="1">
      <c r="D931" s="101"/>
      <c r="E931" s="170"/>
      <c r="F931" s="97"/>
      <c r="G931" s="101"/>
      <c r="H931" s="101"/>
    </row>
    <row r="932" spans="4:8" ht="12" customHeight="1">
      <c r="D932" s="101"/>
      <c r="E932" s="170"/>
      <c r="F932" s="97"/>
      <c r="G932" s="101"/>
      <c r="H932" s="101"/>
    </row>
    <row r="933" spans="4:8" ht="12" customHeight="1">
      <c r="D933" s="101"/>
      <c r="E933" s="170"/>
      <c r="F933" s="97"/>
      <c r="G933" s="101"/>
      <c r="H933" s="101"/>
    </row>
    <row r="934" spans="4:8" ht="12" customHeight="1">
      <c r="D934" s="101"/>
      <c r="E934" s="170"/>
      <c r="F934" s="97"/>
      <c r="G934" s="101"/>
      <c r="H934" s="101"/>
    </row>
    <row r="935" spans="5:7" ht="12" customHeight="1">
      <c r="E935" s="54"/>
      <c r="G935" s="54"/>
    </row>
    <row r="936" spans="5:7" ht="12" customHeight="1">
      <c r="E936" s="54"/>
      <c r="G936" s="54"/>
    </row>
    <row r="937" spans="5:7" ht="12" customHeight="1">
      <c r="E937" s="54"/>
      <c r="G937" s="54"/>
    </row>
    <row r="938" spans="5:7" ht="12" customHeight="1">
      <c r="E938" s="54"/>
      <c r="G938" s="54"/>
    </row>
    <row r="939" spans="5:7" ht="12" customHeight="1">
      <c r="E939" s="54"/>
      <c r="G939" s="54"/>
    </row>
    <row r="940" spans="5:7" ht="12" customHeight="1">
      <c r="E940" s="54"/>
      <c r="G940" s="54"/>
    </row>
    <row r="941" spans="5:7" ht="12" customHeight="1">
      <c r="E941" s="54"/>
      <c r="G941" s="54"/>
    </row>
    <row r="942" spans="5:7" ht="12" customHeight="1">
      <c r="E942" s="54"/>
      <c r="G942" s="54"/>
    </row>
    <row r="943" spans="5:7" ht="12" customHeight="1">
      <c r="E943" s="54"/>
      <c r="G943" s="54"/>
    </row>
    <row r="944" spans="5:7" ht="12" customHeight="1">
      <c r="E944" s="54"/>
      <c r="G944" s="54"/>
    </row>
    <row r="945" spans="5:7" ht="12" customHeight="1">
      <c r="E945" s="54"/>
      <c r="G945" s="54"/>
    </row>
    <row r="946" spans="5:7" ht="12" customHeight="1">
      <c r="E946" s="54"/>
      <c r="G946" s="54"/>
    </row>
    <row r="947" spans="5:7" ht="12" customHeight="1">
      <c r="E947" s="54"/>
      <c r="G947" s="54"/>
    </row>
    <row r="948" spans="5:7" ht="12" customHeight="1">
      <c r="E948" s="54"/>
      <c r="G948" s="54"/>
    </row>
    <row r="949" spans="5:7" ht="12" customHeight="1">
      <c r="E949" s="54"/>
      <c r="G949" s="54"/>
    </row>
    <row r="950" spans="5:7" ht="12" customHeight="1">
      <c r="E950" s="54"/>
      <c r="G950" s="54"/>
    </row>
    <row r="951" spans="5:7" ht="12" customHeight="1">
      <c r="E951" s="54"/>
      <c r="G951" s="54"/>
    </row>
    <row r="952" spans="5:7" ht="12" customHeight="1">
      <c r="E952" s="54"/>
      <c r="G952" s="54"/>
    </row>
    <row r="953" spans="5:7" ht="12" customHeight="1">
      <c r="E953" s="54"/>
      <c r="G953" s="54"/>
    </row>
    <row r="954" spans="5:7" ht="12" customHeight="1">
      <c r="E954" s="54"/>
      <c r="G954" s="54"/>
    </row>
    <row r="955" spans="5:7" ht="12" customHeight="1">
      <c r="E955" s="54"/>
      <c r="G955" s="54"/>
    </row>
    <row r="956" spans="5:7" ht="12" customHeight="1">
      <c r="E956" s="54"/>
      <c r="G956" s="54"/>
    </row>
    <row r="957" spans="5:7" ht="12" customHeight="1">
      <c r="E957" s="54"/>
      <c r="G957" s="54"/>
    </row>
    <row r="958" spans="5:7" ht="12" customHeight="1">
      <c r="E958" s="54"/>
      <c r="G958" s="54"/>
    </row>
    <row r="959" spans="5:7" ht="12" customHeight="1">
      <c r="E959" s="54"/>
      <c r="G959" s="54"/>
    </row>
    <row r="960" spans="5:7" ht="12" customHeight="1">
      <c r="E960" s="54"/>
      <c r="G960" s="54"/>
    </row>
    <row r="961" spans="5:7" ht="12" customHeight="1">
      <c r="E961" s="54"/>
      <c r="G961" s="54"/>
    </row>
    <row r="962" spans="5:7" ht="12" customHeight="1">
      <c r="E962" s="54"/>
      <c r="G962" s="54"/>
    </row>
    <row r="963" spans="5:7" ht="12" customHeight="1">
      <c r="E963" s="54"/>
      <c r="G963" s="54"/>
    </row>
    <row r="964" spans="5:7" ht="12" customHeight="1">
      <c r="E964" s="54"/>
      <c r="G964" s="54"/>
    </row>
    <row r="965" spans="5:7" ht="12" customHeight="1">
      <c r="E965" s="54"/>
      <c r="G965" s="54"/>
    </row>
    <row r="966" spans="5:7" ht="12" customHeight="1">
      <c r="E966" s="54"/>
      <c r="G966" s="54"/>
    </row>
    <row r="967" spans="5:7" ht="12" customHeight="1">
      <c r="E967" s="54"/>
      <c r="G967" s="54"/>
    </row>
    <row r="968" spans="5:7" ht="12" customHeight="1">
      <c r="E968" s="54"/>
      <c r="G968" s="54"/>
    </row>
    <row r="969" spans="5:7" ht="12" customHeight="1">
      <c r="E969" s="54"/>
      <c r="G969" s="54"/>
    </row>
    <row r="970" spans="5:7" ht="12" customHeight="1">
      <c r="E970" s="54"/>
      <c r="G970" s="54"/>
    </row>
    <row r="971" spans="5:7" ht="12" customHeight="1">
      <c r="E971" s="54"/>
      <c r="G971" s="54"/>
    </row>
    <row r="972" spans="5:7" ht="12" customHeight="1">
      <c r="E972" s="54"/>
      <c r="G972" s="54"/>
    </row>
    <row r="973" spans="5:7" ht="12" customHeight="1">
      <c r="E973" s="54"/>
      <c r="G973" s="54"/>
    </row>
    <row r="974" spans="5:7" ht="12" customHeight="1">
      <c r="E974" s="54"/>
      <c r="G974" s="54"/>
    </row>
    <row r="975" spans="5:7" ht="12" customHeight="1">
      <c r="E975" s="54"/>
      <c r="G975" s="54"/>
    </row>
    <row r="976" spans="5:7" ht="12" customHeight="1">
      <c r="E976" s="54"/>
      <c r="G976" s="54"/>
    </row>
    <row r="977" spans="5:7" ht="12" customHeight="1">
      <c r="E977" s="54"/>
      <c r="G977" s="54"/>
    </row>
    <row r="978" spans="1:12" s="20" customFormat="1" ht="12" customHeight="1">
      <c r="A978" s="83"/>
      <c r="B978" s="3"/>
      <c r="E978" s="54"/>
      <c r="F978" s="55"/>
      <c r="G978" s="103"/>
      <c r="H978" s="21"/>
      <c r="J978" s="21"/>
      <c r="K978" s="21"/>
      <c r="L978" s="21"/>
    </row>
    <row r="979" spans="1:12" s="20" customFormat="1" ht="12" customHeight="1">
      <c r="A979" s="83"/>
      <c r="B979" s="3"/>
      <c r="E979" s="21"/>
      <c r="F979" s="55"/>
      <c r="G979" s="103"/>
      <c r="H979" s="21"/>
      <c r="J979" s="21"/>
      <c r="K979" s="21"/>
      <c r="L979" s="21"/>
    </row>
    <row r="980" spans="1:12" s="20" customFormat="1" ht="12" customHeight="1">
      <c r="A980" s="83"/>
      <c r="B980" s="3"/>
      <c r="E980" s="54"/>
      <c r="F980" s="55"/>
      <c r="G980" s="103"/>
      <c r="H980" s="21"/>
      <c r="J980" s="21"/>
      <c r="K980" s="21"/>
      <c r="L980" s="21"/>
    </row>
    <row r="981" spans="1:12" s="20" customFormat="1" ht="12" customHeight="1">
      <c r="A981" s="83"/>
      <c r="B981" s="3"/>
      <c r="E981" s="54"/>
      <c r="F981" s="55"/>
      <c r="G981" s="103"/>
      <c r="H981" s="21"/>
      <c r="J981" s="21"/>
      <c r="K981" s="21"/>
      <c r="L981" s="21"/>
    </row>
    <row r="982" spans="1:12" s="20" customFormat="1" ht="12" customHeight="1">
      <c r="A982" s="83"/>
      <c r="B982" s="3"/>
      <c r="E982" s="54"/>
      <c r="F982" s="55"/>
      <c r="G982" s="103"/>
      <c r="H982" s="21"/>
      <c r="J982" s="21"/>
      <c r="K982" s="21"/>
      <c r="L982" s="21"/>
    </row>
    <row r="983" spans="1:12" s="20" customFormat="1" ht="12" customHeight="1">
      <c r="A983" s="83"/>
      <c r="B983" s="3"/>
      <c r="E983" s="54"/>
      <c r="F983" s="55"/>
      <c r="G983" s="103"/>
      <c r="H983" s="21"/>
      <c r="J983" s="21"/>
      <c r="K983" s="21"/>
      <c r="L983" s="21"/>
    </row>
    <row r="984" spans="1:12" s="20" customFormat="1" ht="12" customHeight="1">
      <c r="A984" s="83"/>
      <c r="B984" s="3"/>
      <c r="E984" s="54"/>
      <c r="F984" s="55"/>
      <c r="G984" s="103"/>
      <c r="H984" s="21"/>
      <c r="J984" s="21"/>
      <c r="K984" s="21"/>
      <c r="L984" s="21"/>
    </row>
    <row r="985" spans="1:12" s="20" customFormat="1" ht="12" customHeight="1">
      <c r="A985" s="83"/>
      <c r="B985" s="3"/>
      <c r="E985" s="54"/>
      <c r="F985" s="55"/>
      <c r="G985" s="103"/>
      <c r="H985" s="21"/>
      <c r="J985" s="21"/>
      <c r="K985" s="21"/>
      <c r="L985" s="21"/>
    </row>
    <row r="986" spans="1:12" s="20" customFormat="1" ht="12" customHeight="1">
      <c r="A986" s="83"/>
      <c r="B986" s="3"/>
      <c r="E986" s="54"/>
      <c r="F986" s="55"/>
      <c r="G986" s="103"/>
      <c r="H986" s="21"/>
      <c r="J986" s="21"/>
      <c r="K986" s="21"/>
      <c r="L986" s="21"/>
    </row>
    <row r="987" spans="1:12" s="20" customFormat="1" ht="12" customHeight="1">
      <c r="A987" s="83"/>
      <c r="B987" s="3"/>
      <c r="E987" s="54"/>
      <c r="F987" s="55"/>
      <c r="G987" s="103"/>
      <c r="H987" s="21"/>
      <c r="J987" s="21"/>
      <c r="K987" s="21"/>
      <c r="L987" s="21"/>
    </row>
    <row r="988" spans="1:12" s="20" customFormat="1" ht="12" customHeight="1">
      <c r="A988" s="83"/>
      <c r="B988" s="3"/>
      <c r="E988" s="54"/>
      <c r="F988" s="55"/>
      <c r="G988" s="103"/>
      <c r="H988" s="21"/>
      <c r="J988" s="21"/>
      <c r="K988" s="21"/>
      <c r="L988" s="21"/>
    </row>
    <row r="989" spans="1:12" s="20" customFormat="1" ht="12" customHeight="1">
      <c r="A989" s="83"/>
      <c r="B989" s="3"/>
      <c r="E989" s="54"/>
      <c r="F989" s="55"/>
      <c r="G989" s="103"/>
      <c r="H989" s="21"/>
      <c r="J989" s="21"/>
      <c r="K989" s="21"/>
      <c r="L989" s="21"/>
    </row>
    <row r="990" spans="1:12" s="20" customFormat="1" ht="12" customHeight="1">
      <c r="A990" s="83"/>
      <c r="B990" s="3"/>
      <c r="E990" s="54"/>
      <c r="F990" s="55"/>
      <c r="G990" s="103"/>
      <c r="H990" s="21"/>
      <c r="J990" s="21"/>
      <c r="K990" s="21"/>
      <c r="L990" s="21"/>
    </row>
    <row r="991" spans="1:12" s="20" customFormat="1" ht="12" customHeight="1">
      <c r="A991" s="83"/>
      <c r="B991" s="3"/>
      <c r="E991" s="54"/>
      <c r="F991" s="55"/>
      <c r="G991" s="103"/>
      <c r="H991" s="21"/>
      <c r="J991" s="21"/>
      <c r="K991" s="21"/>
      <c r="L991" s="21"/>
    </row>
    <row r="992" spans="1:12" s="20" customFormat="1" ht="12" customHeight="1">
      <c r="A992" s="83"/>
      <c r="B992" s="3"/>
      <c r="E992" s="54"/>
      <c r="F992" s="55"/>
      <c r="G992" s="103"/>
      <c r="H992" s="21"/>
      <c r="J992" s="21"/>
      <c r="K992" s="21"/>
      <c r="L992" s="21"/>
    </row>
    <row r="993" spans="1:12" s="20" customFormat="1" ht="12" customHeight="1">
      <c r="A993" s="83"/>
      <c r="B993" s="3"/>
      <c r="E993" s="54"/>
      <c r="F993" s="55"/>
      <c r="G993" s="103"/>
      <c r="H993" s="21"/>
      <c r="J993" s="21"/>
      <c r="K993" s="21"/>
      <c r="L993" s="21"/>
    </row>
    <row r="994" spans="5:7" ht="12" customHeight="1">
      <c r="E994" s="54"/>
      <c r="G994" s="54"/>
    </row>
    <row r="995" spans="5:7" ht="12" customHeight="1">
      <c r="E995" s="54"/>
      <c r="G995" s="54"/>
    </row>
    <row r="996" spans="5:7" ht="12" customHeight="1">
      <c r="E996" s="54"/>
      <c r="G996" s="54"/>
    </row>
    <row r="997" spans="5:7" ht="12" customHeight="1">
      <c r="E997" s="54"/>
      <c r="G997" s="54"/>
    </row>
    <row r="998" spans="5:7" ht="12" customHeight="1">
      <c r="E998" s="54"/>
      <c r="G998" s="54"/>
    </row>
    <row r="999" spans="5:7" ht="12" customHeight="1">
      <c r="E999" s="54"/>
      <c r="G999" s="54"/>
    </row>
    <row r="1000" spans="5:7" ht="12" customHeight="1">
      <c r="E1000" s="54"/>
      <c r="G1000" s="54"/>
    </row>
    <row r="1001" spans="5:7" ht="12" customHeight="1">
      <c r="E1001" s="54"/>
      <c r="G1001" s="54"/>
    </row>
    <row r="1002" spans="5:7" ht="12" customHeight="1">
      <c r="E1002" s="54"/>
      <c r="G1002" s="54"/>
    </row>
    <row r="1003" spans="5:7" ht="12" customHeight="1">
      <c r="E1003" s="54"/>
      <c r="G1003" s="54"/>
    </row>
    <row r="1004" spans="5:7" ht="12" customHeight="1">
      <c r="E1004" s="54"/>
      <c r="G1004" s="54"/>
    </row>
    <row r="1005" spans="5:7" ht="12" customHeight="1">
      <c r="E1005" s="54"/>
      <c r="G1005" s="54"/>
    </row>
    <row r="1006" spans="5:7" ht="12" customHeight="1">
      <c r="E1006" s="54"/>
      <c r="G1006" s="54"/>
    </row>
    <row r="1007" ht="12" customHeight="1">
      <c r="G1007" s="54"/>
    </row>
    <row r="1008" ht="12" customHeight="1">
      <c r="G1008" s="54"/>
    </row>
    <row r="1009" ht="12" customHeight="1">
      <c r="G1009" s="54"/>
    </row>
    <row r="1010" ht="12" customHeight="1">
      <c r="G1010" s="54"/>
    </row>
    <row r="1011" ht="12" customHeight="1">
      <c r="G1011" s="54"/>
    </row>
    <row r="1012" ht="12" customHeight="1">
      <c r="G1012" s="54"/>
    </row>
    <row r="1013" ht="12" customHeight="1">
      <c r="G1013" s="54"/>
    </row>
    <row r="1014" ht="12" customHeight="1">
      <c r="G1014" s="54"/>
    </row>
    <row r="1015" ht="12" customHeight="1">
      <c r="G1015" s="54"/>
    </row>
    <row r="1016" ht="12" customHeight="1">
      <c r="G1016" s="54"/>
    </row>
    <row r="1017" ht="12" customHeight="1">
      <c r="G1017" s="54"/>
    </row>
    <row r="1018" ht="12" customHeight="1">
      <c r="G1018" s="54"/>
    </row>
    <row r="1019" ht="12" customHeight="1">
      <c r="G1019" s="54"/>
    </row>
    <row r="1020" ht="12" customHeight="1">
      <c r="G1020" s="54"/>
    </row>
    <row r="1021" ht="12" customHeight="1">
      <c r="G1021" s="54"/>
    </row>
    <row r="1022" ht="12" customHeight="1">
      <c r="G1022" s="54"/>
    </row>
    <row r="1023" ht="12" customHeight="1">
      <c r="G1023" s="54"/>
    </row>
    <row r="1024" ht="12" customHeight="1">
      <c r="G1024" s="54"/>
    </row>
    <row r="1025" ht="12" customHeight="1">
      <c r="G1025" s="54"/>
    </row>
    <row r="1026" ht="12" customHeight="1">
      <c r="G1026" s="54"/>
    </row>
    <row r="1027" ht="12" customHeight="1">
      <c r="G1027" s="54"/>
    </row>
    <row r="1028" ht="12" customHeight="1">
      <c r="G1028" s="54"/>
    </row>
    <row r="1029" ht="12" customHeight="1">
      <c r="G1029" s="54"/>
    </row>
    <row r="1030" ht="12" customHeight="1">
      <c r="G1030" s="54"/>
    </row>
    <row r="1031" ht="12" customHeight="1">
      <c r="G1031" s="54"/>
    </row>
    <row r="1032" ht="12" customHeight="1">
      <c r="G1032" s="54"/>
    </row>
    <row r="1033" ht="12" customHeight="1">
      <c r="G1033" s="54"/>
    </row>
    <row r="1034" ht="12" customHeight="1">
      <c r="G1034" s="54"/>
    </row>
    <row r="1035" ht="12" customHeight="1">
      <c r="G1035" s="54"/>
    </row>
    <row r="1036" ht="12" customHeight="1">
      <c r="G1036" s="54"/>
    </row>
    <row r="1037" ht="12" customHeight="1">
      <c r="G1037" s="54"/>
    </row>
    <row r="1038" ht="12" customHeight="1">
      <c r="G1038" s="54"/>
    </row>
    <row r="1039" ht="12" customHeight="1">
      <c r="G1039" s="54"/>
    </row>
    <row r="1040" ht="12" customHeight="1">
      <c r="G1040" s="54"/>
    </row>
    <row r="1041" ht="12" customHeight="1">
      <c r="G1041" s="54"/>
    </row>
    <row r="1042" ht="12" customHeight="1">
      <c r="G1042" s="54"/>
    </row>
    <row r="1043" ht="12" customHeight="1">
      <c r="G1043" s="54"/>
    </row>
    <row r="1044" ht="12" customHeight="1">
      <c r="G1044" s="54"/>
    </row>
    <row r="1045" ht="12" customHeight="1">
      <c r="G1045" s="54"/>
    </row>
    <row r="1046" ht="12" customHeight="1">
      <c r="G1046" s="54"/>
    </row>
    <row r="1047" ht="12" customHeight="1">
      <c r="G1047" s="54"/>
    </row>
    <row r="1048" ht="12" customHeight="1">
      <c r="G1048" s="54"/>
    </row>
    <row r="1049" ht="12" customHeight="1">
      <c r="G1049" s="54"/>
    </row>
    <row r="1050" ht="12" customHeight="1">
      <c r="G1050" s="54"/>
    </row>
    <row r="1051" ht="12" customHeight="1">
      <c r="G1051" s="54"/>
    </row>
    <row r="1052" ht="12" customHeight="1">
      <c r="G1052" s="54"/>
    </row>
    <row r="1053" ht="12" customHeight="1">
      <c r="G1053" s="54"/>
    </row>
    <row r="1054" ht="12" customHeight="1">
      <c r="G1054" s="54"/>
    </row>
    <row r="1055" ht="12" customHeight="1">
      <c r="G1055" s="54"/>
    </row>
    <row r="1056" ht="12" customHeight="1">
      <c r="G1056" s="54"/>
    </row>
    <row r="1057" ht="12" customHeight="1">
      <c r="G1057" s="54"/>
    </row>
    <row r="1058" ht="12" customHeight="1">
      <c r="G1058" s="54"/>
    </row>
    <row r="1059" ht="12" customHeight="1">
      <c r="G1059" s="54"/>
    </row>
    <row r="1060" ht="12" customHeight="1">
      <c r="G1060" s="54"/>
    </row>
    <row r="1061" ht="12" customHeight="1">
      <c r="G1061" s="54"/>
    </row>
    <row r="1062" ht="12" customHeight="1">
      <c r="G1062" s="54"/>
    </row>
    <row r="1063" ht="12" customHeight="1">
      <c r="G1063" s="54"/>
    </row>
    <row r="1064" ht="12" customHeight="1">
      <c r="G1064" s="54"/>
    </row>
    <row r="1065" ht="12" customHeight="1">
      <c r="G1065" s="54"/>
    </row>
    <row r="1066" ht="12" customHeight="1">
      <c r="G1066" s="54"/>
    </row>
    <row r="1067" ht="12" customHeight="1">
      <c r="G1067" s="54"/>
    </row>
    <row r="1068" ht="12" customHeight="1">
      <c r="G1068" s="54"/>
    </row>
    <row r="1069" ht="12" customHeight="1">
      <c r="G1069" s="54"/>
    </row>
    <row r="1070" ht="12" customHeight="1">
      <c r="G1070" s="54"/>
    </row>
    <row r="1071" ht="12" customHeight="1">
      <c r="G1071" s="54"/>
    </row>
    <row r="1072" ht="12" customHeight="1">
      <c r="G1072" s="54"/>
    </row>
    <row r="1073" ht="12" customHeight="1">
      <c r="G1073" s="54"/>
    </row>
    <row r="1074" ht="12" customHeight="1">
      <c r="G1074" s="54"/>
    </row>
    <row r="1075" ht="12" customHeight="1">
      <c r="G1075" s="54"/>
    </row>
    <row r="1076" ht="12" customHeight="1">
      <c r="G1076" s="54"/>
    </row>
    <row r="1077" ht="12" customHeight="1">
      <c r="G1077" s="54"/>
    </row>
    <row r="1078" ht="12" customHeight="1">
      <c r="G1078" s="54"/>
    </row>
    <row r="1079" ht="12" customHeight="1">
      <c r="G1079" s="54"/>
    </row>
    <row r="1080" ht="12" customHeight="1">
      <c r="G1080" s="54"/>
    </row>
    <row r="1081" ht="12" customHeight="1">
      <c r="G1081" s="54"/>
    </row>
    <row r="1082" ht="12" customHeight="1">
      <c r="G1082" s="54"/>
    </row>
    <row r="1083" ht="12" customHeight="1">
      <c r="G1083" s="54"/>
    </row>
    <row r="1084" ht="12" customHeight="1">
      <c r="G1084" s="54"/>
    </row>
    <row r="1085" ht="12" customHeight="1">
      <c r="G1085" s="54"/>
    </row>
    <row r="1086" ht="12" customHeight="1">
      <c r="G1086" s="54"/>
    </row>
    <row r="1087" ht="12" customHeight="1">
      <c r="G1087" s="54"/>
    </row>
    <row r="1088" ht="12" customHeight="1">
      <c r="G1088" s="54"/>
    </row>
    <row r="1089" ht="12" customHeight="1">
      <c r="G1089" s="54"/>
    </row>
    <row r="1090" ht="12" customHeight="1">
      <c r="G1090" s="54"/>
    </row>
    <row r="1091" ht="12" customHeight="1">
      <c r="G1091" s="54"/>
    </row>
    <row r="1092" ht="12" customHeight="1">
      <c r="G1092" s="54"/>
    </row>
    <row r="1093" ht="12" customHeight="1">
      <c r="G1093" s="54"/>
    </row>
    <row r="1094" ht="12" customHeight="1">
      <c r="G1094" s="54"/>
    </row>
    <row r="1095" ht="12" customHeight="1">
      <c r="G1095" s="54"/>
    </row>
    <row r="1096" ht="12" customHeight="1">
      <c r="G1096" s="54"/>
    </row>
    <row r="1097" ht="12" customHeight="1">
      <c r="G1097" s="54"/>
    </row>
    <row r="1098" ht="12" customHeight="1">
      <c r="G1098" s="54"/>
    </row>
    <row r="1099" ht="12" customHeight="1">
      <c r="G1099" s="54"/>
    </row>
    <row r="1100" ht="12" customHeight="1">
      <c r="G1100" s="54"/>
    </row>
    <row r="1101" ht="12" customHeight="1">
      <c r="G1101" s="54"/>
    </row>
    <row r="1102" ht="12" customHeight="1">
      <c r="G1102" s="54"/>
    </row>
    <row r="1103" ht="12" customHeight="1">
      <c r="G1103" s="54"/>
    </row>
    <row r="1104" ht="12" customHeight="1">
      <c r="G1104" s="54"/>
    </row>
    <row r="1105" ht="12" customHeight="1">
      <c r="G1105" s="54"/>
    </row>
    <row r="1106" ht="12" customHeight="1">
      <c r="G1106" s="54"/>
    </row>
    <row r="1107" ht="12" customHeight="1">
      <c r="G1107" s="54"/>
    </row>
    <row r="1108" ht="12" customHeight="1">
      <c r="G1108" s="54"/>
    </row>
    <row r="1109" ht="12" customHeight="1">
      <c r="G1109" s="54"/>
    </row>
    <row r="1110" ht="12" customHeight="1">
      <c r="G1110" s="54"/>
    </row>
    <row r="1111" ht="12" customHeight="1">
      <c r="G1111" s="54"/>
    </row>
    <row r="1112" ht="12" customHeight="1">
      <c r="G1112" s="54"/>
    </row>
    <row r="1113" ht="12" customHeight="1">
      <c r="G1113" s="54"/>
    </row>
    <row r="1114" ht="12" customHeight="1">
      <c r="G1114" s="54"/>
    </row>
    <row r="1115" ht="12" customHeight="1">
      <c r="G1115" s="54"/>
    </row>
    <row r="1116" ht="12" customHeight="1">
      <c r="G1116" s="54"/>
    </row>
    <row r="1117" ht="12" customHeight="1">
      <c r="G1117" s="54"/>
    </row>
    <row r="1118" ht="12" customHeight="1">
      <c r="G1118" s="54"/>
    </row>
    <row r="1119" ht="12" customHeight="1">
      <c r="G1119" s="54"/>
    </row>
    <row r="1120" ht="12" customHeight="1">
      <c r="G1120" s="54"/>
    </row>
    <row r="1121" ht="12" customHeight="1">
      <c r="G1121" s="54"/>
    </row>
    <row r="1122" ht="12" customHeight="1">
      <c r="G1122" s="54"/>
    </row>
    <row r="1123" ht="12" customHeight="1">
      <c r="G1123" s="54"/>
    </row>
    <row r="1124" ht="12" customHeight="1">
      <c r="G1124" s="54"/>
    </row>
    <row r="1125" ht="12" customHeight="1">
      <c r="G1125" s="54"/>
    </row>
    <row r="1126" ht="12" customHeight="1">
      <c r="G1126" s="54"/>
    </row>
    <row r="1127" ht="12" customHeight="1">
      <c r="G1127" s="54"/>
    </row>
    <row r="1128" ht="12" customHeight="1">
      <c r="G1128" s="54"/>
    </row>
    <row r="1129" ht="12" customHeight="1">
      <c r="G1129" s="54"/>
    </row>
    <row r="1130" ht="12" customHeight="1">
      <c r="G1130" s="54"/>
    </row>
    <row r="1131" ht="12" customHeight="1">
      <c r="G1131" s="54"/>
    </row>
    <row r="1132" ht="12" customHeight="1">
      <c r="G1132" s="54"/>
    </row>
    <row r="1133" ht="12" customHeight="1">
      <c r="G1133" s="54"/>
    </row>
    <row r="1134" ht="12" customHeight="1">
      <c r="G1134" s="54"/>
    </row>
    <row r="1135" ht="12" customHeight="1">
      <c r="G1135" s="54"/>
    </row>
    <row r="1136" ht="12" customHeight="1">
      <c r="G1136" s="54"/>
    </row>
    <row r="1137" ht="12" customHeight="1">
      <c r="G1137" s="54"/>
    </row>
    <row r="1138" ht="12" customHeight="1">
      <c r="G1138" s="54"/>
    </row>
    <row r="1139" ht="12" customHeight="1">
      <c r="G1139" s="54"/>
    </row>
    <row r="1140" ht="12" customHeight="1">
      <c r="G1140" s="54"/>
    </row>
    <row r="1141" ht="12" customHeight="1">
      <c r="G1141" s="54"/>
    </row>
    <row r="1142" ht="12" customHeight="1">
      <c r="G1142" s="54"/>
    </row>
    <row r="1143" ht="12" customHeight="1">
      <c r="G1143" s="54"/>
    </row>
    <row r="1144" ht="12" customHeight="1">
      <c r="G1144" s="54"/>
    </row>
    <row r="1145" ht="12" customHeight="1">
      <c r="G1145" s="54"/>
    </row>
    <row r="1146" ht="12" customHeight="1">
      <c r="G1146" s="54"/>
    </row>
    <row r="1147" ht="12" customHeight="1">
      <c r="G1147" s="54"/>
    </row>
    <row r="1148" ht="12" customHeight="1">
      <c r="G1148" s="54"/>
    </row>
    <row r="1149" ht="12" customHeight="1">
      <c r="G1149" s="54"/>
    </row>
    <row r="1150" ht="12" customHeight="1">
      <c r="G1150" s="54"/>
    </row>
    <row r="1151" ht="12" customHeight="1">
      <c r="G1151" s="54"/>
    </row>
    <row r="1152" ht="12" customHeight="1">
      <c r="G1152" s="54"/>
    </row>
    <row r="1153" ht="12" customHeight="1">
      <c r="G1153" s="54"/>
    </row>
    <row r="1154" ht="12" customHeight="1">
      <c r="G1154" s="54"/>
    </row>
    <row r="1155" ht="12" customHeight="1">
      <c r="G1155" s="54"/>
    </row>
    <row r="1156" ht="12" customHeight="1">
      <c r="G1156" s="54"/>
    </row>
    <row r="1157" ht="12" customHeight="1">
      <c r="G1157" s="54"/>
    </row>
    <row r="1158" ht="12" customHeight="1">
      <c r="G1158" s="54"/>
    </row>
    <row r="1159" ht="12" customHeight="1">
      <c r="G1159" s="54"/>
    </row>
    <row r="1160" ht="12" customHeight="1">
      <c r="G1160" s="54"/>
    </row>
    <row r="1161" ht="12" customHeight="1">
      <c r="G1161" s="54"/>
    </row>
    <row r="1162" ht="12" customHeight="1">
      <c r="G1162" s="54"/>
    </row>
    <row r="1163" ht="12" customHeight="1">
      <c r="G1163" s="54"/>
    </row>
    <row r="1164" ht="12" customHeight="1">
      <c r="G1164" s="54"/>
    </row>
    <row r="1165" ht="12" customHeight="1">
      <c r="G1165" s="54"/>
    </row>
    <row r="1166" ht="12" customHeight="1">
      <c r="G1166" s="54"/>
    </row>
    <row r="1167" ht="12" customHeight="1">
      <c r="G1167" s="54"/>
    </row>
    <row r="1168" ht="12" customHeight="1">
      <c r="G1168" s="54"/>
    </row>
    <row r="1169" ht="12" customHeight="1">
      <c r="G1169" s="54"/>
    </row>
    <row r="1170" ht="12" customHeight="1">
      <c r="G1170" s="54"/>
    </row>
    <row r="1171" ht="12" customHeight="1">
      <c r="G1171" s="54"/>
    </row>
    <row r="1172" ht="12" customHeight="1">
      <c r="G1172" s="54"/>
    </row>
    <row r="1173" ht="12" customHeight="1">
      <c r="G1173" s="54"/>
    </row>
    <row r="1174" ht="12" customHeight="1">
      <c r="G1174" s="54"/>
    </row>
    <row r="1175" ht="12" customHeight="1">
      <c r="G1175" s="54"/>
    </row>
    <row r="1176" ht="12" customHeight="1">
      <c r="G1176" s="54"/>
    </row>
    <row r="1177" ht="12" customHeight="1">
      <c r="G1177" s="54"/>
    </row>
    <row r="1178" ht="12" customHeight="1">
      <c r="G1178" s="54"/>
    </row>
    <row r="1179" ht="12" customHeight="1">
      <c r="G1179" s="54"/>
    </row>
    <row r="1180" ht="12" customHeight="1">
      <c r="G1180" s="54"/>
    </row>
    <row r="1181" ht="12" customHeight="1">
      <c r="G1181" s="54"/>
    </row>
    <row r="1182" ht="12" customHeight="1">
      <c r="G1182" s="54"/>
    </row>
    <row r="1183" ht="12" customHeight="1">
      <c r="G1183" s="54"/>
    </row>
    <row r="1184" ht="12" customHeight="1">
      <c r="G1184" s="54"/>
    </row>
    <row r="1185" ht="12" customHeight="1">
      <c r="G1185" s="54"/>
    </row>
    <row r="1186" ht="12" customHeight="1">
      <c r="G1186" s="54"/>
    </row>
    <row r="1187" ht="12" customHeight="1">
      <c r="G1187" s="54"/>
    </row>
    <row r="1188" ht="12" customHeight="1">
      <c r="G1188" s="54"/>
    </row>
    <row r="1189" ht="12" customHeight="1">
      <c r="G1189" s="54"/>
    </row>
    <row r="1190" ht="12" customHeight="1">
      <c r="G1190" s="54"/>
    </row>
    <row r="1191" ht="12" customHeight="1">
      <c r="G1191" s="54"/>
    </row>
    <row r="1192" ht="12" customHeight="1">
      <c r="G1192" s="54"/>
    </row>
    <row r="1193" ht="12" customHeight="1">
      <c r="G1193" s="54"/>
    </row>
    <row r="1194" ht="12" customHeight="1">
      <c r="G1194" s="54"/>
    </row>
    <row r="1195" ht="12" customHeight="1">
      <c r="G1195" s="54"/>
    </row>
    <row r="1196" ht="12" customHeight="1">
      <c r="G1196" s="54"/>
    </row>
    <row r="1197" ht="12" customHeight="1">
      <c r="G1197" s="54"/>
    </row>
    <row r="1198" ht="12" customHeight="1">
      <c r="G1198" s="54"/>
    </row>
    <row r="1199" ht="12" customHeight="1">
      <c r="G1199" s="54"/>
    </row>
    <row r="1200" ht="12" customHeight="1">
      <c r="G1200" s="54"/>
    </row>
    <row r="1201" ht="12" customHeight="1">
      <c r="G1201" s="54"/>
    </row>
    <row r="1202" ht="12" customHeight="1">
      <c r="G1202" s="54"/>
    </row>
    <row r="1203" ht="12" customHeight="1">
      <c r="G1203" s="54"/>
    </row>
    <row r="1204" ht="12" customHeight="1">
      <c r="G1204" s="54"/>
    </row>
    <row r="1205" ht="12" customHeight="1">
      <c r="G1205" s="54"/>
    </row>
    <row r="1206" ht="12" customHeight="1">
      <c r="G1206" s="54"/>
    </row>
    <row r="1207" ht="12" customHeight="1">
      <c r="G1207" s="54"/>
    </row>
    <row r="1208" ht="12" customHeight="1">
      <c r="G1208" s="54"/>
    </row>
    <row r="1209" ht="12" customHeight="1">
      <c r="G1209" s="54"/>
    </row>
    <row r="1210" ht="12" customHeight="1">
      <c r="G1210" s="54"/>
    </row>
    <row r="1211" ht="12" customHeight="1">
      <c r="G1211" s="54"/>
    </row>
    <row r="1212" ht="12" customHeight="1">
      <c r="G1212" s="54"/>
    </row>
    <row r="1213" ht="12" customHeight="1">
      <c r="G1213" s="54"/>
    </row>
    <row r="1214" ht="12" customHeight="1">
      <c r="G1214" s="54"/>
    </row>
    <row r="1215" ht="12" customHeight="1">
      <c r="G1215" s="54"/>
    </row>
    <row r="1216" ht="12" customHeight="1">
      <c r="G1216" s="54"/>
    </row>
    <row r="1217" ht="12" customHeight="1">
      <c r="G1217" s="54"/>
    </row>
    <row r="1218" ht="12" customHeight="1">
      <c r="G1218" s="54"/>
    </row>
    <row r="1219" ht="12" customHeight="1">
      <c r="G1219" s="54"/>
    </row>
    <row r="1220" ht="12" customHeight="1">
      <c r="G1220" s="54"/>
    </row>
    <row r="1221" ht="12" customHeight="1">
      <c r="G1221" s="54"/>
    </row>
    <row r="1222" ht="12" customHeight="1">
      <c r="G1222" s="54"/>
    </row>
    <row r="1223" ht="12" customHeight="1">
      <c r="G1223" s="54"/>
    </row>
    <row r="1224" ht="12" customHeight="1">
      <c r="G1224" s="54"/>
    </row>
    <row r="1225" ht="12" customHeight="1">
      <c r="G1225" s="54"/>
    </row>
    <row r="1226" ht="12" customHeight="1">
      <c r="G1226" s="54"/>
    </row>
    <row r="1227" ht="12" customHeight="1">
      <c r="G1227" s="54"/>
    </row>
    <row r="1228" ht="12" customHeight="1">
      <c r="G1228" s="54"/>
    </row>
    <row r="1229" ht="12" customHeight="1">
      <c r="G1229" s="54"/>
    </row>
    <row r="1230" ht="12" customHeight="1">
      <c r="G1230" s="54"/>
    </row>
    <row r="1231" ht="12" customHeight="1">
      <c r="G1231" s="54"/>
    </row>
    <row r="1232" ht="12" customHeight="1">
      <c r="G1232" s="54"/>
    </row>
    <row r="1233" ht="12" customHeight="1">
      <c r="G1233" s="54"/>
    </row>
    <row r="1234" ht="12" customHeight="1">
      <c r="G1234" s="54"/>
    </row>
    <row r="1235" ht="12" customHeight="1">
      <c r="G1235" s="54"/>
    </row>
    <row r="1236" ht="12" customHeight="1">
      <c r="G1236" s="54"/>
    </row>
    <row r="1237" ht="12" customHeight="1">
      <c r="G1237" s="54"/>
    </row>
    <row r="1238" ht="12" customHeight="1">
      <c r="G1238" s="54"/>
    </row>
    <row r="1239" ht="12" customHeight="1">
      <c r="G1239" s="54"/>
    </row>
    <row r="1240" ht="12" customHeight="1">
      <c r="G1240" s="54"/>
    </row>
    <row r="1241" ht="12" customHeight="1">
      <c r="G1241" s="54"/>
    </row>
    <row r="1242" ht="12" customHeight="1">
      <c r="G1242" s="54"/>
    </row>
    <row r="1243" ht="12" customHeight="1">
      <c r="G1243" s="54"/>
    </row>
    <row r="1244" ht="12" customHeight="1">
      <c r="G1244" s="54"/>
    </row>
    <row r="1245" ht="12" customHeight="1">
      <c r="G1245" s="54"/>
    </row>
    <row r="1246" ht="12" customHeight="1">
      <c r="G1246" s="54"/>
    </row>
    <row r="1247" ht="12" customHeight="1">
      <c r="G1247" s="54"/>
    </row>
    <row r="1248" ht="12" customHeight="1">
      <c r="G1248" s="54"/>
    </row>
    <row r="1249" ht="12" customHeight="1">
      <c r="G1249" s="54"/>
    </row>
    <row r="1250" ht="12" customHeight="1">
      <c r="G1250" s="54"/>
    </row>
    <row r="1251" ht="12" customHeight="1">
      <c r="G1251" s="54"/>
    </row>
    <row r="1252" ht="12" customHeight="1">
      <c r="G1252" s="54"/>
    </row>
    <row r="1253" ht="12" customHeight="1">
      <c r="G1253" s="54"/>
    </row>
    <row r="1254" ht="12" customHeight="1">
      <c r="G1254" s="54"/>
    </row>
    <row r="1255" ht="12" customHeight="1">
      <c r="G1255" s="54"/>
    </row>
    <row r="1256" ht="12" customHeight="1">
      <c r="G1256" s="54"/>
    </row>
    <row r="1257" ht="12" customHeight="1">
      <c r="G1257" s="54"/>
    </row>
    <row r="1258" ht="12" customHeight="1">
      <c r="G1258" s="54"/>
    </row>
    <row r="1259" ht="12" customHeight="1">
      <c r="G1259" s="54"/>
    </row>
    <row r="1260" ht="12" customHeight="1">
      <c r="G1260" s="54"/>
    </row>
    <row r="1261" ht="12" customHeight="1">
      <c r="G1261" s="54"/>
    </row>
    <row r="1262" ht="12" customHeight="1">
      <c r="G1262" s="54"/>
    </row>
    <row r="1263" ht="12" customHeight="1">
      <c r="G1263" s="54"/>
    </row>
    <row r="1264" ht="12" customHeight="1">
      <c r="G1264" s="54"/>
    </row>
    <row r="1265" ht="12" customHeight="1">
      <c r="G1265" s="54"/>
    </row>
    <row r="1266" ht="12" customHeight="1">
      <c r="G1266" s="54"/>
    </row>
    <row r="1267" ht="12" customHeight="1">
      <c r="G1267" s="54"/>
    </row>
    <row r="1268" ht="12" customHeight="1">
      <c r="G1268" s="54"/>
    </row>
    <row r="1269" ht="12" customHeight="1">
      <c r="G1269" s="54"/>
    </row>
    <row r="1270" ht="12" customHeight="1">
      <c r="G1270" s="54"/>
    </row>
    <row r="1271" ht="12" customHeight="1">
      <c r="G1271" s="54"/>
    </row>
    <row r="1272" ht="12" customHeight="1">
      <c r="G1272" s="54"/>
    </row>
    <row r="1273" ht="12" customHeight="1">
      <c r="G1273" s="54"/>
    </row>
    <row r="1274" ht="12" customHeight="1">
      <c r="G1274" s="54"/>
    </row>
    <row r="1275" ht="12" customHeight="1">
      <c r="G1275" s="54"/>
    </row>
    <row r="1276" ht="12" customHeight="1">
      <c r="G1276" s="54"/>
    </row>
    <row r="1277" ht="12" customHeight="1">
      <c r="G1277" s="54"/>
    </row>
    <row r="1278" ht="12" customHeight="1">
      <c r="G1278" s="54"/>
    </row>
    <row r="1279" ht="12" customHeight="1">
      <c r="G1279" s="54"/>
    </row>
    <row r="1280" ht="12" customHeight="1">
      <c r="G1280" s="54"/>
    </row>
    <row r="1281" ht="12" customHeight="1">
      <c r="G1281" s="54"/>
    </row>
    <row r="1282" ht="12" customHeight="1">
      <c r="G1282" s="54"/>
    </row>
    <row r="1283" ht="12" customHeight="1">
      <c r="G1283" s="54"/>
    </row>
    <row r="1284" ht="12" customHeight="1">
      <c r="G1284" s="54"/>
    </row>
    <row r="1285" ht="12" customHeight="1">
      <c r="G1285" s="54"/>
    </row>
    <row r="1286" ht="12" customHeight="1">
      <c r="G1286" s="54"/>
    </row>
    <row r="1287" ht="12" customHeight="1">
      <c r="G1287" s="54"/>
    </row>
    <row r="1288" ht="12" customHeight="1">
      <c r="G1288" s="54"/>
    </row>
    <row r="1289" ht="12" customHeight="1">
      <c r="G1289" s="54"/>
    </row>
    <row r="1290" ht="12" customHeight="1">
      <c r="G1290" s="54"/>
    </row>
    <row r="1291" ht="12" customHeight="1">
      <c r="G1291" s="54"/>
    </row>
    <row r="1292" ht="12" customHeight="1">
      <c r="G1292" s="54"/>
    </row>
    <row r="1293" ht="12" customHeight="1">
      <c r="G1293" s="54"/>
    </row>
    <row r="1294" ht="12" customHeight="1">
      <c r="G1294" s="54"/>
    </row>
    <row r="1295" ht="12" customHeight="1">
      <c r="G1295" s="54"/>
    </row>
    <row r="1296" ht="12" customHeight="1">
      <c r="G1296" s="54"/>
    </row>
    <row r="1297" ht="12" customHeight="1">
      <c r="G1297" s="54"/>
    </row>
    <row r="1298" ht="12" customHeight="1">
      <c r="G1298" s="54"/>
    </row>
    <row r="1299" ht="12" customHeight="1">
      <c r="G1299" s="54"/>
    </row>
    <row r="1300" ht="12" customHeight="1">
      <c r="G1300" s="54"/>
    </row>
    <row r="1301" ht="12" customHeight="1">
      <c r="G1301" s="54"/>
    </row>
    <row r="1302" ht="12" customHeight="1">
      <c r="G1302" s="54"/>
    </row>
    <row r="1303" ht="12" customHeight="1">
      <c r="G1303" s="54"/>
    </row>
    <row r="1304" ht="12" customHeight="1">
      <c r="G1304" s="54"/>
    </row>
    <row r="1305" ht="12" customHeight="1">
      <c r="G1305" s="54"/>
    </row>
    <row r="1306" ht="12" customHeight="1">
      <c r="G1306" s="54"/>
    </row>
    <row r="1307" ht="12" customHeight="1">
      <c r="G1307" s="54"/>
    </row>
    <row r="1308" ht="12" customHeight="1">
      <c r="G1308" s="54"/>
    </row>
    <row r="1309" ht="12" customHeight="1">
      <c r="G1309" s="54"/>
    </row>
    <row r="1310" ht="12" customHeight="1">
      <c r="G1310" s="54"/>
    </row>
    <row r="1311" ht="12" customHeight="1">
      <c r="G1311" s="54"/>
    </row>
    <row r="1312" ht="12" customHeight="1">
      <c r="G1312" s="54"/>
    </row>
    <row r="1313" ht="12" customHeight="1">
      <c r="G1313" s="54"/>
    </row>
    <row r="1314" ht="12" customHeight="1">
      <c r="G1314" s="54"/>
    </row>
    <row r="1315" ht="12" customHeight="1">
      <c r="G1315" s="54"/>
    </row>
    <row r="1316" ht="12" customHeight="1">
      <c r="G1316" s="54"/>
    </row>
    <row r="1317" ht="12" customHeight="1">
      <c r="G1317" s="54"/>
    </row>
    <row r="1318" ht="12" customHeight="1">
      <c r="G1318" s="54"/>
    </row>
    <row r="1319" ht="12" customHeight="1">
      <c r="G1319" s="54"/>
    </row>
    <row r="1320" ht="12" customHeight="1">
      <c r="G1320" s="54"/>
    </row>
    <row r="1321" ht="12" customHeight="1">
      <c r="G1321" s="54"/>
    </row>
    <row r="1322" ht="12" customHeight="1">
      <c r="G1322" s="54"/>
    </row>
    <row r="1323" ht="12" customHeight="1">
      <c r="G1323" s="54"/>
    </row>
    <row r="1324" ht="12" customHeight="1">
      <c r="G1324" s="54"/>
    </row>
    <row r="1325" ht="12" customHeight="1">
      <c r="G1325" s="54"/>
    </row>
    <row r="1326" ht="12" customHeight="1">
      <c r="G1326" s="54"/>
    </row>
    <row r="1327" ht="12" customHeight="1">
      <c r="G1327" s="54"/>
    </row>
    <row r="1328" ht="12" customHeight="1">
      <c r="G1328" s="54"/>
    </row>
    <row r="1329" ht="12" customHeight="1">
      <c r="G1329" s="54"/>
    </row>
    <row r="1330" ht="12" customHeight="1">
      <c r="G1330" s="54"/>
    </row>
    <row r="1331" ht="12" customHeight="1">
      <c r="G1331" s="54"/>
    </row>
    <row r="1332" ht="12" customHeight="1">
      <c r="G1332" s="54"/>
    </row>
    <row r="1333" ht="12" customHeight="1">
      <c r="G1333" s="54"/>
    </row>
    <row r="1334" ht="12" customHeight="1">
      <c r="G1334" s="54"/>
    </row>
    <row r="1335" ht="12" customHeight="1">
      <c r="G1335" s="54"/>
    </row>
    <row r="1336" ht="12" customHeight="1">
      <c r="G1336" s="54"/>
    </row>
    <row r="1337" ht="12" customHeight="1">
      <c r="G1337" s="54"/>
    </row>
    <row r="1338" ht="12" customHeight="1">
      <c r="G1338" s="54"/>
    </row>
    <row r="1339" ht="12" customHeight="1">
      <c r="G1339" s="54"/>
    </row>
    <row r="1340" ht="12" customHeight="1">
      <c r="G1340" s="54"/>
    </row>
    <row r="1341" ht="12" customHeight="1">
      <c r="G1341" s="54"/>
    </row>
    <row r="1342" ht="12" customHeight="1">
      <c r="G1342" s="54"/>
    </row>
    <row r="1343" ht="12" customHeight="1">
      <c r="G1343" s="54"/>
    </row>
    <row r="1344" ht="12" customHeight="1">
      <c r="G1344" s="54"/>
    </row>
    <row r="1345" ht="12" customHeight="1">
      <c r="G1345" s="54"/>
    </row>
    <row r="1346" ht="12" customHeight="1">
      <c r="G1346" s="54"/>
    </row>
    <row r="1347" ht="12" customHeight="1">
      <c r="G1347" s="54"/>
    </row>
    <row r="1348" ht="12" customHeight="1">
      <c r="G1348" s="54"/>
    </row>
    <row r="1349" ht="12" customHeight="1">
      <c r="G1349" s="54"/>
    </row>
    <row r="1350" ht="12" customHeight="1">
      <c r="G1350" s="54"/>
    </row>
    <row r="1351" ht="12" customHeight="1">
      <c r="G1351" s="54"/>
    </row>
    <row r="1352" ht="12" customHeight="1">
      <c r="G1352" s="54"/>
    </row>
    <row r="1353" ht="12" customHeight="1">
      <c r="G1353" s="54"/>
    </row>
    <row r="1354" ht="12" customHeight="1">
      <c r="G1354" s="54"/>
    </row>
    <row r="1355" ht="12" customHeight="1">
      <c r="G1355" s="54"/>
    </row>
    <row r="1356" ht="12" customHeight="1">
      <c r="G1356" s="54"/>
    </row>
    <row r="1357" ht="12" customHeight="1">
      <c r="G1357" s="54"/>
    </row>
    <row r="1358" ht="12" customHeight="1">
      <c r="G1358" s="54"/>
    </row>
    <row r="1359" ht="12" customHeight="1">
      <c r="G1359" s="54"/>
    </row>
    <row r="1360" ht="12" customHeight="1">
      <c r="G1360" s="54"/>
    </row>
    <row r="1361" ht="12" customHeight="1">
      <c r="G1361" s="54"/>
    </row>
    <row r="1362" ht="12" customHeight="1">
      <c r="G1362" s="54"/>
    </row>
    <row r="1363" ht="12" customHeight="1">
      <c r="G1363" s="54"/>
    </row>
    <row r="1364" ht="12" customHeight="1">
      <c r="G1364" s="54"/>
    </row>
    <row r="1365" ht="12" customHeight="1">
      <c r="G1365" s="54"/>
    </row>
    <row r="1366" ht="12" customHeight="1">
      <c r="G1366" s="54"/>
    </row>
    <row r="1367" ht="12" customHeight="1">
      <c r="G1367" s="54"/>
    </row>
    <row r="1368" ht="12" customHeight="1">
      <c r="G1368" s="54"/>
    </row>
    <row r="1369" ht="12" customHeight="1">
      <c r="G1369" s="54"/>
    </row>
    <row r="1370" ht="12" customHeight="1">
      <c r="G1370" s="54"/>
    </row>
    <row r="1371" ht="12" customHeight="1">
      <c r="G1371" s="54"/>
    </row>
    <row r="1372" ht="12" customHeight="1">
      <c r="G1372" s="54"/>
    </row>
    <row r="1373" ht="12" customHeight="1">
      <c r="G1373" s="54"/>
    </row>
    <row r="1374" ht="12" customHeight="1">
      <c r="G1374" s="54"/>
    </row>
    <row r="1375" ht="12" customHeight="1">
      <c r="G1375" s="54"/>
    </row>
    <row r="1376" ht="12" customHeight="1">
      <c r="G1376" s="54"/>
    </row>
    <row r="1377" ht="12" customHeight="1">
      <c r="G1377" s="54"/>
    </row>
    <row r="1378" ht="12" customHeight="1">
      <c r="G1378" s="54"/>
    </row>
    <row r="1379" ht="12" customHeight="1">
      <c r="G1379" s="54"/>
    </row>
    <row r="1380" ht="12" customHeight="1">
      <c r="G1380" s="54"/>
    </row>
    <row r="1381" ht="12" customHeight="1">
      <c r="G1381" s="54"/>
    </row>
    <row r="1382" ht="12" customHeight="1">
      <c r="G1382" s="54"/>
    </row>
    <row r="1383" ht="12" customHeight="1">
      <c r="G1383" s="54"/>
    </row>
    <row r="1384" ht="12" customHeight="1">
      <c r="G1384" s="54"/>
    </row>
    <row r="1385" ht="12" customHeight="1">
      <c r="G1385" s="54"/>
    </row>
    <row r="1386" ht="12" customHeight="1">
      <c r="G1386" s="54"/>
    </row>
    <row r="1387" ht="12" customHeight="1">
      <c r="G1387" s="54"/>
    </row>
    <row r="1388" ht="12" customHeight="1">
      <c r="G1388" s="54"/>
    </row>
    <row r="1389" ht="12" customHeight="1">
      <c r="G1389" s="54"/>
    </row>
    <row r="1390" ht="12" customHeight="1">
      <c r="G1390" s="54"/>
    </row>
    <row r="1391" ht="12" customHeight="1">
      <c r="G1391" s="54"/>
    </row>
    <row r="1392" ht="12" customHeight="1">
      <c r="G1392" s="54"/>
    </row>
    <row r="1393" ht="12" customHeight="1">
      <c r="G1393" s="54"/>
    </row>
    <row r="1394" spans="1:12" s="20" customFormat="1" ht="12" customHeight="1">
      <c r="A1394" s="83"/>
      <c r="B1394" s="3"/>
      <c r="D1394" s="54"/>
      <c r="E1394" s="21"/>
      <c r="F1394" s="55"/>
      <c r="G1394" s="54"/>
      <c r="H1394" s="21"/>
      <c r="J1394" s="21"/>
      <c r="K1394" s="21"/>
      <c r="L1394" s="21"/>
    </row>
    <row r="1395" spans="1:12" s="20" customFormat="1" ht="12" customHeight="1">
      <c r="A1395" s="83"/>
      <c r="B1395" s="3"/>
      <c r="D1395" s="54"/>
      <c r="E1395" s="21"/>
      <c r="F1395" s="55"/>
      <c r="G1395" s="54"/>
      <c r="H1395" s="21"/>
      <c r="J1395" s="21"/>
      <c r="K1395" s="21"/>
      <c r="L1395" s="21"/>
    </row>
    <row r="1396" spans="1:12" s="20" customFormat="1" ht="12" customHeight="1">
      <c r="A1396" s="83"/>
      <c r="B1396" s="3"/>
      <c r="D1396" s="54"/>
      <c r="E1396" s="21"/>
      <c r="F1396" s="55"/>
      <c r="G1396" s="54"/>
      <c r="H1396" s="21"/>
      <c r="J1396" s="21"/>
      <c r="K1396" s="21"/>
      <c r="L1396" s="21"/>
    </row>
    <row r="1397" spans="1:12" s="20" customFormat="1" ht="12" customHeight="1">
      <c r="A1397" s="83"/>
      <c r="B1397" s="3"/>
      <c r="D1397" s="54"/>
      <c r="E1397" s="21"/>
      <c r="F1397" s="55"/>
      <c r="G1397" s="54"/>
      <c r="H1397" s="21"/>
      <c r="J1397" s="21"/>
      <c r="K1397" s="21"/>
      <c r="L1397" s="21"/>
    </row>
    <row r="1398" spans="1:12" s="20" customFormat="1" ht="12" customHeight="1">
      <c r="A1398" s="83"/>
      <c r="B1398" s="3"/>
      <c r="D1398" s="54"/>
      <c r="E1398" s="21"/>
      <c r="F1398" s="55"/>
      <c r="G1398" s="54"/>
      <c r="H1398" s="21"/>
      <c r="J1398" s="21"/>
      <c r="K1398" s="21"/>
      <c r="L1398" s="21"/>
    </row>
    <row r="1399" spans="1:12" s="20" customFormat="1" ht="12" customHeight="1">
      <c r="A1399" s="83"/>
      <c r="B1399" s="3"/>
      <c r="D1399" s="54"/>
      <c r="E1399" s="21"/>
      <c r="F1399" s="55"/>
      <c r="G1399" s="54"/>
      <c r="H1399" s="21"/>
      <c r="J1399" s="21"/>
      <c r="K1399" s="21"/>
      <c r="L1399" s="21"/>
    </row>
    <row r="1400" spans="1:12" s="20" customFormat="1" ht="12" customHeight="1">
      <c r="A1400" s="83"/>
      <c r="B1400" s="3"/>
      <c r="D1400" s="54"/>
      <c r="E1400" s="21"/>
      <c r="F1400" s="55"/>
      <c r="G1400" s="54"/>
      <c r="H1400" s="21"/>
      <c r="J1400" s="21"/>
      <c r="K1400" s="21"/>
      <c r="L1400" s="21"/>
    </row>
    <row r="1401" spans="1:12" s="20" customFormat="1" ht="12" customHeight="1">
      <c r="A1401" s="83"/>
      <c r="B1401" s="3"/>
      <c r="D1401" s="54"/>
      <c r="E1401" s="21"/>
      <c r="F1401" s="55"/>
      <c r="G1401" s="54"/>
      <c r="H1401" s="21"/>
      <c r="J1401" s="21"/>
      <c r="K1401" s="21"/>
      <c r="L1401" s="21"/>
    </row>
    <row r="1402" spans="1:12" s="20" customFormat="1" ht="12" customHeight="1">
      <c r="A1402" s="83"/>
      <c r="B1402" s="3"/>
      <c r="D1402" s="54"/>
      <c r="E1402" s="21"/>
      <c r="F1402" s="55"/>
      <c r="G1402" s="54"/>
      <c r="H1402" s="21"/>
      <c r="J1402" s="21"/>
      <c r="K1402" s="21"/>
      <c r="L1402" s="21"/>
    </row>
    <row r="1403" spans="1:12" s="20" customFormat="1" ht="12" customHeight="1">
      <c r="A1403" s="83"/>
      <c r="B1403" s="3"/>
      <c r="D1403" s="54"/>
      <c r="E1403" s="21"/>
      <c r="F1403" s="55"/>
      <c r="G1403" s="54"/>
      <c r="H1403" s="21"/>
      <c r="J1403" s="21"/>
      <c r="K1403" s="21"/>
      <c r="L1403" s="21"/>
    </row>
    <row r="1404" spans="1:12" s="20" customFormat="1" ht="12" customHeight="1">
      <c r="A1404" s="83"/>
      <c r="B1404" s="3"/>
      <c r="D1404" s="54"/>
      <c r="E1404" s="21"/>
      <c r="F1404" s="55"/>
      <c r="G1404" s="54"/>
      <c r="H1404" s="21"/>
      <c r="J1404" s="21"/>
      <c r="K1404" s="21"/>
      <c r="L1404" s="21"/>
    </row>
    <row r="1405" spans="1:12" s="20" customFormat="1" ht="12" customHeight="1">
      <c r="A1405" s="83"/>
      <c r="B1405" s="3"/>
      <c r="D1405" s="54"/>
      <c r="E1405" s="21"/>
      <c r="F1405" s="55"/>
      <c r="G1405" s="54"/>
      <c r="H1405" s="21"/>
      <c r="J1405" s="21"/>
      <c r="K1405" s="21"/>
      <c r="L1405" s="21"/>
    </row>
    <row r="1406" spans="1:12" s="20" customFormat="1" ht="12" customHeight="1">
      <c r="A1406" s="83"/>
      <c r="B1406" s="3"/>
      <c r="D1406" s="54"/>
      <c r="E1406" s="21"/>
      <c r="F1406" s="55"/>
      <c r="G1406" s="54"/>
      <c r="H1406" s="21"/>
      <c r="J1406" s="21"/>
      <c r="K1406" s="21"/>
      <c r="L1406" s="21"/>
    </row>
    <row r="1407" spans="1:12" s="20" customFormat="1" ht="12" customHeight="1">
      <c r="A1407" s="83"/>
      <c r="B1407" s="3"/>
      <c r="D1407" s="54"/>
      <c r="E1407" s="21"/>
      <c r="F1407" s="55"/>
      <c r="G1407" s="54"/>
      <c r="H1407" s="21"/>
      <c r="J1407" s="21"/>
      <c r="K1407" s="21"/>
      <c r="L1407" s="21"/>
    </row>
    <row r="1408" spans="1:12" s="20" customFormat="1" ht="12" customHeight="1">
      <c r="A1408" s="83"/>
      <c r="B1408" s="3"/>
      <c r="D1408" s="54"/>
      <c r="E1408" s="21"/>
      <c r="F1408" s="55"/>
      <c r="G1408" s="54"/>
      <c r="H1408" s="21"/>
      <c r="J1408" s="21"/>
      <c r="K1408" s="21"/>
      <c r="L1408" s="21"/>
    </row>
    <row r="1409" spans="1:12" s="20" customFormat="1" ht="12" customHeight="1">
      <c r="A1409" s="83"/>
      <c r="B1409" s="3"/>
      <c r="D1409" s="54"/>
      <c r="E1409" s="21"/>
      <c r="F1409" s="55"/>
      <c r="G1409" s="54"/>
      <c r="H1409" s="21"/>
      <c r="J1409" s="21"/>
      <c r="K1409" s="21"/>
      <c r="L1409" s="21"/>
    </row>
    <row r="1410" ht="12" customHeight="1">
      <c r="G1410" s="54"/>
    </row>
    <row r="1411" ht="12" customHeight="1">
      <c r="G1411" s="54"/>
    </row>
    <row r="1412" ht="12" customHeight="1">
      <c r="G1412" s="54"/>
    </row>
    <row r="1413" ht="12" customHeight="1">
      <c r="G1413" s="54"/>
    </row>
    <row r="1414" ht="12" customHeight="1">
      <c r="G1414" s="54"/>
    </row>
    <row r="1415" ht="12" customHeight="1">
      <c r="G1415" s="54"/>
    </row>
    <row r="1416" ht="12" customHeight="1">
      <c r="G1416" s="54"/>
    </row>
    <row r="1417" ht="12" customHeight="1">
      <c r="G1417" s="54"/>
    </row>
    <row r="1418" ht="12" customHeight="1">
      <c r="G1418" s="54"/>
    </row>
    <row r="1419" ht="12" customHeight="1">
      <c r="G1419" s="54"/>
    </row>
    <row r="1420" ht="12" customHeight="1">
      <c r="G1420" s="54"/>
    </row>
    <row r="1421" ht="12" customHeight="1">
      <c r="G1421" s="54"/>
    </row>
    <row r="1422" ht="12" customHeight="1">
      <c r="G1422" s="54"/>
    </row>
    <row r="1423" ht="12" customHeight="1">
      <c r="G1423" s="54"/>
    </row>
    <row r="1424" ht="12" customHeight="1">
      <c r="G1424" s="54"/>
    </row>
    <row r="1425" ht="12" customHeight="1">
      <c r="G1425" s="54"/>
    </row>
    <row r="1426" spans="1:12" s="20" customFormat="1" ht="12" customHeight="1">
      <c r="A1426" s="83"/>
      <c r="B1426" s="3"/>
      <c r="D1426" s="54"/>
      <c r="E1426" s="21"/>
      <c r="F1426" s="55"/>
      <c r="G1426" s="54"/>
      <c r="H1426" s="21"/>
      <c r="J1426" s="21"/>
      <c r="K1426" s="21"/>
      <c r="L1426" s="21"/>
    </row>
    <row r="1427" spans="1:12" s="20" customFormat="1" ht="12" customHeight="1">
      <c r="A1427" s="83"/>
      <c r="B1427" s="3"/>
      <c r="D1427" s="54"/>
      <c r="E1427" s="21"/>
      <c r="F1427" s="55"/>
      <c r="G1427" s="54"/>
      <c r="H1427" s="21"/>
      <c r="J1427" s="21"/>
      <c r="K1427" s="21"/>
      <c r="L1427" s="21"/>
    </row>
    <row r="1428" spans="1:12" s="20" customFormat="1" ht="12" customHeight="1">
      <c r="A1428" s="83"/>
      <c r="B1428" s="3"/>
      <c r="D1428" s="54"/>
      <c r="E1428" s="21"/>
      <c r="F1428" s="55"/>
      <c r="G1428" s="54"/>
      <c r="H1428" s="21"/>
      <c r="J1428" s="21"/>
      <c r="K1428" s="21"/>
      <c r="L1428" s="21"/>
    </row>
    <row r="1429" spans="1:12" s="20" customFormat="1" ht="12" customHeight="1">
      <c r="A1429" s="83"/>
      <c r="B1429" s="3"/>
      <c r="D1429" s="54"/>
      <c r="E1429" s="21"/>
      <c r="F1429" s="55"/>
      <c r="G1429" s="54"/>
      <c r="H1429" s="21"/>
      <c r="J1429" s="21"/>
      <c r="K1429" s="21"/>
      <c r="L1429" s="21"/>
    </row>
    <row r="1430" spans="1:12" s="20" customFormat="1" ht="12" customHeight="1">
      <c r="A1430" s="83"/>
      <c r="B1430" s="3"/>
      <c r="D1430" s="54"/>
      <c r="E1430" s="21"/>
      <c r="F1430" s="55"/>
      <c r="G1430" s="54"/>
      <c r="H1430" s="21"/>
      <c r="J1430" s="21"/>
      <c r="K1430" s="21"/>
      <c r="L1430" s="21"/>
    </row>
    <row r="1431" spans="1:12" s="20" customFormat="1" ht="12" customHeight="1">
      <c r="A1431" s="83"/>
      <c r="B1431" s="3"/>
      <c r="D1431" s="54"/>
      <c r="E1431" s="21"/>
      <c r="F1431" s="55"/>
      <c r="G1431" s="54"/>
      <c r="H1431" s="21"/>
      <c r="J1431" s="21"/>
      <c r="K1431" s="21"/>
      <c r="L1431" s="21"/>
    </row>
    <row r="1432" spans="1:12" s="20" customFormat="1" ht="12" customHeight="1">
      <c r="A1432" s="83"/>
      <c r="B1432" s="3"/>
      <c r="D1432" s="54"/>
      <c r="E1432" s="21"/>
      <c r="F1432" s="55"/>
      <c r="G1432" s="54"/>
      <c r="H1432" s="21"/>
      <c r="J1432" s="21"/>
      <c r="K1432" s="21"/>
      <c r="L1432" s="21"/>
    </row>
    <row r="1433" spans="1:12" s="20" customFormat="1" ht="12" customHeight="1">
      <c r="A1433" s="83"/>
      <c r="B1433" s="3"/>
      <c r="D1433" s="54"/>
      <c r="E1433" s="21"/>
      <c r="F1433" s="55"/>
      <c r="G1433" s="54"/>
      <c r="H1433" s="21"/>
      <c r="J1433" s="21"/>
      <c r="K1433" s="21"/>
      <c r="L1433" s="21"/>
    </row>
    <row r="1434" spans="1:12" s="20" customFormat="1" ht="12" customHeight="1">
      <c r="A1434" s="83"/>
      <c r="B1434" s="3"/>
      <c r="D1434" s="54"/>
      <c r="E1434" s="21"/>
      <c r="F1434" s="55"/>
      <c r="G1434" s="54"/>
      <c r="H1434" s="21"/>
      <c r="J1434" s="21"/>
      <c r="K1434" s="21"/>
      <c r="L1434" s="21"/>
    </row>
    <row r="1435" spans="1:12" s="20" customFormat="1" ht="12" customHeight="1">
      <c r="A1435" s="83"/>
      <c r="B1435" s="3"/>
      <c r="D1435" s="54"/>
      <c r="E1435" s="21"/>
      <c r="F1435" s="55"/>
      <c r="G1435" s="54"/>
      <c r="H1435" s="21"/>
      <c r="J1435" s="21"/>
      <c r="K1435" s="21"/>
      <c r="L1435" s="21"/>
    </row>
    <row r="1436" spans="1:12" s="20" customFormat="1" ht="12" customHeight="1">
      <c r="A1436" s="83"/>
      <c r="B1436" s="3"/>
      <c r="D1436" s="54"/>
      <c r="E1436" s="21"/>
      <c r="F1436" s="55"/>
      <c r="G1436" s="54"/>
      <c r="H1436" s="21"/>
      <c r="J1436" s="21"/>
      <c r="K1436" s="21"/>
      <c r="L1436" s="21"/>
    </row>
    <row r="1437" spans="1:12" s="20" customFormat="1" ht="12" customHeight="1">
      <c r="A1437" s="83"/>
      <c r="B1437" s="3"/>
      <c r="D1437" s="54"/>
      <c r="E1437" s="21"/>
      <c r="F1437" s="55"/>
      <c r="G1437" s="54"/>
      <c r="H1437" s="21"/>
      <c r="J1437" s="21"/>
      <c r="K1437" s="21"/>
      <c r="L1437" s="21"/>
    </row>
    <row r="1438" spans="1:12" s="20" customFormat="1" ht="12" customHeight="1">
      <c r="A1438" s="83"/>
      <c r="B1438" s="3"/>
      <c r="D1438" s="54"/>
      <c r="E1438" s="21"/>
      <c r="F1438" s="55"/>
      <c r="G1438" s="54"/>
      <c r="H1438" s="21"/>
      <c r="J1438" s="21"/>
      <c r="K1438" s="21"/>
      <c r="L1438" s="21"/>
    </row>
    <row r="1439" spans="1:12" s="20" customFormat="1" ht="12" customHeight="1">
      <c r="A1439" s="83"/>
      <c r="B1439" s="3"/>
      <c r="D1439" s="54"/>
      <c r="E1439" s="21"/>
      <c r="F1439" s="55"/>
      <c r="G1439" s="54"/>
      <c r="H1439" s="21"/>
      <c r="J1439" s="21"/>
      <c r="K1439" s="21"/>
      <c r="L1439" s="21"/>
    </row>
    <row r="1440" spans="1:12" s="20" customFormat="1" ht="12" customHeight="1">
      <c r="A1440" s="83"/>
      <c r="B1440" s="3"/>
      <c r="D1440" s="54"/>
      <c r="E1440" s="21"/>
      <c r="F1440" s="55"/>
      <c r="G1440" s="54"/>
      <c r="H1440" s="21"/>
      <c r="J1440" s="21"/>
      <c r="K1440" s="21"/>
      <c r="L1440" s="21"/>
    </row>
    <row r="1441" spans="1:12" s="20" customFormat="1" ht="12" customHeight="1">
      <c r="A1441" s="83"/>
      <c r="B1441" s="3"/>
      <c r="D1441" s="54"/>
      <c r="E1441" s="21"/>
      <c r="F1441" s="55"/>
      <c r="G1441" s="54"/>
      <c r="H1441" s="21"/>
      <c r="J1441" s="21"/>
      <c r="K1441" s="21"/>
      <c r="L1441" s="21"/>
    </row>
    <row r="1442" ht="12" customHeight="1">
      <c r="G1442" s="54"/>
    </row>
    <row r="1443" ht="12" customHeight="1">
      <c r="G1443" s="54"/>
    </row>
    <row r="1444" ht="12" customHeight="1">
      <c r="G1444" s="54"/>
    </row>
    <row r="1445" ht="12" customHeight="1">
      <c r="G1445" s="54"/>
    </row>
    <row r="1446" ht="12" customHeight="1">
      <c r="G1446" s="54"/>
    </row>
    <row r="1447" ht="12" customHeight="1">
      <c r="G1447" s="54"/>
    </row>
    <row r="1448" ht="12" customHeight="1">
      <c r="G1448" s="54"/>
    </row>
    <row r="1449" ht="12" customHeight="1">
      <c r="G1449" s="54"/>
    </row>
    <row r="1450" ht="12" customHeight="1">
      <c r="G1450" s="54"/>
    </row>
    <row r="1451" ht="12" customHeight="1">
      <c r="G1451" s="54"/>
    </row>
    <row r="1452" ht="12" customHeight="1">
      <c r="G1452" s="54"/>
    </row>
    <row r="1453" ht="12" customHeight="1">
      <c r="G1453" s="54"/>
    </row>
    <row r="1454" ht="12" customHeight="1">
      <c r="G1454" s="54"/>
    </row>
    <row r="1455" ht="12" customHeight="1">
      <c r="G1455" s="54"/>
    </row>
    <row r="1456" ht="12" customHeight="1">
      <c r="G1456" s="54"/>
    </row>
    <row r="1457" ht="12" customHeight="1">
      <c r="G1457" s="54"/>
    </row>
    <row r="1458" ht="12" customHeight="1">
      <c r="G1458" s="54"/>
    </row>
    <row r="1459" ht="12" customHeight="1">
      <c r="G1459" s="54"/>
    </row>
    <row r="1460" ht="12" customHeight="1">
      <c r="G1460" s="54"/>
    </row>
    <row r="1461" ht="12" customHeight="1">
      <c r="G1461" s="54"/>
    </row>
    <row r="1462" ht="12" customHeight="1">
      <c r="G1462" s="54"/>
    </row>
    <row r="1463" ht="12" customHeight="1">
      <c r="G1463" s="54"/>
    </row>
    <row r="1464" ht="12" customHeight="1">
      <c r="G1464" s="54"/>
    </row>
    <row r="1465" ht="12" customHeight="1">
      <c r="G1465" s="54"/>
    </row>
    <row r="1466" ht="12" customHeight="1">
      <c r="G1466" s="54"/>
    </row>
    <row r="1467" ht="12" customHeight="1">
      <c r="G1467" s="54"/>
    </row>
    <row r="1468" ht="12" customHeight="1">
      <c r="G1468" s="54"/>
    </row>
    <row r="1469" ht="12" customHeight="1">
      <c r="G1469" s="54"/>
    </row>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sheetData>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6"/>
  <sheetViews>
    <sheetView showGridLines="0" workbookViewId="0" topLeftCell="A1"/>
  </sheetViews>
  <sheetFormatPr defaultColWidth="9.140625" defaultRowHeight="12"/>
  <cols>
    <col min="1" max="2" width="7.28125" style="7" customWidth="1"/>
    <col min="3" max="3" width="24.7109375" style="7" customWidth="1"/>
    <col min="4" max="11" width="12.7109375" style="7" customWidth="1"/>
    <col min="12" max="12" width="9.140625" style="7" customWidth="1"/>
    <col min="13" max="13" width="41.8515625" style="7" customWidth="1"/>
    <col min="14" max="17" width="13.8515625" style="7" customWidth="1"/>
    <col min="18" max="16384" width="9.140625" style="7" customWidth="1"/>
  </cols>
  <sheetData>
    <row r="1" ht="12" customHeight="1">
      <c r="A1" s="162"/>
    </row>
    <row r="2" ht="12" customHeight="1">
      <c r="H2" s="10"/>
    </row>
    <row r="3" ht="12" customHeight="1">
      <c r="C3" s="28" t="s">
        <v>1669</v>
      </c>
    </row>
    <row r="4" ht="12" customHeight="1">
      <c r="C4" s="28" t="s">
        <v>1646</v>
      </c>
    </row>
    <row r="5" ht="12" customHeight="1"/>
    <row r="6" spans="3:7" ht="12" customHeight="1">
      <c r="C6" s="58" t="s">
        <v>2160</v>
      </c>
      <c r="G6" s="41"/>
    </row>
    <row r="7" ht="12" customHeight="1">
      <c r="C7" s="29" t="s">
        <v>1705</v>
      </c>
    </row>
    <row r="8" ht="12" customHeight="1"/>
    <row r="9" ht="12" customHeight="1"/>
    <row r="10" spans="3:16" ht="12">
      <c r="C10" s="165" t="s">
        <v>2018</v>
      </c>
      <c r="D10" s="117" t="s">
        <v>1720</v>
      </c>
      <c r="E10" s="117" t="s">
        <v>1721</v>
      </c>
      <c r="F10" s="117" t="s">
        <v>1722</v>
      </c>
      <c r="G10" s="117" t="s">
        <v>1718</v>
      </c>
      <c r="H10" s="154" t="s">
        <v>1715</v>
      </c>
      <c r="I10" s="154" t="s">
        <v>1716</v>
      </c>
      <c r="J10" s="154" t="s">
        <v>1717</v>
      </c>
      <c r="K10" s="154" t="s">
        <v>1719</v>
      </c>
      <c r="M10" s="156" t="s">
        <v>1733</v>
      </c>
      <c r="N10" s="117"/>
      <c r="O10" s="117"/>
      <c r="P10" s="117"/>
    </row>
    <row r="11" spans="2:14" ht="12">
      <c r="B11" s="89"/>
      <c r="C11" s="118" t="s">
        <v>1724</v>
      </c>
      <c r="D11" s="160">
        <f aca="true" t="shared" si="0" ref="D11:D19">((H11/$K$20)*-100)</f>
        <v>-1.7541212678444034</v>
      </c>
      <c r="E11" s="160">
        <f aca="true" t="shared" si="1" ref="E11:E19">((I11/$K$20)*100)</f>
        <v>1.672785367809441</v>
      </c>
      <c r="F11" s="160">
        <f aca="true" t="shared" si="2" ref="F11:F19">(J11-H11)/$K$20*-100</f>
        <v>-1.5244354258436015</v>
      </c>
      <c r="G11" s="160">
        <f aca="true" t="shared" si="3" ref="G11:G19">(K11-I11)/$K$20*100</f>
        <v>1.4564640404565685</v>
      </c>
      <c r="H11" s="189">
        <v>45807</v>
      </c>
      <c r="I11" s="189">
        <v>43683</v>
      </c>
      <c r="J11" s="189">
        <v>85616</v>
      </c>
      <c r="K11" s="189">
        <v>81717</v>
      </c>
      <c r="M11" s="161" t="s">
        <v>1736</v>
      </c>
      <c r="N11" s="154">
        <v>0</v>
      </c>
    </row>
    <row r="12" spans="2:14" ht="12">
      <c r="B12" s="89"/>
      <c r="C12" s="155" t="s">
        <v>1725</v>
      </c>
      <c r="D12" s="160">
        <f t="shared" si="0"/>
        <v>-2.853955724013965</v>
      </c>
      <c r="E12" s="160">
        <f t="shared" si="1"/>
        <v>2.729156431069548</v>
      </c>
      <c r="F12" s="160">
        <f t="shared" si="2"/>
        <v>-3.308196047090576</v>
      </c>
      <c r="G12" s="160">
        <f t="shared" si="3"/>
        <v>3.1518810075695227</v>
      </c>
      <c r="H12" s="189">
        <v>74528</v>
      </c>
      <c r="I12" s="189">
        <v>71269</v>
      </c>
      <c r="J12" s="189">
        <v>160918</v>
      </c>
      <c r="K12" s="189">
        <v>153577</v>
      </c>
      <c r="M12" s="161" t="s">
        <v>1734</v>
      </c>
      <c r="N12" s="156">
        <v>0</v>
      </c>
    </row>
    <row r="13" spans="2:14" ht="12">
      <c r="B13" s="90"/>
      <c r="C13" s="118" t="s">
        <v>1726</v>
      </c>
      <c r="D13" s="160">
        <f t="shared" si="0"/>
        <v>-2.735551485356666</v>
      </c>
      <c r="E13" s="160">
        <f t="shared" si="1"/>
        <v>2.7574555036335013</v>
      </c>
      <c r="F13" s="160">
        <f t="shared" si="2"/>
        <v>-3.328836372005286</v>
      </c>
      <c r="G13" s="160">
        <f t="shared" si="3"/>
        <v>3.2059900597114264</v>
      </c>
      <c r="H13" s="189">
        <v>71436</v>
      </c>
      <c r="I13" s="189">
        <v>72008</v>
      </c>
      <c r="J13" s="189">
        <v>158365</v>
      </c>
      <c r="K13" s="189">
        <v>155729</v>
      </c>
      <c r="M13" s="161" t="s">
        <v>1735</v>
      </c>
      <c r="N13" s="156">
        <v>0</v>
      </c>
    </row>
    <row r="14" spans="2:14" ht="12">
      <c r="B14" s="90"/>
      <c r="C14" s="118" t="s">
        <v>1727</v>
      </c>
      <c r="D14" s="160">
        <f t="shared" si="0"/>
        <v>-3.9373621664759004</v>
      </c>
      <c r="E14" s="160">
        <f t="shared" si="1"/>
        <v>4.10148912859918</v>
      </c>
      <c r="F14" s="160">
        <f t="shared" si="2"/>
        <v>-3.0425523848765774</v>
      </c>
      <c r="G14" s="160">
        <f t="shared" si="3"/>
        <v>3.090419557684347</v>
      </c>
      <c r="H14" s="189">
        <v>102820</v>
      </c>
      <c r="I14" s="189">
        <v>107106</v>
      </c>
      <c r="J14" s="189">
        <v>182273</v>
      </c>
      <c r="K14" s="189">
        <v>187809</v>
      </c>
      <c r="M14" s="161" t="s">
        <v>1737</v>
      </c>
      <c r="N14" s="156">
        <v>0</v>
      </c>
    </row>
    <row r="15" spans="2:11" ht="12">
      <c r="B15" s="93"/>
      <c r="C15" s="118" t="s">
        <v>1728</v>
      </c>
      <c r="D15" s="160">
        <f t="shared" si="0"/>
        <v>-3.75339904794108</v>
      </c>
      <c r="E15" s="160">
        <f t="shared" si="1"/>
        <v>3.4146526394150554</v>
      </c>
      <c r="F15" s="160">
        <f t="shared" si="2"/>
        <v>-3.502153831307658</v>
      </c>
      <c r="G15" s="160">
        <f t="shared" si="3"/>
        <v>3.6686550052022047</v>
      </c>
      <c r="H15" s="189">
        <v>98016</v>
      </c>
      <c r="I15" s="189">
        <v>89170</v>
      </c>
      <c r="J15" s="189">
        <v>189471</v>
      </c>
      <c r="K15" s="189">
        <v>184973</v>
      </c>
    </row>
    <row r="16" spans="2:11" ht="12">
      <c r="B16" s="93"/>
      <c r="C16" s="118" t="s">
        <v>1729</v>
      </c>
      <c r="D16" s="160">
        <f t="shared" si="0"/>
        <v>-2.990664369552955</v>
      </c>
      <c r="E16" s="160">
        <f t="shared" si="1"/>
        <v>2.8098030438160784</v>
      </c>
      <c r="F16" s="160">
        <f t="shared" si="2"/>
        <v>-4.01356670558587</v>
      </c>
      <c r="G16" s="160">
        <f t="shared" si="3"/>
        <v>4.0763301425714165</v>
      </c>
      <c r="H16" s="189">
        <v>78098</v>
      </c>
      <c r="I16" s="189">
        <v>73375</v>
      </c>
      <c r="J16" s="189">
        <v>182908</v>
      </c>
      <c r="K16" s="189">
        <v>179824</v>
      </c>
    </row>
    <row r="17" spans="2:11" ht="12">
      <c r="B17" s="93"/>
      <c r="C17" s="118" t="s">
        <v>1730</v>
      </c>
      <c r="D17" s="160">
        <f t="shared" si="0"/>
        <v>-2.0849408725534606</v>
      </c>
      <c r="E17" s="160">
        <f t="shared" si="1"/>
        <v>2.2782476632203577</v>
      </c>
      <c r="F17" s="160">
        <f t="shared" si="2"/>
        <v>-3.4088319912016307</v>
      </c>
      <c r="G17" s="160">
        <f t="shared" si="3"/>
        <v>3.5209177630483044</v>
      </c>
      <c r="H17" s="189">
        <v>54446</v>
      </c>
      <c r="I17" s="189">
        <v>59494</v>
      </c>
      <c r="J17" s="189">
        <v>143464</v>
      </c>
      <c r="K17" s="189">
        <v>151439</v>
      </c>
    </row>
    <row r="18" spans="2:11" ht="12">
      <c r="B18" s="93"/>
      <c r="C18" s="118" t="s">
        <v>1731</v>
      </c>
      <c r="D18" s="160">
        <f t="shared" si="0"/>
        <v>-1.299957532244285</v>
      </c>
      <c r="E18" s="160">
        <f t="shared" si="1"/>
        <v>1.6174509160436594</v>
      </c>
      <c r="F18" s="160">
        <f t="shared" si="2"/>
        <v>-2.3436533681448943</v>
      </c>
      <c r="G18" s="160">
        <f t="shared" si="3"/>
        <v>2.629248067985171</v>
      </c>
      <c r="H18" s="189">
        <v>33947</v>
      </c>
      <c r="I18" s="189">
        <v>42238</v>
      </c>
      <c r="J18" s="189">
        <v>95149</v>
      </c>
      <c r="K18" s="189">
        <v>110898</v>
      </c>
    </row>
    <row r="19" spans="2:11" ht="12">
      <c r="B19" s="121"/>
      <c r="C19" s="118" t="s">
        <v>1732</v>
      </c>
      <c r="D19" s="160">
        <f t="shared" si="0"/>
        <v>-1.0790409563018666</v>
      </c>
      <c r="E19" s="160">
        <f t="shared" si="1"/>
        <v>1.9610989230651992</v>
      </c>
      <c r="F19" s="160">
        <f t="shared" si="2"/>
        <v>-1.910283132412471</v>
      </c>
      <c r="G19" s="160">
        <f t="shared" si="3"/>
        <v>2.9864520583458716</v>
      </c>
      <c r="H19" s="189">
        <v>28178</v>
      </c>
      <c r="I19" s="189">
        <v>51212</v>
      </c>
      <c r="J19" s="189">
        <v>78063</v>
      </c>
      <c r="K19" s="189">
        <v>129200</v>
      </c>
    </row>
    <row r="20" spans="2:17" ht="12">
      <c r="B20" s="93"/>
      <c r="C20" s="156"/>
      <c r="D20" s="157"/>
      <c r="E20" s="158"/>
      <c r="F20" s="120"/>
      <c r="G20" s="89"/>
      <c r="H20" s="159"/>
      <c r="I20" s="156"/>
      <c r="J20" s="119" t="s">
        <v>1698</v>
      </c>
      <c r="K20" s="159">
        <f>SUM(J11:K19)</f>
        <v>2611393</v>
      </c>
      <c r="N20" s="117"/>
      <c r="O20" s="117"/>
      <c r="P20" s="117"/>
      <c r="Q20" s="117"/>
    </row>
    <row r="21" spans="2:11" ht="12">
      <c r="B21" s="90"/>
      <c r="C21" s="165" t="s">
        <v>1723</v>
      </c>
      <c r="D21" s="117" t="s">
        <v>1720</v>
      </c>
      <c r="E21" s="117" t="s">
        <v>1721</v>
      </c>
      <c r="F21" s="117" t="s">
        <v>1722</v>
      </c>
      <c r="G21" s="117" t="s">
        <v>1718</v>
      </c>
      <c r="H21" s="154" t="s">
        <v>1715</v>
      </c>
      <c r="I21" s="154" t="s">
        <v>1716</v>
      </c>
      <c r="J21" s="154" t="s">
        <v>1717</v>
      </c>
      <c r="K21" s="154" t="s">
        <v>1719</v>
      </c>
    </row>
    <row r="22" spans="2:15" ht="12">
      <c r="B22" s="93"/>
      <c r="C22" s="118" t="s">
        <v>1724</v>
      </c>
      <c r="D22" s="160">
        <f>((H22/$K$31)*-100)</f>
        <v>-1.453173312932326</v>
      </c>
      <c r="E22" s="160">
        <f>((I22/$K$31)*100)</f>
        <v>1.3685675730239182</v>
      </c>
      <c r="F22" s="160">
        <f>(J22-H22)/$K$31*-100</f>
        <v>-0.862416279720478</v>
      </c>
      <c r="G22" s="160">
        <f>(K22-I22)/$K$31*100</f>
        <v>0.815774653873535</v>
      </c>
      <c r="H22" s="189">
        <v>65646</v>
      </c>
      <c r="I22" s="189">
        <v>61824</v>
      </c>
      <c r="J22" s="189">
        <v>104605</v>
      </c>
      <c r="K22" s="189">
        <v>98676</v>
      </c>
      <c r="L22" s="231"/>
      <c r="M22" s="231"/>
      <c r="N22" s="231"/>
      <c r="O22" s="231"/>
    </row>
    <row r="23" spans="2:15" ht="12">
      <c r="B23" s="93"/>
      <c r="C23" s="155" t="s">
        <v>1725</v>
      </c>
      <c r="D23" s="160">
        <f aca="true" t="shared" si="4" ref="D23:D30">((H23/$K$31)*-100)</f>
        <v>-2.978046780643128</v>
      </c>
      <c r="E23" s="160">
        <f aca="true" t="shared" si="5" ref="E23:E30">((I23/$K$31)*100)</f>
        <v>2.8067766054282264</v>
      </c>
      <c r="F23" s="160">
        <f aca="true" t="shared" si="6" ref="F23:F30">(J23-H23)/$K$31*-100</f>
        <v>-1.7785357318684274</v>
      </c>
      <c r="G23" s="160">
        <f aca="true" t="shared" si="7" ref="G23:G30">(K23-I23)/$K$31*100</f>
        <v>1.6757559175317616</v>
      </c>
      <c r="H23" s="189">
        <v>134531</v>
      </c>
      <c r="I23" s="189">
        <v>126794</v>
      </c>
      <c r="J23" s="189">
        <v>214875</v>
      </c>
      <c r="K23" s="189">
        <v>202495</v>
      </c>
      <c r="L23" s="231"/>
      <c r="M23" s="231"/>
      <c r="N23" s="231"/>
      <c r="O23" s="231"/>
    </row>
    <row r="24" spans="2:15" ht="12">
      <c r="B24" s="93"/>
      <c r="C24" s="118" t="s">
        <v>1726</v>
      </c>
      <c r="D24" s="160">
        <f t="shared" si="4"/>
        <v>-2.952700477086056</v>
      </c>
      <c r="E24" s="160">
        <f t="shared" si="5"/>
        <v>2.715441366584142</v>
      </c>
      <c r="F24" s="160">
        <f t="shared" si="6"/>
        <v>-3.9837084143529586</v>
      </c>
      <c r="G24" s="160">
        <f t="shared" si="7"/>
        <v>1.6372605272385325</v>
      </c>
      <c r="H24" s="189">
        <v>133386</v>
      </c>
      <c r="I24" s="189">
        <v>122668</v>
      </c>
      <c r="J24" s="189">
        <v>313347</v>
      </c>
      <c r="K24" s="189">
        <v>196630</v>
      </c>
      <c r="L24" s="231"/>
      <c r="M24" s="231"/>
      <c r="N24" s="231"/>
      <c r="O24" s="231"/>
    </row>
    <row r="25" spans="2:15" ht="12">
      <c r="B25" s="90"/>
      <c r="C25" s="118" t="s">
        <v>1727</v>
      </c>
      <c r="D25" s="160">
        <f t="shared" si="4"/>
        <v>-3.600481159173901</v>
      </c>
      <c r="E25" s="160">
        <f t="shared" si="5"/>
        <v>3.4954655573618947</v>
      </c>
      <c r="F25" s="160">
        <f t="shared" si="6"/>
        <v>-2.0184290870195047</v>
      </c>
      <c r="G25" s="160">
        <f t="shared" si="7"/>
        <v>2.0301171641183116</v>
      </c>
      <c r="H25" s="189">
        <v>162649</v>
      </c>
      <c r="I25" s="189">
        <v>157905</v>
      </c>
      <c r="J25" s="189">
        <v>253830</v>
      </c>
      <c r="K25" s="189">
        <v>249614</v>
      </c>
      <c r="L25" s="231"/>
      <c r="M25" s="231"/>
      <c r="N25" s="231"/>
      <c r="O25" s="231"/>
    </row>
    <row r="26" spans="2:15" ht="12">
      <c r="B26" s="93"/>
      <c r="C26" s="118" t="s">
        <v>1728</v>
      </c>
      <c r="D26" s="160">
        <f t="shared" si="4"/>
        <v>-4.873153372364427</v>
      </c>
      <c r="E26" s="160">
        <f t="shared" si="5"/>
        <v>5.167170493626457</v>
      </c>
      <c r="F26" s="160">
        <f t="shared" si="6"/>
        <v>-2.7701185454365143</v>
      </c>
      <c r="G26" s="160">
        <f t="shared" si="7"/>
        <v>2.842017928801901</v>
      </c>
      <c r="H26" s="189">
        <v>220141</v>
      </c>
      <c r="I26" s="189">
        <v>233423</v>
      </c>
      <c r="J26" s="189">
        <v>345279</v>
      </c>
      <c r="K26" s="189">
        <v>361809</v>
      </c>
      <c r="L26" s="231"/>
      <c r="M26" s="231"/>
      <c r="N26" s="231"/>
      <c r="O26" s="231"/>
    </row>
    <row r="27" spans="2:15" ht="12">
      <c r="B27" s="90"/>
      <c r="C27" s="118" t="s">
        <v>1729</v>
      </c>
      <c r="D27" s="160">
        <f t="shared" si="4"/>
        <v>-5.0372070454312015</v>
      </c>
      <c r="E27" s="160">
        <f t="shared" si="5"/>
        <v>5.548759647090908</v>
      </c>
      <c r="F27" s="160">
        <f t="shared" si="6"/>
        <v>-2.811248180378906</v>
      </c>
      <c r="G27" s="160">
        <f t="shared" si="7"/>
        <v>2.850009208788017</v>
      </c>
      <c r="H27" s="189">
        <v>227552</v>
      </c>
      <c r="I27" s="189">
        <v>250661</v>
      </c>
      <c r="J27" s="189">
        <v>354548</v>
      </c>
      <c r="K27" s="189">
        <v>379408</v>
      </c>
      <c r="L27" s="231"/>
      <c r="M27" s="231"/>
      <c r="N27" s="231"/>
      <c r="O27" s="231"/>
    </row>
    <row r="28" spans="2:15" ht="12">
      <c r="B28" s="90"/>
      <c r="C28" s="118" t="s">
        <v>1730</v>
      </c>
      <c r="D28" s="160">
        <f t="shared" si="4"/>
        <v>-3.614427160257704</v>
      </c>
      <c r="E28" s="160">
        <f t="shared" si="5"/>
        <v>4.220325566074825</v>
      </c>
      <c r="F28" s="160">
        <f t="shared" si="6"/>
        <v>-2.0501949783770574</v>
      </c>
      <c r="G28" s="160">
        <f t="shared" si="7"/>
        <v>2.1232454602445996</v>
      </c>
      <c r="H28" s="189">
        <v>163279</v>
      </c>
      <c r="I28" s="189">
        <v>190650</v>
      </c>
      <c r="J28" s="189">
        <v>255895</v>
      </c>
      <c r="K28" s="189">
        <v>286566</v>
      </c>
      <c r="L28" s="231"/>
      <c r="M28" s="231"/>
      <c r="N28" s="231"/>
      <c r="O28" s="231"/>
    </row>
    <row r="29" spans="2:15" ht="12">
      <c r="B29" s="90"/>
      <c r="C29" s="118" t="s">
        <v>1731</v>
      </c>
      <c r="D29" s="160">
        <f t="shared" si="4"/>
        <v>-2.967531938556133</v>
      </c>
      <c r="E29" s="160">
        <f t="shared" si="5"/>
        <v>3.7397419414250246</v>
      </c>
      <c r="F29" s="160">
        <f t="shared" si="6"/>
        <v>-1.5757874399215128</v>
      </c>
      <c r="G29" s="160">
        <f t="shared" si="7"/>
        <v>1.7128567077166101</v>
      </c>
      <c r="H29" s="189">
        <v>134056</v>
      </c>
      <c r="I29" s="189">
        <v>168940</v>
      </c>
      <c r="J29" s="189">
        <v>205241</v>
      </c>
      <c r="K29" s="189">
        <v>246317</v>
      </c>
      <c r="L29" s="231"/>
      <c r="M29" s="231"/>
      <c r="N29" s="231"/>
      <c r="O29" s="231"/>
    </row>
    <row r="30" spans="2:15" ht="12">
      <c r="B30" s="93"/>
      <c r="C30" s="118" t="s">
        <v>1732</v>
      </c>
      <c r="D30" s="160">
        <f t="shared" si="4"/>
        <v>-2.675484966653562</v>
      </c>
      <c r="E30" s="160">
        <f t="shared" si="5"/>
        <v>4.362065637407514</v>
      </c>
      <c r="F30" s="160">
        <f t="shared" si="6"/>
        <v>-1.1702687195180261</v>
      </c>
      <c r="G30" s="160">
        <f t="shared" si="7"/>
        <v>1.715734453971998</v>
      </c>
      <c r="H30" s="189">
        <v>120863</v>
      </c>
      <c r="I30" s="189">
        <v>197053</v>
      </c>
      <c r="J30" s="189">
        <v>173729</v>
      </c>
      <c r="K30" s="189">
        <v>274560</v>
      </c>
      <c r="L30" s="231"/>
      <c r="M30" s="231"/>
      <c r="N30" s="231"/>
      <c r="O30" s="231"/>
    </row>
    <row r="31" spans="1:11" ht="12">
      <c r="A31" s="47"/>
      <c r="B31" s="47"/>
      <c r="C31" s="156"/>
      <c r="D31" s="157"/>
      <c r="E31" s="158"/>
      <c r="F31" s="120"/>
      <c r="G31" s="89"/>
      <c r="H31" s="156"/>
      <c r="I31" s="156"/>
      <c r="J31" s="119" t="s">
        <v>1698</v>
      </c>
      <c r="K31" s="159">
        <f>SUM(J22:K30)</f>
        <v>4517424</v>
      </c>
    </row>
    <row r="32" spans="1:14" ht="12">
      <c r="A32" s="44"/>
      <c r="B32" s="44"/>
      <c r="C32" s="165" t="s">
        <v>2020</v>
      </c>
      <c r="D32" s="117" t="s">
        <v>1720</v>
      </c>
      <c r="E32" s="117" t="s">
        <v>1721</v>
      </c>
      <c r="F32" s="117" t="s">
        <v>1722</v>
      </c>
      <c r="G32" s="117" t="s">
        <v>1718</v>
      </c>
      <c r="H32" s="154" t="s">
        <v>1715</v>
      </c>
      <c r="I32" s="154" t="s">
        <v>1716</v>
      </c>
      <c r="J32" s="154" t="s">
        <v>1717</v>
      </c>
      <c r="K32" s="154" t="s">
        <v>1719</v>
      </c>
      <c r="L32" s="45"/>
      <c r="M32" s="4"/>
      <c r="N32" s="4"/>
    </row>
    <row r="33" spans="1:14" ht="12">
      <c r="A33" s="44"/>
      <c r="B33" s="44"/>
      <c r="C33" s="118" t="s">
        <v>1724</v>
      </c>
      <c r="D33" s="160">
        <f>((H33/$K$42)*-100)</f>
        <v>-2.0951201838868654</v>
      </c>
      <c r="E33" s="160">
        <f>((I33/$K$42)*100)</f>
        <v>2.006663819427449</v>
      </c>
      <c r="F33" s="160">
        <f>(J33-H33)/$K$42*-100</f>
        <v>-1.1193809014231397</v>
      </c>
      <c r="G33" s="160">
        <f>(K33-I33)/$K$42*100</f>
        <v>1.0632359033666205</v>
      </c>
      <c r="H33" s="190">
        <v>13098</v>
      </c>
      <c r="I33" s="190">
        <v>12545</v>
      </c>
      <c r="J33" s="190">
        <v>20096</v>
      </c>
      <c r="K33" s="190">
        <v>19192</v>
      </c>
      <c r="L33" s="45"/>
      <c r="M33" s="110"/>
      <c r="N33" s="110"/>
    </row>
    <row r="34" spans="3:14" ht="12">
      <c r="C34" s="155" t="s">
        <v>1725</v>
      </c>
      <c r="D34" s="160">
        <f aca="true" t="shared" si="8" ref="D34:D41">((H34/$K$42)*-100)</f>
        <v>-2.812208577867994</v>
      </c>
      <c r="E34" s="160">
        <f aca="true" t="shared" si="9" ref="E34:E41">((I34/$K$42)*100)</f>
        <v>2.6906410607085784</v>
      </c>
      <c r="F34" s="160">
        <f aca="true" t="shared" si="10" ref="F34:F41">(J34-H34)/$K$42*-100</f>
        <v>-1.8012786983318059</v>
      </c>
      <c r="G34" s="160">
        <f aca="true" t="shared" si="11" ref="G34:G41">(K34-I34)/$K$42*100</f>
        <v>1.6902683602941295</v>
      </c>
      <c r="H34" s="190">
        <v>17581</v>
      </c>
      <c r="I34" s="190">
        <v>16821</v>
      </c>
      <c r="J34" s="190">
        <v>28842</v>
      </c>
      <c r="K34" s="190">
        <v>27388</v>
      </c>
      <c r="L34" s="45"/>
      <c r="M34" s="110"/>
      <c r="N34" s="110"/>
    </row>
    <row r="35" spans="3:14" ht="12">
      <c r="C35" s="118" t="s">
        <v>1726</v>
      </c>
      <c r="D35" s="160">
        <f t="shared" si="8"/>
        <v>-2.788055031695531</v>
      </c>
      <c r="E35" s="160">
        <f t="shared" si="9"/>
        <v>2.672086018615826</v>
      </c>
      <c r="F35" s="160">
        <f t="shared" si="10"/>
        <v>-1.7668878875564449</v>
      </c>
      <c r="G35" s="160">
        <f t="shared" si="11"/>
        <v>1.6793912666535502</v>
      </c>
      <c r="H35" s="190">
        <v>17430</v>
      </c>
      <c r="I35" s="190">
        <v>16705</v>
      </c>
      <c r="J35" s="190">
        <v>28476</v>
      </c>
      <c r="K35" s="190">
        <v>27204</v>
      </c>
      <c r="L35" s="45"/>
      <c r="M35" s="4"/>
      <c r="N35" s="4"/>
    </row>
    <row r="36" spans="3:14" ht="12">
      <c r="C36" s="118" t="s">
        <v>1727</v>
      </c>
      <c r="D36" s="160">
        <f t="shared" si="8"/>
        <v>-5.4951716901243985</v>
      </c>
      <c r="E36" s="160">
        <f t="shared" si="9"/>
        <v>5.7520630487533735</v>
      </c>
      <c r="F36" s="160">
        <f t="shared" si="10"/>
        <v>-2.507649955931775</v>
      </c>
      <c r="G36" s="160">
        <f t="shared" si="11"/>
        <v>2.614981277002785</v>
      </c>
      <c r="H36" s="190">
        <v>34354</v>
      </c>
      <c r="I36" s="190">
        <v>35960</v>
      </c>
      <c r="J36" s="190">
        <v>50031</v>
      </c>
      <c r="K36" s="190">
        <v>52308</v>
      </c>
      <c r="L36" s="45"/>
      <c r="M36" s="4"/>
      <c r="N36" s="4"/>
    </row>
    <row r="37" spans="3:14" ht="11.25" customHeight="1">
      <c r="C37" s="118" t="s">
        <v>1728</v>
      </c>
      <c r="D37" s="160">
        <f t="shared" si="8"/>
        <v>-5.753982535866417</v>
      </c>
      <c r="E37" s="160">
        <f t="shared" si="9"/>
        <v>5.848197361664964</v>
      </c>
      <c r="F37" s="160">
        <f t="shared" si="10"/>
        <v>-3.039827758023056</v>
      </c>
      <c r="G37" s="160">
        <f t="shared" si="11"/>
        <v>2.975844854254943</v>
      </c>
      <c r="H37" s="190">
        <v>35972</v>
      </c>
      <c r="I37" s="190">
        <v>36561</v>
      </c>
      <c r="J37" s="190">
        <v>54976</v>
      </c>
      <c r="K37" s="190">
        <v>55165</v>
      </c>
      <c r="L37" s="45"/>
      <c r="M37" s="4"/>
      <c r="N37" s="4"/>
    </row>
    <row r="38" spans="3:14" ht="11.25" customHeight="1">
      <c r="C38" s="118" t="s">
        <v>1729</v>
      </c>
      <c r="D38" s="160">
        <f t="shared" si="8"/>
        <v>-3.8226585856259208</v>
      </c>
      <c r="E38" s="160">
        <f t="shared" si="9"/>
        <v>4.452890187741835</v>
      </c>
      <c r="F38" s="160">
        <f t="shared" si="10"/>
        <v>-2.076085270015852</v>
      </c>
      <c r="G38" s="160">
        <f t="shared" si="11"/>
        <v>2.0863225346187497</v>
      </c>
      <c r="H38" s="190">
        <v>23898</v>
      </c>
      <c r="I38" s="190">
        <v>27838</v>
      </c>
      <c r="J38" s="190">
        <v>36877</v>
      </c>
      <c r="K38" s="190">
        <v>40881</v>
      </c>
      <c r="L38" s="45"/>
      <c r="M38" s="4"/>
      <c r="N38" s="4"/>
    </row>
    <row r="39" spans="3:14" ht="11.25" customHeight="1">
      <c r="C39" s="118" t="s">
        <v>1730</v>
      </c>
      <c r="D39" s="160">
        <f t="shared" si="8"/>
        <v>-4.459608392637487</v>
      </c>
      <c r="E39" s="160">
        <f t="shared" si="9"/>
        <v>5.680882068311347</v>
      </c>
      <c r="F39" s="160">
        <f t="shared" si="10"/>
        <v>-2.0127421952854196</v>
      </c>
      <c r="G39" s="160">
        <f t="shared" si="11"/>
        <v>2.2018116759201942</v>
      </c>
      <c r="H39" s="190">
        <v>27880</v>
      </c>
      <c r="I39" s="190">
        <v>35515</v>
      </c>
      <c r="J39" s="190">
        <v>40463</v>
      </c>
      <c r="K39" s="190">
        <v>49280</v>
      </c>
      <c r="L39" s="45"/>
      <c r="M39" s="4"/>
      <c r="N39" s="4"/>
    </row>
    <row r="40" spans="1:14" ht="11.25" customHeight="1">
      <c r="A40" s="11"/>
      <c r="C40" s="118" t="s">
        <v>1731</v>
      </c>
      <c r="D40" s="160">
        <f t="shared" si="8"/>
        <v>-2.6375352505810445</v>
      </c>
      <c r="E40" s="160">
        <f t="shared" si="9"/>
        <v>3.7900273047041826</v>
      </c>
      <c r="F40" s="160">
        <f t="shared" si="10"/>
        <v>-1.156331028349225</v>
      </c>
      <c r="G40" s="160">
        <f t="shared" si="11"/>
        <v>1.4836035811231238</v>
      </c>
      <c r="H40" s="190">
        <v>16489</v>
      </c>
      <c r="I40" s="190">
        <v>23694</v>
      </c>
      <c r="J40" s="190">
        <v>23718</v>
      </c>
      <c r="K40" s="190">
        <v>32969</v>
      </c>
      <c r="L40" s="45"/>
      <c r="M40" s="4"/>
      <c r="N40" s="4"/>
    </row>
    <row r="41" spans="3:14" ht="11.25" customHeight="1">
      <c r="C41" s="118" t="s">
        <v>1732</v>
      </c>
      <c r="D41" s="160">
        <f t="shared" si="8"/>
        <v>-1.5274318702042815</v>
      </c>
      <c r="E41" s="160">
        <f t="shared" si="9"/>
        <v>2.8453197305679923</v>
      </c>
      <c r="F41" s="160">
        <f t="shared" si="10"/>
        <v>-0.526419340752151</v>
      </c>
      <c r="G41" s="160">
        <f t="shared" si="11"/>
        <v>1.0673947921115479</v>
      </c>
      <c r="H41" s="190">
        <v>9549</v>
      </c>
      <c r="I41" s="190">
        <v>17788</v>
      </c>
      <c r="J41" s="190">
        <v>12840</v>
      </c>
      <c r="K41" s="190">
        <v>24461</v>
      </c>
      <c r="L41" s="45"/>
      <c r="M41" s="4"/>
      <c r="N41" s="4"/>
    </row>
    <row r="42" spans="1:14" ht="11.25" customHeight="1">
      <c r="A42" s="11"/>
      <c r="C42" s="156"/>
      <c r="D42" s="157"/>
      <c r="E42" s="158"/>
      <c r="F42" s="120"/>
      <c r="G42" s="89"/>
      <c r="H42" s="156"/>
      <c r="I42" s="156"/>
      <c r="J42" s="119" t="s">
        <v>1698</v>
      </c>
      <c r="K42" s="159">
        <f>SUM(J33:K41)</f>
        <v>625167</v>
      </c>
      <c r="L42" s="45"/>
      <c r="M42" s="4"/>
      <c r="N42" s="4"/>
    </row>
    <row r="43" spans="1:14" ht="11.25" customHeight="1">
      <c r="A43" s="52"/>
      <c r="C43" s="165" t="s">
        <v>2021</v>
      </c>
      <c r="D43" s="117" t="s">
        <v>1720</v>
      </c>
      <c r="E43" s="117" t="s">
        <v>1721</v>
      </c>
      <c r="F43" s="117" t="s">
        <v>1722</v>
      </c>
      <c r="G43" s="117" t="s">
        <v>1718</v>
      </c>
      <c r="H43" s="154" t="s">
        <v>1715</v>
      </c>
      <c r="I43" s="154" t="s">
        <v>1716</v>
      </c>
      <c r="J43" s="154" t="s">
        <v>1717</v>
      </c>
      <c r="K43" s="154" t="s">
        <v>1719</v>
      </c>
      <c r="M43" s="9"/>
      <c r="N43" s="9"/>
    </row>
    <row r="44" spans="3:14" ht="11.25" customHeight="1">
      <c r="C44" s="118" t="s">
        <v>1724</v>
      </c>
      <c r="D44" s="160">
        <f>((H44/$K$53)*-100)</f>
        <v>-2.6716995404440405</v>
      </c>
      <c r="E44" s="160">
        <f>((I44/$K$53)*100)</f>
        <v>2.5430840427600865</v>
      </c>
      <c r="F44" s="160">
        <f>(J44-H44)/$K$53*-100</f>
        <v>-0.9514455626496163</v>
      </c>
      <c r="G44" s="160">
        <f>(K44-I44)/$K$53*100</f>
        <v>0.912003807303056</v>
      </c>
      <c r="H44" s="189">
        <v>323245</v>
      </c>
      <c r="I44" s="189">
        <v>307684</v>
      </c>
      <c r="J44" s="189">
        <v>438359</v>
      </c>
      <c r="K44" s="189">
        <v>418026</v>
      </c>
      <c r="M44" s="9"/>
      <c r="N44" s="9"/>
    </row>
    <row r="45" spans="1:14" ht="11.25" customHeight="1">
      <c r="A45" s="5"/>
      <c r="C45" s="155" t="s">
        <v>1725</v>
      </c>
      <c r="D45" s="160">
        <f aca="true" t="shared" si="12" ref="D45:D52">((H45/$K$53)*-100)</f>
        <v>-4.326583685246858</v>
      </c>
      <c r="E45" s="160">
        <f aca="true" t="shared" si="13" ref="E45:E52">((I45/$K$53)*100)</f>
        <v>4.145335099120553</v>
      </c>
      <c r="F45" s="160">
        <f aca="true" t="shared" si="14" ref="F45:F52">(J45-H45)/$K$53*-100</f>
        <v>-1.810783220525119</v>
      </c>
      <c r="G45" s="160">
        <f aca="true" t="shared" si="15" ref="G45:G52">(K45-I45)/$K$53*100</f>
        <v>1.7304367612367884</v>
      </c>
      <c r="H45" s="189">
        <v>523467</v>
      </c>
      <c r="I45" s="189">
        <v>501538</v>
      </c>
      <c r="J45" s="189">
        <v>742551</v>
      </c>
      <c r="K45" s="189">
        <v>710901</v>
      </c>
      <c r="M45" s="9"/>
      <c r="N45" s="9"/>
    </row>
    <row r="46" spans="1:14" ht="11.25" customHeight="1">
      <c r="A46" s="5"/>
      <c r="C46" s="118" t="s">
        <v>1726</v>
      </c>
      <c r="D46" s="160">
        <f t="shared" si="12"/>
        <v>-4.329559173915081</v>
      </c>
      <c r="E46" s="160">
        <f t="shared" si="13"/>
        <v>4.279802391185346</v>
      </c>
      <c r="F46" s="160">
        <f t="shared" si="14"/>
        <v>-1.6212859185907953</v>
      </c>
      <c r="G46" s="160">
        <f t="shared" si="15"/>
        <v>1.5688511960596594</v>
      </c>
      <c r="H46" s="189">
        <v>523827</v>
      </c>
      <c r="I46" s="189">
        <v>517807</v>
      </c>
      <c r="J46" s="189">
        <v>719984</v>
      </c>
      <c r="K46" s="189">
        <v>707620</v>
      </c>
      <c r="M46" s="9"/>
      <c r="N46" s="9"/>
    </row>
    <row r="47" spans="3:14" ht="11.25" customHeight="1">
      <c r="C47" s="118" t="s">
        <v>1727</v>
      </c>
      <c r="D47" s="160">
        <f t="shared" si="12"/>
        <v>-7.018318182723601</v>
      </c>
      <c r="E47" s="160">
        <f t="shared" si="13"/>
        <v>6.957271073547219</v>
      </c>
      <c r="F47" s="160">
        <f t="shared" si="14"/>
        <v>-1.6886311454482505</v>
      </c>
      <c r="G47" s="160">
        <f t="shared" si="15"/>
        <v>1.7901944919902737</v>
      </c>
      <c r="H47" s="189">
        <v>849136</v>
      </c>
      <c r="I47" s="189">
        <v>841750</v>
      </c>
      <c r="J47" s="189">
        <v>1053441</v>
      </c>
      <c r="K47" s="189">
        <v>1058343</v>
      </c>
      <c r="M47" s="9"/>
      <c r="N47" s="9"/>
    </row>
    <row r="48" spans="3:14" ht="12">
      <c r="C48" s="118" t="s">
        <v>1728</v>
      </c>
      <c r="D48" s="160">
        <f t="shared" si="12"/>
        <v>-5.68723332699389</v>
      </c>
      <c r="E48" s="160">
        <f t="shared" si="13"/>
        <v>5.457492540821844</v>
      </c>
      <c r="F48" s="160">
        <f t="shared" si="14"/>
        <v>-1.9551936038895588</v>
      </c>
      <c r="G48" s="160">
        <f t="shared" si="15"/>
        <v>2.041738997903355</v>
      </c>
      <c r="H48" s="189">
        <v>688090</v>
      </c>
      <c r="I48" s="189">
        <v>660294</v>
      </c>
      <c r="J48" s="189">
        <v>924646</v>
      </c>
      <c r="K48" s="189">
        <v>907321</v>
      </c>
      <c r="M48" s="9"/>
      <c r="N48" s="9"/>
    </row>
    <row r="49" spans="3:14" ht="12">
      <c r="C49" s="118" t="s">
        <v>1729</v>
      </c>
      <c r="D49" s="160">
        <f t="shared" si="12"/>
        <v>-4.543893540982769</v>
      </c>
      <c r="E49" s="160">
        <f t="shared" si="13"/>
        <v>4.649217574591575</v>
      </c>
      <c r="F49" s="160">
        <f t="shared" si="14"/>
        <v>-2.131383859279884</v>
      </c>
      <c r="G49" s="160">
        <f t="shared" si="15"/>
        <v>2.1776609733170575</v>
      </c>
      <c r="H49" s="189">
        <v>549759</v>
      </c>
      <c r="I49" s="189">
        <v>562502</v>
      </c>
      <c r="J49" s="189">
        <v>807632</v>
      </c>
      <c r="K49" s="189">
        <v>825974</v>
      </c>
      <c r="M49" s="9"/>
      <c r="N49" s="9"/>
    </row>
    <row r="50" spans="3:14" ht="12">
      <c r="C50" s="118" t="s">
        <v>1730</v>
      </c>
      <c r="D50" s="160">
        <f t="shared" si="12"/>
        <v>-3.084383288234017</v>
      </c>
      <c r="E50" s="160">
        <f t="shared" si="13"/>
        <v>3.2382325828737653</v>
      </c>
      <c r="F50" s="160">
        <f t="shared" si="14"/>
        <v>-1.6165581977068404</v>
      </c>
      <c r="G50" s="160">
        <f t="shared" si="15"/>
        <v>1.6529004856906684</v>
      </c>
      <c r="H50" s="189">
        <v>373175</v>
      </c>
      <c r="I50" s="189">
        <v>391789</v>
      </c>
      <c r="J50" s="189">
        <v>568760</v>
      </c>
      <c r="K50" s="189">
        <v>591771</v>
      </c>
      <c r="M50" s="9"/>
      <c r="N50" s="9"/>
    </row>
    <row r="51" spans="2:14" ht="12">
      <c r="B51" s="51"/>
      <c r="C51" s="118" t="s">
        <v>1731</v>
      </c>
      <c r="D51" s="160">
        <f t="shared" si="12"/>
        <v>-2.0552030841270654</v>
      </c>
      <c r="E51" s="160">
        <f t="shared" si="13"/>
        <v>2.3260138791668927</v>
      </c>
      <c r="F51" s="160">
        <f t="shared" si="14"/>
        <v>-1.3133889634000842</v>
      </c>
      <c r="G51" s="160">
        <f t="shared" si="15"/>
        <v>1.4461370842343484</v>
      </c>
      <c r="H51" s="189">
        <v>248656</v>
      </c>
      <c r="I51" s="189">
        <v>281421</v>
      </c>
      <c r="J51" s="189">
        <v>407561</v>
      </c>
      <c r="K51" s="189">
        <v>456387</v>
      </c>
      <c r="M51" s="9"/>
      <c r="N51" s="9"/>
    </row>
    <row r="52" spans="3:14" ht="12">
      <c r="C52" s="118" t="s">
        <v>1732</v>
      </c>
      <c r="D52" s="160">
        <f t="shared" si="12"/>
        <v>-1.5903573669338738</v>
      </c>
      <c r="E52" s="160">
        <f t="shared" si="13"/>
        <v>2.228748460701192</v>
      </c>
      <c r="F52" s="160">
        <f t="shared" si="14"/>
        <v>-1.0234027969428177</v>
      </c>
      <c r="G52" s="160">
        <f t="shared" si="15"/>
        <v>1.4355740994621555</v>
      </c>
      <c r="H52" s="189">
        <v>192415</v>
      </c>
      <c r="I52" s="189">
        <v>269653</v>
      </c>
      <c r="J52" s="189">
        <v>316235</v>
      </c>
      <c r="K52" s="189">
        <v>443341</v>
      </c>
      <c r="M52" s="9"/>
      <c r="N52" s="9"/>
    </row>
    <row r="53" spans="3:14" ht="12">
      <c r="C53" s="156"/>
      <c r="D53" s="157"/>
      <c r="E53" s="158"/>
      <c r="F53" s="120"/>
      <c r="G53" s="119"/>
      <c r="H53" s="156"/>
      <c r="I53" s="89"/>
      <c r="J53" s="119" t="s">
        <v>1698</v>
      </c>
      <c r="K53" s="159">
        <f>SUM(J44:K52)</f>
        <v>12098853</v>
      </c>
      <c r="M53" s="9"/>
      <c r="N53" s="9"/>
    </row>
    <row r="54" spans="3:14" ht="12">
      <c r="C54" s="14" t="s">
        <v>1666</v>
      </c>
      <c r="D54" s="4"/>
      <c r="E54" s="46"/>
      <c r="H54" s="50"/>
      <c r="M54" s="9"/>
      <c r="N54" s="9"/>
    </row>
    <row r="55" spans="1:14" ht="12">
      <c r="A55" s="13" t="s">
        <v>6</v>
      </c>
      <c r="B55" s="4"/>
      <c r="D55" s="4"/>
      <c r="E55" s="46"/>
      <c r="H55" s="50"/>
      <c r="M55" s="9"/>
      <c r="N55" s="9"/>
    </row>
    <row r="56" spans="1:14" ht="12">
      <c r="A56" s="89" t="s">
        <v>2017</v>
      </c>
      <c r="B56" s="9"/>
      <c r="D56" s="4"/>
      <c r="E56" s="46"/>
      <c r="H56" s="50"/>
      <c r="M56" s="9"/>
      <c r="N56" s="9"/>
    </row>
    <row r="57" spans="1:14" ht="12">
      <c r="A57" s="89" t="s">
        <v>1670</v>
      </c>
      <c r="D57" s="9"/>
      <c r="E57" s="3"/>
      <c r="H57" s="50"/>
      <c r="M57" s="4"/>
      <c r="N57" s="4"/>
    </row>
    <row r="58" spans="4:14" ht="12">
      <c r="D58" s="4"/>
      <c r="M58" s="4"/>
      <c r="N58" s="4"/>
    </row>
    <row r="59" spans="1:12" ht="12">
      <c r="A59" s="44"/>
      <c r="B59" s="44"/>
      <c r="D59" s="19"/>
      <c r="K59" s="4"/>
      <c r="L59" s="4"/>
    </row>
    <row r="60" spans="1:12" ht="12">
      <c r="A60" s="44"/>
      <c r="B60" s="44"/>
      <c r="D60" s="4"/>
      <c r="K60" s="4"/>
      <c r="L60" s="4"/>
    </row>
    <row r="61" spans="4:12" ht="12">
      <c r="D61" s="22"/>
      <c r="K61" s="4"/>
      <c r="L61" s="4"/>
    </row>
    <row r="62" spans="4:12" ht="12">
      <c r="D62" s="4"/>
      <c r="K62" s="4"/>
      <c r="L62" s="4"/>
    </row>
    <row r="63" spans="4:12" ht="12">
      <c r="D63" s="19"/>
      <c r="K63" s="4"/>
      <c r="L63" s="4"/>
    </row>
    <row r="64" spans="4:12" ht="12">
      <c r="D64" s="4"/>
      <c r="K64" s="4"/>
      <c r="L64" s="4"/>
    </row>
    <row r="65" spans="4:12" ht="12">
      <c r="D65" s="19"/>
      <c r="K65" s="4"/>
      <c r="L65" s="4"/>
    </row>
    <row r="66" spans="4:12" ht="12">
      <c r="D66" s="19"/>
      <c r="K66" s="4"/>
      <c r="L66" s="4"/>
    </row>
    <row r="67" spans="4:12" ht="12">
      <c r="D67" s="19"/>
      <c r="K67" s="4"/>
      <c r="L67" s="4"/>
    </row>
    <row r="68" spans="4:12" ht="12">
      <c r="D68" s="4"/>
      <c r="K68" s="4"/>
      <c r="L68" s="4"/>
    </row>
    <row r="69" spans="3:12" ht="12">
      <c r="C69" s="56"/>
      <c r="K69" s="4"/>
      <c r="L69" s="4"/>
    </row>
    <row r="70" spans="3:12" ht="12">
      <c r="C70" s="56"/>
      <c r="K70" s="4"/>
      <c r="L70" s="4"/>
    </row>
    <row r="71" spans="11:12" ht="12">
      <c r="K71" s="4"/>
      <c r="L71" s="4"/>
    </row>
    <row r="72" spans="11:12" ht="12">
      <c r="K72" s="4"/>
      <c r="L72" s="4"/>
    </row>
    <row r="73" spans="11:12" ht="12">
      <c r="K73" s="4"/>
      <c r="L73" s="4"/>
    </row>
    <row r="74" spans="11:12" ht="12">
      <c r="K74" s="4"/>
      <c r="L74" s="4"/>
    </row>
    <row r="75" spans="11:12" ht="12">
      <c r="K75" s="4"/>
      <c r="L75" s="4"/>
    </row>
    <row r="76" spans="11:12" ht="12">
      <c r="K76" s="4"/>
      <c r="L76" s="4"/>
    </row>
    <row r="77" spans="11:12" ht="12">
      <c r="K77" s="4"/>
      <c r="L77" s="4"/>
    </row>
    <row r="78" spans="11:12" ht="12">
      <c r="K78" s="4"/>
      <c r="L78" s="4"/>
    </row>
    <row r="79" spans="11:12" ht="12">
      <c r="K79" s="4"/>
      <c r="L79" s="4"/>
    </row>
    <row r="80" spans="11:12" ht="12">
      <c r="K80" s="4"/>
      <c r="L80" s="4"/>
    </row>
    <row r="81" spans="11:12" ht="12">
      <c r="K81" s="4"/>
      <c r="L81" s="4"/>
    </row>
    <row r="82" spans="13:14" ht="12">
      <c r="M82" s="4"/>
      <c r="N82" s="4"/>
    </row>
    <row r="83" spans="13:14" ht="12">
      <c r="M83" s="4"/>
      <c r="N83" s="4"/>
    </row>
    <row r="84" spans="13:14" ht="12">
      <c r="M84" s="4"/>
      <c r="N84" s="4"/>
    </row>
    <row r="85" spans="13:14" ht="12">
      <c r="M85" s="4"/>
      <c r="N85" s="4"/>
    </row>
    <row r="86" spans="13:14" ht="12">
      <c r="M86" s="4"/>
      <c r="N86" s="4"/>
    </row>
    <row r="87" spans="13:14" ht="12">
      <c r="M87" s="4"/>
      <c r="N87" s="4"/>
    </row>
    <row r="88" spans="13:14" ht="12">
      <c r="M88" s="4"/>
      <c r="N88" s="4"/>
    </row>
    <row r="89" spans="13:14" ht="12">
      <c r="M89" s="4"/>
      <c r="N89" s="4"/>
    </row>
    <row r="90" spans="13:14" ht="12">
      <c r="M90" s="4"/>
      <c r="N90" s="4"/>
    </row>
    <row r="91" spans="13:14" ht="12">
      <c r="M91" s="4"/>
      <c r="N91" s="4"/>
    </row>
    <row r="92" spans="13:14" ht="12">
      <c r="M92" s="4"/>
      <c r="N92" s="4"/>
    </row>
    <row r="93" spans="13:14" ht="12">
      <c r="M93" s="4"/>
      <c r="N93" s="4"/>
    </row>
    <row r="94" spans="13:14" ht="12">
      <c r="M94" s="4"/>
      <c r="N94" s="4"/>
    </row>
    <row r="95" spans="13:14" ht="12">
      <c r="M95" s="4"/>
      <c r="N95" s="4"/>
    </row>
    <row r="96" spans="13:14" ht="12">
      <c r="M96" s="4"/>
      <c r="N96" s="4"/>
    </row>
    <row r="97" spans="13:14" ht="12">
      <c r="M97" s="4"/>
      <c r="N97" s="4"/>
    </row>
    <row r="98" spans="13:14" ht="12">
      <c r="M98" s="18"/>
      <c r="N98" s="4"/>
    </row>
    <row r="99" spans="13:14" ht="12">
      <c r="M99" s="4"/>
      <c r="N99" s="4"/>
    </row>
    <row r="100" spans="13:14" ht="12">
      <c r="M100" s="4"/>
      <c r="N100" s="4"/>
    </row>
    <row r="101" spans="13:14" ht="12">
      <c r="M101" s="4"/>
      <c r="N101" s="4"/>
    </row>
    <row r="102" spans="13:14" ht="12">
      <c r="M102" s="4"/>
      <c r="N102" s="4"/>
    </row>
    <row r="103" spans="13:14" ht="12">
      <c r="M103" s="4"/>
      <c r="N103" s="4"/>
    </row>
    <row r="104" spans="13:14" ht="12">
      <c r="M104" s="4"/>
      <c r="N104" s="4"/>
    </row>
    <row r="105" spans="13:14" ht="12">
      <c r="M105" s="9"/>
      <c r="N105" s="9"/>
    </row>
    <row r="106" spans="13:14" ht="12">
      <c r="M106" s="4"/>
      <c r="N106" s="4"/>
    </row>
    <row r="107" spans="13:14" ht="12">
      <c r="M107" s="4"/>
      <c r="N107" s="4"/>
    </row>
    <row r="108" spans="13:14" ht="12">
      <c r="M108" s="4"/>
      <c r="N108" s="4"/>
    </row>
    <row r="109" spans="13:14" ht="12">
      <c r="M109" s="4"/>
      <c r="N109" s="4"/>
    </row>
    <row r="110" spans="13:14" ht="12">
      <c r="M110" s="4"/>
      <c r="N110" s="4"/>
    </row>
    <row r="111" spans="13:14" ht="12">
      <c r="M111" s="4"/>
      <c r="N111" s="4"/>
    </row>
    <row r="112" spans="13:14" ht="12">
      <c r="M112" s="4"/>
      <c r="N112" s="4"/>
    </row>
    <row r="113" spans="13:14" ht="12">
      <c r="M113" s="4"/>
      <c r="N113" s="4"/>
    </row>
    <row r="114" spans="13:14" ht="12">
      <c r="M114" s="4"/>
      <c r="N114" s="4"/>
    </row>
    <row r="115" spans="13:14" ht="12">
      <c r="M115" s="4"/>
      <c r="N115" s="4"/>
    </row>
    <row r="116" spans="13:14" ht="12">
      <c r="M116" s="4"/>
      <c r="N116" s="4"/>
    </row>
    <row r="117" spans="13:14" ht="12">
      <c r="M117" s="4"/>
      <c r="N117" s="4"/>
    </row>
    <row r="118" spans="13:14" ht="12">
      <c r="M118" s="4"/>
      <c r="N118" s="4"/>
    </row>
    <row r="119" spans="13:14" ht="12">
      <c r="M119" s="4"/>
      <c r="N119" s="4"/>
    </row>
    <row r="120" spans="13:14" ht="12">
      <c r="M120" s="4"/>
      <c r="N120" s="4"/>
    </row>
    <row r="121" spans="13:14" ht="12">
      <c r="M121" s="4"/>
      <c r="N121" s="4"/>
    </row>
    <row r="122" spans="13:14" ht="12">
      <c r="M122" s="4"/>
      <c r="N122" s="4"/>
    </row>
    <row r="123" spans="13:14" ht="12">
      <c r="M123" s="4"/>
      <c r="N123" s="4"/>
    </row>
    <row r="124" spans="13:14" ht="12">
      <c r="M124" s="4"/>
      <c r="N124" s="4"/>
    </row>
    <row r="125" spans="13:14" ht="12">
      <c r="M125" s="4"/>
      <c r="N125" s="4"/>
    </row>
    <row r="126" spans="13:14" ht="12">
      <c r="M126" s="4"/>
      <c r="N126" s="4"/>
    </row>
    <row r="127" spans="13:14" ht="12">
      <c r="M127" s="4"/>
      <c r="N127" s="4"/>
    </row>
    <row r="128" spans="13:14" ht="12">
      <c r="M128" s="4"/>
      <c r="N128" s="4"/>
    </row>
    <row r="129" spans="13:14" ht="12">
      <c r="M129" s="4"/>
      <c r="N129" s="4"/>
    </row>
    <row r="130" spans="13:14" ht="12">
      <c r="M130" s="4"/>
      <c r="N130" s="4"/>
    </row>
    <row r="131" spans="13:14" ht="12">
      <c r="M131" s="4"/>
      <c r="N131" s="4"/>
    </row>
    <row r="132" spans="13:14" ht="12">
      <c r="M132" s="4"/>
      <c r="N132" s="4"/>
    </row>
    <row r="133" spans="13:14" ht="12">
      <c r="M133" s="4"/>
      <c r="N133" s="4"/>
    </row>
    <row r="134" spans="13:14" ht="12">
      <c r="M134" s="4"/>
      <c r="N134" s="4"/>
    </row>
    <row r="135" spans="13:14" ht="12">
      <c r="M135" s="4"/>
      <c r="N135" s="4"/>
    </row>
    <row r="136" spans="13:14" ht="12">
      <c r="M136" s="4"/>
      <c r="N136" s="4"/>
    </row>
    <row r="137" spans="13:14" ht="12">
      <c r="M137" s="4"/>
      <c r="N137" s="4"/>
    </row>
    <row r="138" spans="13:14" ht="12">
      <c r="M138" s="4"/>
      <c r="N138" s="4"/>
    </row>
    <row r="139" spans="13:14" ht="12">
      <c r="M139" s="4"/>
      <c r="N139" s="4"/>
    </row>
    <row r="140" spans="13:14" ht="12">
      <c r="M140" s="4"/>
      <c r="N140" s="4"/>
    </row>
    <row r="141" spans="13:14" ht="12">
      <c r="M141" s="4"/>
      <c r="N141" s="4"/>
    </row>
    <row r="142" spans="13:14" ht="12">
      <c r="M142" s="4"/>
      <c r="N142" s="4"/>
    </row>
    <row r="143" spans="13:14" ht="12">
      <c r="M143" s="4"/>
      <c r="N143" s="4"/>
    </row>
    <row r="144" spans="13:14" ht="12">
      <c r="M144" s="4"/>
      <c r="N144" s="4"/>
    </row>
    <row r="145" spans="13:14" ht="12">
      <c r="M145" s="4"/>
      <c r="N145" s="4"/>
    </row>
    <row r="146" spans="13:14" ht="12">
      <c r="M146" s="4"/>
      <c r="N146" s="4"/>
    </row>
    <row r="147" spans="13:14" ht="12">
      <c r="M147" s="4"/>
      <c r="N147" s="4"/>
    </row>
    <row r="148" spans="13:14" ht="12">
      <c r="M148" s="4"/>
      <c r="N148" s="4"/>
    </row>
    <row r="149" spans="13:14" ht="12">
      <c r="M149" s="4"/>
      <c r="N149" s="4"/>
    </row>
    <row r="150" spans="13:14" ht="12">
      <c r="M150" s="4"/>
      <c r="N150" s="4"/>
    </row>
    <row r="151" spans="13:14" ht="12">
      <c r="M151" s="4"/>
      <c r="N151" s="4"/>
    </row>
    <row r="152" spans="13:14" ht="12">
      <c r="M152" s="4"/>
      <c r="N152" s="4"/>
    </row>
    <row r="153" spans="13:14" ht="12">
      <c r="M153" s="4"/>
      <c r="N153" s="4"/>
    </row>
    <row r="154" spans="13:14" ht="12">
      <c r="M154" s="4"/>
      <c r="N154" s="4"/>
    </row>
    <row r="155" spans="13:14" ht="12">
      <c r="M155" s="4"/>
      <c r="N155" s="4"/>
    </row>
    <row r="156" spans="13:14" ht="12">
      <c r="M156" s="4"/>
      <c r="N156" s="4"/>
    </row>
    <row r="157" spans="13:14" ht="12">
      <c r="M157" s="4"/>
      <c r="N157" s="4"/>
    </row>
    <row r="158" spans="13:14" ht="12">
      <c r="M158" s="4"/>
      <c r="N158" s="4"/>
    </row>
    <row r="159" spans="13:14" ht="12">
      <c r="M159" s="4"/>
      <c r="N159" s="4"/>
    </row>
    <row r="160" spans="13:14" ht="12">
      <c r="M160" s="4"/>
      <c r="N160" s="4"/>
    </row>
    <row r="161" spans="13:14" ht="12">
      <c r="M161" s="4"/>
      <c r="N161" s="4"/>
    </row>
    <row r="162" spans="13:14" ht="12">
      <c r="M162" s="4"/>
      <c r="N162" s="4"/>
    </row>
    <row r="163" spans="13:14" ht="12">
      <c r="M163" s="4"/>
      <c r="N163" s="4"/>
    </row>
    <row r="164" spans="13:14" ht="12">
      <c r="M164" s="4"/>
      <c r="N164" s="4"/>
    </row>
    <row r="165" spans="13:14" ht="12">
      <c r="M165" s="4"/>
      <c r="N165" s="4"/>
    </row>
    <row r="166" spans="13:14" ht="12">
      <c r="M166" s="4"/>
      <c r="N166" s="4"/>
    </row>
    <row r="167" spans="13:14" ht="12">
      <c r="M167" s="4"/>
      <c r="N167" s="4"/>
    </row>
    <row r="168" spans="13:14" ht="12">
      <c r="M168" s="4"/>
      <c r="N168" s="4"/>
    </row>
    <row r="169" spans="13:14" ht="12">
      <c r="M169" s="4"/>
      <c r="N169" s="4"/>
    </row>
    <row r="170" spans="13:14" ht="12">
      <c r="M170" s="4"/>
      <c r="N170" s="4"/>
    </row>
    <row r="171" spans="13:14" ht="12">
      <c r="M171" s="4"/>
      <c r="N171" s="4"/>
    </row>
    <row r="172" spans="13:14" ht="12">
      <c r="M172" s="4"/>
      <c r="N172" s="4"/>
    </row>
    <row r="173" spans="13:14" ht="12">
      <c r="M173" s="4"/>
      <c r="N173" s="4"/>
    </row>
    <row r="174" spans="13:14" ht="12">
      <c r="M174" s="4"/>
      <c r="N174" s="4"/>
    </row>
    <row r="175" spans="13:14" ht="12">
      <c r="M175" s="4"/>
      <c r="N175" s="4"/>
    </row>
    <row r="176" spans="13:14" ht="12">
      <c r="M176" s="4"/>
      <c r="N176" s="4"/>
    </row>
    <row r="177" spans="13:14" ht="12">
      <c r="M177" s="4"/>
      <c r="N177" s="4"/>
    </row>
    <row r="178" spans="13:14" ht="12">
      <c r="M178" s="4"/>
      <c r="N178" s="4"/>
    </row>
    <row r="179" spans="13:14" ht="12">
      <c r="M179" s="4"/>
      <c r="N179" s="4"/>
    </row>
    <row r="180" spans="13:14" ht="12">
      <c r="M180" s="4"/>
      <c r="N180" s="4"/>
    </row>
    <row r="181" spans="13:14" ht="12">
      <c r="M181" s="4"/>
      <c r="N181" s="4"/>
    </row>
    <row r="182" spans="13:14" ht="12">
      <c r="M182" s="4"/>
      <c r="N182" s="4"/>
    </row>
    <row r="183" spans="13:14" ht="12">
      <c r="M183" s="4"/>
      <c r="N183" s="4"/>
    </row>
    <row r="184" spans="13:14" ht="12">
      <c r="M184" s="4"/>
      <c r="N184" s="4"/>
    </row>
    <row r="185" spans="13:14" ht="12">
      <c r="M185" s="4"/>
      <c r="N185" s="4"/>
    </row>
    <row r="186" spans="13:14" ht="12">
      <c r="M186" s="4"/>
      <c r="N186" s="4"/>
    </row>
    <row r="187" spans="13:14" ht="12">
      <c r="M187" s="9"/>
      <c r="N187" s="4"/>
    </row>
    <row r="188" spans="13:14" ht="12">
      <c r="M188" s="9"/>
      <c r="N188" s="9"/>
    </row>
    <row r="189" spans="13:14" ht="12">
      <c r="M189" s="9"/>
      <c r="N189" s="9"/>
    </row>
    <row r="190" spans="13:14" ht="12">
      <c r="M190" s="4"/>
      <c r="N190" s="4"/>
    </row>
    <row r="191" spans="13:14" ht="12">
      <c r="M191" s="9"/>
      <c r="N191" s="9"/>
    </row>
    <row r="192" spans="13:14" ht="12">
      <c r="M192" s="9"/>
      <c r="N192" s="9"/>
    </row>
    <row r="193" spans="13:14" ht="12">
      <c r="M193" s="9"/>
      <c r="N193" s="9"/>
    </row>
    <row r="194" spans="13:14" ht="12">
      <c r="M194" s="9"/>
      <c r="N194" s="9"/>
    </row>
    <row r="195" spans="13:14" ht="12">
      <c r="M195" s="9"/>
      <c r="N195" s="9"/>
    </row>
    <row r="196" spans="13:14" ht="12">
      <c r="M196" s="9"/>
      <c r="N196" s="9"/>
    </row>
    <row r="197" spans="13:14" ht="12">
      <c r="M197" s="9"/>
      <c r="N197" s="9"/>
    </row>
    <row r="198" spans="13:14" ht="12">
      <c r="M198" s="9"/>
      <c r="N198" s="9"/>
    </row>
    <row r="199" spans="13:14" ht="12">
      <c r="M199" s="4"/>
      <c r="N199" s="4"/>
    </row>
    <row r="200" spans="13:14" ht="12">
      <c r="M200" s="4"/>
      <c r="N200" s="4"/>
    </row>
    <row r="201" spans="13:14" ht="12">
      <c r="M201" s="4"/>
      <c r="N201" s="4"/>
    </row>
    <row r="202" spans="13:14" ht="12">
      <c r="M202" s="4"/>
      <c r="N202" s="4"/>
    </row>
    <row r="203" spans="13:14" ht="12">
      <c r="M203" s="4"/>
      <c r="N203" s="4"/>
    </row>
    <row r="204" spans="13:14" ht="12">
      <c r="M204" s="4"/>
      <c r="N204" s="4"/>
    </row>
    <row r="205" spans="13:14" ht="12">
      <c r="M205" s="4"/>
      <c r="N205" s="4"/>
    </row>
    <row r="206" spans="13:14" ht="12">
      <c r="M206" s="4"/>
      <c r="N206" s="4"/>
    </row>
    <row r="207" spans="13:14" ht="12">
      <c r="M207" s="4"/>
      <c r="N207" s="4"/>
    </row>
    <row r="208" spans="13:14" ht="12">
      <c r="M208" s="4"/>
      <c r="N208" s="4"/>
    </row>
    <row r="209" spans="13:14" ht="12">
      <c r="M209" s="4"/>
      <c r="N209" s="4"/>
    </row>
    <row r="210" spans="13:14" ht="12">
      <c r="M210" s="4"/>
      <c r="N210" s="4"/>
    </row>
    <row r="211" spans="13:14" ht="12">
      <c r="M211" s="4"/>
      <c r="N211" s="4"/>
    </row>
    <row r="212" spans="13:14" ht="12">
      <c r="M212" s="4"/>
      <c r="N212" s="4"/>
    </row>
    <row r="213" spans="13:14" ht="12">
      <c r="M213" s="4"/>
      <c r="N213" s="4"/>
    </row>
    <row r="214" spans="13:14" ht="12">
      <c r="M214" s="4"/>
      <c r="N214" s="4"/>
    </row>
    <row r="215" spans="13:14" ht="12">
      <c r="M215" s="4"/>
      <c r="N215" s="4"/>
    </row>
    <row r="216" spans="13:14" ht="12">
      <c r="M216" s="4"/>
      <c r="N216" s="4"/>
    </row>
    <row r="217" spans="13:14" ht="12">
      <c r="M217" s="4"/>
      <c r="N217" s="4"/>
    </row>
    <row r="218" spans="13:14" ht="12">
      <c r="M218" s="4"/>
      <c r="N218" s="4"/>
    </row>
    <row r="219" spans="13:14" ht="12">
      <c r="M219" s="4"/>
      <c r="N219" s="4"/>
    </row>
    <row r="220" spans="13:14" ht="12">
      <c r="M220" s="9"/>
      <c r="N220" s="9"/>
    </row>
    <row r="221" spans="13:14" ht="12">
      <c r="M221" s="9"/>
      <c r="N221" s="9"/>
    </row>
    <row r="222" spans="13:14" ht="12">
      <c r="M222" s="9"/>
      <c r="N222" s="9"/>
    </row>
    <row r="223" spans="13:14" ht="12">
      <c r="M223" s="9"/>
      <c r="N223" s="9"/>
    </row>
    <row r="224" spans="13:14" ht="12">
      <c r="M224" s="9"/>
      <c r="N224" s="9"/>
    </row>
    <row r="225" spans="13:14" ht="12">
      <c r="M225" s="9"/>
      <c r="N225" s="9"/>
    </row>
    <row r="226" spans="13:14" ht="12">
      <c r="M226" s="9"/>
      <c r="N226" s="9"/>
    </row>
    <row r="227" spans="13:14" ht="12">
      <c r="M227" s="9"/>
      <c r="N227" s="9"/>
    </row>
    <row r="228" spans="13:14" ht="12">
      <c r="M228" s="9"/>
      <c r="N228" s="9"/>
    </row>
    <row r="229" spans="13:14" ht="12">
      <c r="M229" s="9"/>
      <c r="N229" s="9"/>
    </row>
    <row r="230" spans="13:14" ht="12">
      <c r="M230" s="9"/>
      <c r="N230" s="9"/>
    </row>
    <row r="231" spans="13:14" ht="12">
      <c r="M231" s="9"/>
      <c r="N231" s="9"/>
    </row>
    <row r="232" spans="13:14" ht="12">
      <c r="M232" s="9"/>
      <c r="N232" s="9"/>
    </row>
    <row r="233" spans="13:14" ht="12">
      <c r="M233" s="9"/>
      <c r="N233" s="9"/>
    </row>
    <row r="234" spans="13:14" ht="12">
      <c r="M234" s="9"/>
      <c r="N234" s="9"/>
    </row>
    <row r="235" spans="13:14" ht="12">
      <c r="M235" s="9"/>
      <c r="N235" s="9"/>
    </row>
    <row r="236" spans="13:14" ht="12">
      <c r="M236" s="4"/>
      <c r="N236" s="4"/>
    </row>
    <row r="237" spans="13:14" ht="12">
      <c r="M237" s="4"/>
      <c r="N237" s="4"/>
    </row>
    <row r="238" spans="13:14" ht="12">
      <c r="M238" s="4"/>
      <c r="N238" s="4"/>
    </row>
    <row r="239" spans="13:14" ht="12">
      <c r="M239" s="4"/>
      <c r="N239" s="4"/>
    </row>
    <row r="240" spans="13:14" ht="12">
      <c r="M240" s="4"/>
      <c r="N240" s="4"/>
    </row>
    <row r="241" spans="13:14" ht="12">
      <c r="M241" s="4"/>
      <c r="N241" s="4"/>
    </row>
    <row r="242" spans="13:14" ht="12">
      <c r="M242" s="4"/>
      <c r="N242" s="4"/>
    </row>
    <row r="243" spans="13:14" ht="12">
      <c r="M243" s="9"/>
      <c r="N243" s="9"/>
    </row>
    <row r="244" spans="13:14" ht="12">
      <c r="M244" s="9"/>
      <c r="N244" s="9"/>
    </row>
    <row r="245" spans="13:14" ht="12">
      <c r="M245" s="9"/>
      <c r="N245" s="9"/>
    </row>
    <row r="246" spans="13:14" ht="12">
      <c r="M246" s="9"/>
      <c r="N246" s="9"/>
    </row>
    <row r="247" spans="13:14" ht="12">
      <c r="M247" s="4"/>
      <c r="N247" s="9"/>
    </row>
    <row r="248" spans="13:14" ht="12">
      <c r="M248" s="4"/>
      <c r="N248" s="9"/>
    </row>
    <row r="249" spans="13:14" ht="12">
      <c r="M249" s="9"/>
      <c r="N249" s="9"/>
    </row>
    <row r="250" spans="13:14" ht="12">
      <c r="M250" s="9"/>
      <c r="N250" s="9"/>
    </row>
    <row r="251" spans="13:14" ht="12">
      <c r="M251" s="9"/>
      <c r="N251" s="9"/>
    </row>
    <row r="252" spans="13:14" ht="12">
      <c r="M252" s="9"/>
      <c r="N252" s="4"/>
    </row>
    <row r="253" spans="13:14" ht="12">
      <c r="M253" s="9"/>
      <c r="N253" s="9"/>
    </row>
    <row r="254" spans="13:14" ht="12">
      <c r="M254" s="9"/>
      <c r="N254" s="9"/>
    </row>
    <row r="255" spans="13:14" ht="12">
      <c r="M255" s="9"/>
      <c r="N255" s="9"/>
    </row>
    <row r="256" spans="13:14" ht="12">
      <c r="M256" s="9"/>
      <c r="N256" s="9"/>
    </row>
    <row r="257" spans="13:14" ht="12">
      <c r="M257" s="4"/>
      <c r="N257" s="4"/>
    </row>
    <row r="258" spans="13:14" ht="12">
      <c r="M258" s="4"/>
      <c r="N258" s="4"/>
    </row>
    <row r="259" spans="13:14" ht="12">
      <c r="M259" s="4"/>
      <c r="N259" s="4"/>
    </row>
    <row r="260" spans="13:14" ht="12">
      <c r="M260" s="4"/>
      <c r="N260" s="4"/>
    </row>
    <row r="261" spans="13:14" ht="12">
      <c r="M261" s="4"/>
      <c r="N261" s="4"/>
    </row>
    <row r="262" spans="13:14" ht="12">
      <c r="M262" s="19"/>
      <c r="N262" s="19"/>
    </row>
    <row r="263" spans="13:14" ht="12">
      <c r="M263" s="19"/>
      <c r="N263" s="19"/>
    </row>
    <row r="264" spans="13:14" ht="12">
      <c r="M264" s="19"/>
      <c r="N264" s="19"/>
    </row>
    <row r="265" spans="13:14" ht="12">
      <c r="M265" s="19"/>
      <c r="N265" s="19"/>
    </row>
    <row r="266" spans="13:14" ht="12">
      <c r="M266" s="19"/>
      <c r="N266" s="19"/>
    </row>
    <row r="267" spans="13:14" ht="12">
      <c r="M267" s="19"/>
      <c r="N267" s="19"/>
    </row>
    <row r="268" spans="13:14" ht="12">
      <c r="M268" s="19"/>
      <c r="N268" s="19"/>
    </row>
    <row r="269" spans="13:14" ht="12">
      <c r="M269" s="19"/>
      <c r="N269" s="19"/>
    </row>
    <row r="270" spans="13:14" ht="12">
      <c r="M270" s="19"/>
      <c r="N270" s="19"/>
    </row>
    <row r="271" spans="13:14" ht="12">
      <c r="M271" s="19"/>
      <c r="N271" s="19"/>
    </row>
    <row r="272" spans="13:14" ht="12">
      <c r="M272" s="19"/>
      <c r="N272" s="19"/>
    </row>
    <row r="273" spans="13:14" ht="12">
      <c r="M273" s="19"/>
      <c r="N273" s="19"/>
    </row>
    <row r="274" spans="13:14" ht="12">
      <c r="M274" s="19"/>
      <c r="N274" s="19"/>
    </row>
    <row r="275" spans="13:14" ht="12">
      <c r="M275" s="19"/>
      <c r="N275" s="19"/>
    </row>
    <row r="276" spans="13:14" ht="12">
      <c r="M276" s="19"/>
      <c r="N276" s="19"/>
    </row>
    <row r="277" spans="13:14" ht="12">
      <c r="M277" s="19"/>
      <c r="N277" s="19"/>
    </row>
    <row r="278" spans="13:14" ht="12">
      <c r="M278" s="19"/>
      <c r="N278" s="19"/>
    </row>
    <row r="279" spans="13:14" ht="12">
      <c r="M279" s="19"/>
      <c r="N279" s="19"/>
    </row>
    <row r="280" spans="13:14" ht="12">
      <c r="M280" s="19"/>
      <c r="N280" s="19"/>
    </row>
    <row r="281" spans="13:14" ht="12">
      <c r="M281" s="19"/>
      <c r="N281" s="19"/>
    </row>
    <row r="282" spans="13:14" ht="12">
      <c r="M282" s="19"/>
      <c r="N282" s="19"/>
    </row>
    <row r="283" spans="13:14" ht="12">
      <c r="M283" s="19"/>
      <c r="N283" s="19"/>
    </row>
    <row r="284" spans="13:14" ht="12">
      <c r="M284" s="19"/>
      <c r="N284" s="19"/>
    </row>
    <row r="285" spans="13:14" ht="12">
      <c r="M285" s="19"/>
      <c r="N285" s="19"/>
    </row>
    <row r="286" spans="13:14" ht="12">
      <c r="M286" s="19"/>
      <c r="N286" s="19"/>
    </row>
    <row r="287" spans="13:14" ht="12">
      <c r="M287" s="19"/>
      <c r="N287" s="19"/>
    </row>
    <row r="288" spans="13:14" ht="12">
      <c r="M288" s="19"/>
      <c r="N288" s="19"/>
    </row>
    <row r="289" spans="13:14" ht="12">
      <c r="M289" s="19"/>
      <c r="N289" s="19"/>
    </row>
    <row r="290" spans="13:14" ht="12">
      <c r="M290" s="19"/>
      <c r="N290" s="19"/>
    </row>
    <row r="291" spans="13:14" ht="12">
      <c r="M291" s="19"/>
      <c r="N291" s="19"/>
    </row>
    <row r="292" spans="13:14" ht="12">
      <c r="M292" s="19"/>
      <c r="N292" s="19"/>
    </row>
    <row r="293" spans="13:14" ht="12">
      <c r="M293" s="19"/>
      <c r="N293" s="19"/>
    </row>
    <row r="294" spans="13:14" ht="12">
      <c r="M294" s="19"/>
      <c r="N294" s="19"/>
    </row>
    <row r="295" spans="13:14" ht="12">
      <c r="M295" s="19"/>
      <c r="N295" s="19"/>
    </row>
    <row r="296" spans="13:14" ht="12">
      <c r="M296" s="19"/>
      <c r="N296" s="19"/>
    </row>
    <row r="297" spans="13:14" ht="12">
      <c r="M297" s="19"/>
      <c r="N297" s="19"/>
    </row>
    <row r="298" spans="13:14" ht="12">
      <c r="M298" s="19"/>
      <c r="N298" s="19"/>
    </row>
    <row r="299" spans="13:14" ht="12">
      <c r="M299" s="19"/>
      <c r="N299" s="19"/>
    </row>
    <row r="300" spans="13:14" ht="12">
      <c r="M300" s="19"/>
      <c r="N300" s="19"/>
    </row>
    <row r="301" spans="13:14" ht="12">
      <c r="M301" s="19"/>
      <c r="N301" s="19"/>
    </row>
    <row r="302" spans="13:14" ht="12">
      <c r="M302" s="19"/>
      <c r="N302" s="19"/>
    </row>
    <row r="303" spans="13:14" ht="12">
      <c r="M303" s="19"/>
      <c r="N303" s="19"/>
    </row>
    <row r="304" spans="13:14" ht="12">
      <c r="M304" s="19"/>
      <c r="N304" s="19"/>
    </row>
    <row r="305" spans="13:14" ht="12">
      <c r="M305" s="4"/>
      <c r="N305" s="22"/>
    </row>
    <row r="306" spans="13:14" ht="12">
      <c r="M306" s="4"/>
      <c r="N306" s="22"/>
    </row>
    <row r="307" spans="13:14" ht="12">
      <c r="M307" s="4"/>
      <c r="N307" s="22"/>
    </row>
    <row r="308" spans="13:14" ht="12">
      <c r="M308" s="4"/>
      <c r="N308" s="4"/>
    </row>
    <row r="309" spans="13:14" ht="12">
      <c r="M309" s="4"/>
      <c r="N309" s="4"/>
    </row>
    <row r="310" spans="13:14" ht="12">
      <c r="M310" s="4"/>
      <c r="N310" s="4"/>
    </row>
    <row r="311" spans="13:14" ht="12">
      <c r="M311" s="4"/>
      <c r="N311" s="4"/>
    </row>
    <row r="312" spans="13:14" ht="12">
      <c r="M312" s="4"/>
      <c r="N312" s="4"/>
    </row>
    <row r="313" spans="13:14" ht="12">
      <c r="M313" s="4"/>
      <c r="N313" s="4"/>
    </row>
    <row r="314" spans="13:14" ht="12">
      <c r="M314" s="4"/>
      <c r="N314" s="4"/>
    </row>
    <row r="315" spans="13:14" ht="12">
      <c r="M315" s="4"/>
      <c r="N315" s="4"/>
    </row>
    <row r="316" spans="13:14" ht="12">
      <c r="M316" s="4"/>
      <c r="N316" s="4"/>
    </row>
    <row r="317" spans="13:14" ht="12">
      <c r="M317" s="4"/>
      <c r="N317" s="4"/>
    </row>
    <row r="318" spans="13:14" ht="12">
      <c r="M318" s="4"/>
      <c r="N318" s="4"/>
    </row>
    <row r="319" spans="13:14" ht="12">
      <c r="M319" s="23"/>
      <c r="N319" s="23"/>
    </row>
    <row r="320" spans="13:14" ht="12">
      <c r="M320" s="24"/>
      <c r="N320" s="24"/>
    </row>
    <row r="321" spans="13:14" ht="12">
      <c r="M321" s="19"/>
      <c r="N321" s="19"/>
    </row>
    <row r="322" spans="13:14" ht="12">
      <c r="M322" s="19"/>
      <c r="N322" s="19"/>
    </row>
    <row r="323" spans="13:14" ht="12">
      <c r="M323" s="19"/>
      <c r="N323" s="19"/>
    </row>
    <row r="324" spans="13:14" ht="12">
      <c r="M324" s="19"/>
      <c r="N324" s="22"/>
    </row>
    <row r="325" spans="13:14" ht="12">
      <c r="M325" s="4"/>
      <c r="N325" s="22"/>
    </row>
    <row r="326" spans="13:14" ht="12">
      <c r="M326" s="4"/>
      <c r="N326" s="22"/>
    </row>
    <row r="327" spans="13:14" ht="12">
      <c r="M327" s="4"/>
      <c r="N327" s="4"/>
    </row>
    <row r="328" spans="13:14" ht="12">
      <c r="M328" s="4"/>
      <c r="N328" s="4"/>
    </row>
    <row r="329" spans="13:14" ht="12">
      <c r="M329" s="4"/>
      <c r="N329" s="4"/>
    </row>
    <row r="330" spans="13:14" ht="12">
      <c r="M330" s="4"/>
      <c r="N330" s="4"/>
    </row>
    <row r="331" spans="13:14" ht="12">
      <c r="M331" s="4"/>
      <c r="N331" s="4"/>
    </row>
    <row r="332" spans="13:14" ht="12">
      <c r="M332" s="4"/>
      <c r="N332" s="4"/>
    </row>
    <row r="333" spans="13:14" ht="12">
      <c r="M333" s="4"/>
      <c r="N333" s="4"/>
    </row>
    <row r="334" spans="13:14" ht="12">
      <c r="M334" s="4"/>
      <c r="N334" s="4"/>
    </row>
    <row r="335" spans="13:14" ht="12">
      <c r="M335" s="4"/>
      <c r="N335" s="4"/>
    </row>
    <row r="336" spans="13:14" ht="12">
      <c r="M336" s="4"/>
      <c r="N336" s="4"/>
    </row>
    <row r="337" spans="13:14" ht="12">
      <c r="M337" s="4"/>
      <c r="N337" s="4"/>
    </row>
    <row r="338" spans="13:14" ht="12">
      <c r="M338" s="4"/>
      <c r="N338" s="4"/>
    </row>
    <row r="339" spans="13:14" ht="12">
      <c r="M339" s="4"/>
      <c r="N339" s="4"/>
    </row>
    <row r="340" spans="13:14" ht="12">
      <c r="M340" s="4"/>
      <c r="N340" s="4"/>
    </row>
    <row r="341" spans="13:14" ht="12">
      <c r="M341" s="4"/>
      <c r="N341" s="4"/>
    </row>
    <row r="342" spans="13:14" ht="12">
      <c r="M342" s="4"/>
      <c r="N342" s="4"/>
    </row>
    <row r="343" spans="13:14" ht="12">
      <c r="M343" s="4"/>
      <c r="N343" s="4"/>
    </row>
    <row r="344" spans="13:14" ht="12">
      <c r="M344" s="4"/>
      <c r="N344" s="4"/>
    </row>
    <row r="345" spans="13:14" ht="12">
      <c r="M345" s="4"/>
      <c r="N345" s="4"/>
    </row>
    <row r="346" spans="13:14" ht="12">
      <c r="M346" s="4"/>
      <c r="N346" s="4"/>
    </row>
    <row r="347" spans="13:14" ht="12">
      <c r="M347" s="4"/>
      <c r="N347" s="4"/>
    </row>
    <row r="348" spans="13:14" ht="12">
      <c r="M348" s="4"/>
      <c r="N348" s="4"/>
    </row>
    <row r="349" spans="13:14" ht="12">
      <c r="M349" s="4"/>
      <c r="N349" s="4"/>
    </row>
    <row r="350" spans="13:14" ht="12">
      <c r="M350" s="3"/>
      <c r="N350" s="3"/>
    </row>
    <row r="351" spans="13:14" ht="12">
      <c r="M351" s="25"/>
      <c r="N351" s="25"/>
    </row>
    <row r="352" spans="13:14" ht="12">
      <c r="M352" s="25"/>
      <c r="N352" s="25"/>
    </row>
    <row r="353" spans="13:14" ht="12">
      <c r="M353" s="25"/>
      <c r="N353" s="25"/>
    </row>
    <row r="354" spans="13:14" ht="12">
      <c r="M354" s="25"/>
      <c r="N354" s="25"/>
    </row>
    <row r="355" spans="13:14" ht="12">
      <c r="M355" s="25"/>
      <c r="N355" s="25"/>
    </row>
    <row r="356" spans="13:14" ht="12">
      <c r="M356" s="25"/>
      <c r="N356" s="25"/>
    </row>
    <row r="357" spans="13:14" ht="12">
      <c r="M357" s="25"/>
      <c r="N357" s="25"/>
    </row>
    <row r="358" spans="13:14" ht="12">
      <c r="M358" s="25"/>
      <c r="N358" s="25"/>
    </row>
    <row r="359" spans="13:14" ht="12">
      <c r="M359" s="25"/>
      <c r="N359" s="25"/>
    </row>
    <row r="360" spans="13:14" ht="12">
      <c r="M360" s="25"/>
      <c r="N360" s="25"/>
    </row>
    <row r="361" spans="13:14" ht="12">
      <c r="M361" s="3"/>
      <c r="N361" s="3"/>
    </row>
    <row r="362" spans="13:14" ht="12">
      <c r="M362" s="3"/>
      <c r="N362" s="3"/>
    </row>
    <row r="363" spans="13:14" ht="12">
      <c r="M363" s="3"/>
      <c r="N363" s="3"/>
    </row>
    <row r="364" spans="13:14" ht="12">
      <c r="M364" s="3"/>
      <c r="N364" s="3"/>
    </row>
    <row r="365" spans="13:14" ht="12">
      <c r="M365" s="3"/>
      <c r="N365" s="3"/>
    </row>
    <row r="366" spans="13:14" ht="12">
      <c r="M366" s="3"/>
      <c r="N366" s="3"/>
    </row>
    <row r="367" spans="13:14" ht="12">
      <c r="M367" s="3"/>
      <c r="N367" s="3"/>
    </row>
    <row r="368" spans="13:14" ht="12">
      <c r="M368" s="25"/>
      <c r="N368" s="25"/>
    </row>
    <row r="369" spans="13:14" ht="12">
      <c r="M369" s="25"/>
      <c r="N369" s="25"/>
    </row>
    <row r="370" spans="13:14" ht="12">
      <c r="M370" s="25"/>
      <c r="N370" s="25"/>
    </row>
    <row r="371" spans="13:14" ht="12">
      <c r="M371" s="25"/>
      <c r="N371" s="25"/>
    </row>
    <row r="372" spans="13:14" ht="12">
      <c r="M372" s="25"/>
      <c r="N372" s="25"/>
    </row>
    <row r="373" spans="13:14" ht="12">
      <c r="M373" s="25"/>
      <c r="N373" s="25"/>
    </row>
    <row r="374" spans="13:14" ht="12">
      <c r="M374" s="25"/>
      <c r="N374" s="25"/>
    </row>
    <row r="375" spans="13:14" ht="12">
      <c r="M375" s="25"/>
      <c r="N375" s="25"/>
    </row>
    <row r="376" spans="13:14" ht="12">
      <c r="M376" s="25"/>
      <c r="N376" s="25"/>
    </row>
    <row r="377" spans="13:14" ht="12">
      <c r="M377" s="25"/>
      <c r="N377" s="25"/>
    </row>
    <row r="378" spans="13:14" ht="12">
      <c r="M378" s="25"/>
      <c r="N378" s="25"/>
    </row>
    <row r="379" spans="13:14" ht="12">
      <c r="M379" s="25"/>
      <c r="N379" s="25"/>
    </row>
    <row r="380" spans="13:14" ht="12">
      <c r="M380" s="25"/>
      <c r="N380" s="25"/>
    </row>
    <row r="381" spans="13:14" ht="12">
      <c r="M381" s="25"/>
      <c r="N381" s="25"/>
    </row>
    <row r="382" spans="13:14" ht="12">
      <c r="M382" s="25"/>
      <c r="N382" s="25"/>
    </row>
    <row r="383" spans="13:14" ht="12">
      <c r="M383" s="25"/>
      <c r="N383" s="25"/>
    </row>
    <row r="384" spans="13:14" ht="12">
      <c r="M384" s="25"/>
      <c r="N384" s="25"/>
    </row>
    <row r="385" spans="13:14" ht="12">
      <c r="M385" s="25"/>
      <c r="N385" s="25"/>
    </row>
    <row r="386" spans="13:14" ht="12">
      <c r="M386" s="25"/>
      <c r="N386" s="25"/>
    </row>
    <row r="387" spans="13:14" ht="12">
      <c r="M387" s="25"/>
      <c r="N387" s="25"/>
    </row>
    <row r="388" spans="13:14" ht="12">
      <c r="M388" s="25"/>
      <c r="N388" s="25"/>
    </row>
    <row r="389" spans="13:14" ht="12">
      <c r="M389" s="25"/>
      <c r="N389" s="25"/>
    </row>
    <row r="390" spans="13:14" ht="12">
      <c r="M390" s="25"/>
      <c r="N390" s="25"/>
    </row>
    <row r="391" spans="13:14" ht="12">
      <c r="M391" s="25"/>
      <c r="N391" s="25"/>
    </row>
    <row r="392" spans="13:14" ht="12">
      <c r="M392" s="25"/>
      <c r="N392" s="25"/>
    </row>
    <row r="393" spans="13:14" ht="12">
      <c r="M393" s="25"/>
      <c r="N393" s="25"/>
    </row>
    <row r="394" spans="13:14" ht="12">
      <c r="M394" s="25"/>
      <c r="N394" s="25"/>
    </row>
    <row r="395" spans="13:14" ht="12">
      <c r="M395" s="25"/>
      <c r="N395" s="25"/>
    </row>
    <row r="396" spans="13:14" ht="12">
      <c r="M396" s="25"/>
      <c r="N396" s="25"/>
    </row>
    <row r="397" spans="13:14" ht="12">
      <c r="M397" s="25"/>
      <c r="N397" s="25"/>
    </row>
    <row r="398" spans="13:14" ht="12">
      <c r="M398" s="25"/>
      <c r="N398" s="25"/>
    </row>
    <row r="399" spans="13:14" ht="12">
      <c r="M399" s="25"/>
      <c r="N399" s="25"/>
    </row>
    <row r="400" spans="13:14" ht="12">
      <c r="M400" s="25"/>
      <c r="N400" s="25"/>
    </row>
    <row r="401" spans="13:14" ht="12">
      <c r="M401" s="3"/>
      <c r="N401" s="3"/>
    </row>
    <row r="402" spans="13:14" ht="12">
      <c r="M402" s="25"/>
      <c r="N402" s="25"/>
    </row>
    <row r="403" spans="13:14" ht="12">
      <c r="M403" s="25"/>
      <c r="N403" s="25"/>
    </row>
    <row r="404" spans="13:14" ht="12">
      <c r="M404" s="25"/>
      <c r="N404" s="25"/>
    </row>
    <row r="405" spans="13:14" ht="12">
      <c r="M405" s="25"/>
      <c r="N405" s="25"/>
    </row>
    <row r="406" spans="13:14" ht="12">
      <c r="M406" s="25"/>
      <c r="N406" s="25"/>
    </row>
    <row r="407" spans="13:14" ht="12">
      <c r="M407" s="25"/>
      <c r="N407" s="25"/>
    </row>
    <row r="408" spans="13:14" ht="12">
      <c r="M408" s="25"/>
      <c r="N408" s="25"/>
    </row>
    <row r="409" spans="13:14" ht="12">
      <c r="M409" s="25"/>
      <c r="N409" s="25"/>
    </row>
    <row r="410" spans="13:14" ht="12">
      <c r="M410" s="25"/>
      <c r="N410" s="25"/>
    </row>
    <row r="411" spans="13:14" ht="12">
      <c r="M411" s="25"/>
      <c r="N411" s="25"/>
    </row>
    <row r="412" spans="13:14" ht="12">
      <c r="M412" s="25"/>
      <c r="N412" s="25"/>
    </row>
    <row r="413" spans="13:14" ht="12">
      <c r="M413" s="25"/>
      <c r="N413" s="25"/>
    </row>
    <row r="414" spans="13:14" ht="12">
      <c r="M414" s="25"/>
      <c r="N414" s="25"/>
    </row>
    <row r="415" spans="13:14" ht="12">
      <c r="M415" s="25"/>
      <c r="N415" s="25"/>
    </row>
    <row r="416" spans="13:14" ht="12">
      <c r="M416" s="25"/>
      <c r="N416" s="25"/>
    </row>
    <row r="417" spans="13:14" ht="12">
      <c r="M417" s="25"/>
      <c r="N417" s="25"/>
    </row>
    <row r="418" spans="13:14" ht="12">
      <c r="M418" s="25"/>
      <c r="N418" s="25"/>
    </row>
    <row r="419" spans="13:14" ht="12">
      <c r="M419" s="25"/>
      <c r="N419" s="25"/>
    </row>
    <row r="420" spans="13:14" ht="12">
      <c r="M420" s="25"/>
      <c r="N420" s="25"/>
    </row>
    <row r="421" spans="13:14" ht="12">
      <c r="M421" s="25"/>
      <c r="N421" s="25"/>
    </row>
    <row r="422" spans="13:14" ht="12">
      <c r="M422" s="25"/>
      <c r="N422" s="25"/>
    </row>
    <row r="423" spans="13:14" ht="12">
      <c r="M423" s="25"/>
      <c r="N423" s="25"/>
    </row>
    <row r="424" spans="13:14" ht="12">
      <c r="M424" s="25"/>
      <c r="N424" s="25"/>
    </row>
    <row r="425" spans="13:14" ht="12">
      <c r="M425" s="25"/>
      <c r="N425" s="25"/>
    </row>
    <row r="426" spans="13:14" ht="12">
      <c r="M426" s="25"/>
      <c r="N426" s="25"/>
    </row>
    <row r="427" spans="13:14" ht="12">
      <c r="M427" s="25"/>
      <c r="N427" s="25"/>
    </row>
    <row r="428" spans="13:14" ht="12">
      <c r="M428" s="25"/>
      <c r="N428" s="25"/>
    </row>
    <row r="429" spans="13:14" ht="12">
      <c r="M429" s="25"/>
      <c r="N429" s="25"/>
    </row>
    <row r="430" spans="13:14" ht="12">
      <c r="M430" s="25"/>
      <c r="N430" s="25"/>
    </row>
    <row r="431" spans="13:14" ht="12">
      <c r="M431" s="25"/>
      <c r="N431" s="25"/>
    </row>
    <row r="432" spans="13:14" ht="12">
      <c r="M432" s="25"/>
      <c r="N432" s="25"/>
    </row>
    <row r="433" spans="13:14" ht="12">
      <c r="M433" s="25"/>
      <c r="N433" s="25"/>
    </row>
    <row r="434" spans="13:14" ht="12">
      <c r="M434" s="25"/>
      <c r="N434" s="25"/>
    </row>
    <row r="435" spans="13:14" ht="12">
      <c r="M435" s="25"/>
      <c r="N435" s="25"/>
    </row>
    <row r="436" spans="13:14" ht="12">
      <c r="M436" s="25"/>
      <c r="N436" s="25"/>
    </row>
    <row r="437" spans="13:14" ht="12">
      <c r="M437" s="25"/>
      <c r="N437" s="25"/>
    </row>
    <row r="438" spans="13:14" ht="12">
      <c r="M438" s="25"/>
      <c r="N438" s="25"/>
    </row>
    <row r="439" spans="13:14" ht="12">
      <c r="M439" s="25"/>
      <c r="N439" s="25"/>
    </row>
    <row r="440" spans="13:14" ht="12">
      <c r="M440" s="25"/>
      <c r="N440" s="25"/>
    </row>
    <row r="441" spans="13:14" ht="12">
      <c r="M441" s="25"/>
      <c r="N441" s="25"/>
    </row>
    <row r="442" spans="13:14" ht="12">
      <c r="M442" s="25"/>
      <c r="N442" s="25"/>
    </row>
    <row r="443" spans="13:14" ht="12">
      <c r="M443" s="25"/>
      <c r="N443" s="25"/>
    </row>
    <row r="444" spans="13:14" ht="12">
      <c r="M444" s="25"/>
      <c r="N444" s="25"/>
    </row>
    <row r="445" spans="13:14" ht="12">
      <c r="M445" s="25"/>
      <c r="N445" s="25"/>
    </row>
    <row r="446" spans="13:14" ht="12">
      <c r="M446" s="25"/>
      <c r="N446" s="25"/>
    </row>
    <row r="447" spans="13:14" ht="12">
      <c r="M447" s="25"/>
      <c r="N447" s="25"/>
    </row>
    <row r="448" spans="13:14" ht="12">
      <c r="M448" s="25"/>
      <c r="N448" s="25"/>
    </row>
    <row r="449" spans="13:14" ht="12">
      <c r="M449" s="25"/>
      <c r="N449" s="25"/>
    </row>
    <row r="450" spans="13:14" ht="12">
      <c r="M450" s="25"/>
      <c r="N450" s="25"/>
    </row>
    <row r="451" spans="13:14" ht="12">
      <c r="M451" s="25"/>
      <c r="N451" s="25"/>
    </row>
    <row r="452" spans="13:14" ht="12">
      <c r="M452" s="25"/>
      <c r="N452" s="25"/>
    </row>
    <row r="453" spans="13:14" ht="12">
      <c r="M453" s="25"/>
      <c r="N453" s="25"/>
    </row>
    <row r="454" spans="13:14" ht="12">
      <c r="M454" s="25"/>
      <c r="N454" s="25"/>
    </row>
    <row r="455" spans="13:14" ht="12">
      <c r="M455" s="25"/>
      <c r="N455" s="25"/>
    </row>
    <row r="456" spans="13:14" ht="12">
      <c r="M456" s="25"/>
      <c r="N456" s="25"/>
    </row>
    <row r="457" spans="13:14" ht="12">
      <c r="M457" s="25"/>
      <c r="N457" s="25"/>
    </row>
    <row r="458" spans="13:14" ht="12">
      <c r="M458" s="25"/>
      <c r="N458" s="25"/>
    </row>
    <row r="459" spans="13:14" ht="12">
      <c r="M459" s="25"/>
      <c r="N459" s="25"/>
    </row>
    <row r="460" spans="13:14" ht="12">
      <c r="M460" s="25"/>
      <c r="N460" s="25"/>
    </row>
    <row r="461" spans="13:14" ht="12">
      <c r="M461" s="25"/>
      <c r="N461" s="25"/>
    </row>
    <row r="462" spans="13:14" ht="12">
      <c r="M462" s="25"/>
      <c r="N462" s="25"/>
    </row>
    <row r="463" spans="13:14" ht="12">
      <c r="M463" s="25"/>
      <c r="N463" s="25"/>
    </row>
    <row r="464" spans="13:14" ht="12">
      <c r="M464" s="25"/>
      <c r="N464" s="25"/>
    </row>
    <row r="465" spans="13:14" ht="12">
      <c r="M465" s="25"/>
      <c r="N465" s="25"/>
    </row>
    <row r="466" spans="13:14" ht="12">
      <c r="M466" s="25"/>
      <c r="N466" s="25"/>
    </row>
    <row r="467" spans="13:14" ht="12">
      <c r="M467" s="25"/>
      <c r="N467" s="25"/>
    </row>
    <row r="468" spans="13:14" ht="12">
      <c r="M468" s="25"/>
      <c r="N468" s="25"/>
    </row>
    <row r="469" spans="13:14" ht="12">
      <c r="M469" s="25"/>
      <c r="N469" s="25"/>
    </row>
    <row r="470" spans="13:14" ht="12">
      <c r="M470" s="25"/>
      <c r="N470" s="25"/>
    </row>
    <row r="471" spans="13:14" ht="12">
      <c r="M471" s="25"/>
      <c r="N471" s="25"/>
    </row>
    <row r="472" spans="13:14" ht="12">
      <c r="M472" s="25"/>
      <c r="N472" s="25"/>
    </row>
    <row r="473" spans="13:14" ht="12">
      <c r="M473" s="25"/>
      <c r="N473" s="25"/>
    </row>
    <row r="474" spans="13:14" ht="12">
      <c r="M474" s="25"/>
      <c r="N474" s="25"/>
    </row>
    <row r="475" spans="13:14" ht="12">
      <c r="M475" s="25"/>
      <c r="N475" s="25"/>
    </row>
    <row r="476" spans="13:14" ht="12">
      <c r="M476" s="25"/>
      <c r="N476" s="25"/>
    </row>
    <row r="477" spans="13:14" ht="12">
      <c r="M477" s="25"/>
      <c r="N477" s="25"/>
    </row>
    <row r="478" spans="13:14" ht="12">
      <c r="M478" s="25"/>
      <c r="N478" s="25"/>
    </row>
    <row r="479" spans="13:14" ht="12">
      <c r="M479" s="25"/>
      <c r="N479" s="25"/>
    </row>
    <row r="480" spans="13:14" ht="12">
      <c r="M480" s="25"/>
      <c r="N480" s="25"/>
    </row>
    <row r="481" spans="13:14" ht="12">
      <c r="M481" s="3"/>
      <c r="N481" s="3"/>
    </row>
    <row r="482" spans="13:14" ht="12">
      <c r="M482" s="3"/>
      <c r="N482" s="3"/>
    </row>
    <row r="483" spans="13:14" ht="12">
      <c r="M483" s="25"/>
      <c r="N483" s="25"/>
    </row>
    <row r="484" spans="13:14" ht="12">
      <c r="M484" s="25"/>
      <c r="N484" s="25"/>
    </row>
    <row r="485" spans="13:14" ht="12">
      <c r="M485" s="25"/>
      <c r="N485" s="25"/>
    </row>
    <row r="486" spans="13:14" ht="12">
      <c r="M486" s="25"/>
      <c r="N486" s="25"/>
    </row>
    <row r="487" spans="13:14" ht="12">
      <c r="M487" s="25"/>
      <c r="N487" s="25"/>
    </row>
    <row r="488" spans="13:14" ht="12">
      <c r="M488" s="25"/>
      <c r="N488" s="25"/>
    </row>
    <row r="489" spans="13:14" ht="12">
      <c r="M489" s="25"/>
      <c r="N489" s="25"/>
    </row>
    <row r="490" spans="13:14" ht="12">
      <c r="M490" s="25"/>
      <c r="N490" s="25"/>
    </row>
    <row r="491" spans="13:14" ht="12">
      <c r="M491" s="25"/>
      <c r="N491" s="25"/>
    </row>
    <row r="492" spans="13:14" ht="12">
      <c r="M492" s="25"/>
      <c r="N492" s="25"/>
    </row>
    <row r="493" spans="13:14" ht="12">
      <c r="M493" s="25"/>
      <c r="N493" s="25"/>
    </row>
    <row r="494" spans="13:14" ht="12">
      <c r="M494" s="25"/>
      <c r="N494" s="25"/>
    </row>
    <row r="495" spans="13:14" ht="12">
      <c r="M495" s="25"/>
      <c r="N495" s="25"/>
    </row>
    <row r="496" spans="13:14" ht="12">
      <c r="M496" s="25"/>
      <c r="N496" s="25"/>
    </row>
    <row r="497" spans="13:14" ht="12">
      <c r="M497" s="25"/>
      <c r="N497" s="25"/>
    </row>
    <row r="498" spans="13:14" ht="12">
      <c r="M498" s="25"/>
      <c r="N498" s="25"/>
    </row>
    <row r="499" spans="13:14" ht="12">
      <c r="M499" s="25"/>
      <c r="N499" s="25"/>
    </row>
    <row r="500" spans="13:14" ht="12">
      <c r="M500" s="25"/>
      <c r="N500" s="25"/>
    </row>
    <row r="501" spans="13:14" ht="12">
      <c r="M501" s="25"/>
      <c r="N501" s="25"/>
    </row>
    <row r="502" spans="13:14" ht="12">
      <c r="M502" s="25"/>
      <c r="N502" s="25"/>
    </row>
    <row r="503" spans="13:14" ht="12">
      <c r="M503" s="25"/>
      <c r="N503" s="25"/>
    </row>
    <row r="504" spans="13:14" ht="12">
      <c r="M504" s="25"/>
      <c r="N504" s="25"/>
    </row>
    <row r="505" spans="13:14" ht="12">
      <c r="M505" s="25"/>
      <c r="N505" s="25"/>
    </row>
    <row r="506" spans="13:14" ht="12">
      <c r="M506" s="25"/>
      <c r="N506" s="25"/>
    </row>
    <row r="507" spans="13:14" ht="12">
      <c r="M507" s="25"/>
      <c r="N507" s="25"/>
    </row>
    <row r="508" spans="13:14" ht="12">
      <c r="M508" s="25"/>
      <c r="N508" s="25"/>
    </row>
    <row r="509" spans="13:14" ht="12">
      <c r="M509" s="25"/>
      <c r="N509" s="25"/>
    </row>
    <row r="510" spans="13:14" ht="12">
      <c r="M510" s="25"/>
      <c r="N510" s="25"/>
    </row>
    <row r="511" spans="13:14" ht="12">
      <c r="M511" s="25"/>
      <c r="N511" s="25"/>
    </row>
    <row r="512" spans="13:14" ht="12">
      <c r="M512" s="25"/>
      <c r="N512" s="25"/>
    </row>
    <row r="513" spans="13:14" ht="12">
      <c r="M513" s="25"/>
      <c r="N513" s="25"/>
    </row>
    <row r="514" spans="13:14" ht="12">
      <c r="M514" s="25"/>
      <c r="N514" s="25"/>
    </row>
    <row r="515" spans="13:14" ht="12">
      <c r="M515" s="25"/>
      <c r="N515" s="25"/>
    </row>
    <row r="516" spans="13:14" ht="12">
      <c r="M516" s="25"/>
      <c r="N516" s="25"/>
    </row>
    <row r="517" spans="13:14" ht="12">
      <c r="M517" s="25"/>
      <c r="N517" s="25"/>
    </row>
    <row r="518" spans="13:14" ht="12">
      <c r="M518" s="25"/>
      <c r="N518" s="25"/>
    </row>
    <row r="519" spans="13:14" ht="12">
      <c r="M519" s="25"/>
      <c r="N519" s="25"/>
    </row>
    <row r="520" spans="13:14" ht="12">
      <c r="M520" s="25"/>
      <c r="N520" s="25"/>
    </row>
    <row r="521" spans="13:14" ht="12">
      <c r="M521" s="25"/>
      <c r="N521" s="25"/>
    </row>
    <row r="522" spans="13:14" ht="12">
      <c r="M522" s="25"/>
      <c r="N522" s="25"/>
    </row>
    <row r="523" spans="13:14" ht="12">
      <c r="M523" s="25"/>
      <c r="N523" s="25"/>
    </row>
    <row r="524" spans="13:14" ht="12">
      <c r="M524" s="25"/>
      <c r="N524" s="25"/>
    </row>
    <row r="525" spans="13:14" ht="12">
      <c r="M525" s="25"/>
      <c r="N525" s="25"/>
    </row>
    <row r="526" spans="13:14" ht="12">
      <c r="M526" s="25"/>
      <c r="N526" s="25"/>
    </row>
    <row r="527" spans="13:14" ht="12">
      <c r="M527" s="25"/>
      <c r="N527" s="25"/>
    </row>
    <row r="528" spans="13:14" ht="12">
      <c r="M528" s="25"/>
      <c r="N528" s="25"/>
    </row>
    <row r="529" spans="13:14" ht="12">
      <c r="M529" s="25"/>
      <c r="N529" s="25"/>
    </row>
    <row r="530" spans="13:14" ht="12">
      <c r="M530" s="25"/>
      <c r="N530" s="25"/>
    </row>
    <row r="531" spans="13:14" ht="12">
      <c r="M531" s="25"/>
      <c r="N531" s="25"/>
    </row>
    <row r="532" spans="13:14" ht="12">
      <c r="M532" s="25"/>
      <c r="N532" s="25"/>
    </row>
    <row r="533" spans="13:14" ht="12">
      <c r="M533" s="25"/>
      <c r="N533" s="25"/>
    </row>
    <row r="534" spans="13:14" ht="12">
      <c r="M534" s="25"/>
      <c r="N534" s="25"/>
    </row>
    <row r="535" spans="13:14" ht="12">
      <c r="M535" s="25"/>
      <c r="N535" s="25"/>
    </row>
    <row r="536" spans="13:14" ht="12">
      <c r="M536" s="25"/>
      <c r="N536" s="25"/>
    </row>
    <row r="537" spans="13:14" ht="12">
      <c r="M537" s="25"/>
      <c r="N537" s="25"/>
    </row>
    <row r="538" spans="13:14" ht="12">
      <c r="M538" s="25"/>
      <c r="N538" s="25"/>
    </row>
    <row r="539" spans="13:14" ht="12">
      <c r="M539" s="25"/>
      <c r="N539" s="25"/>
    </row>
    <row r="540" spans="13:14" ht="12">
      <c r="M540" s="25"/>
      <c r="N540" s="25"/>
    </row>
    <row r="541" spans="13:14" ht="12">
      <c r="M541" s="25"/>
      <c r="N541" s="25"/>
    </row>
    <row r="542" spans="13:14" ht="12">
      <c r="M542" s="25"/>
      <c r="N542" s="25"/>
    </row>
    <row r="543" spans="13:14" ht="12">
      <c r="M543" s="25"/>
      <c r="N543" s="25"/>
    </row>
    <row r="544" spans="13:14" ht="12">
      <c r="M544" s="25"/>
      <c r="N544" s="25"/>
    </row>
    <row r="545" spans="13:14" ht="12">
      <c r="M545" s="25"/>
      <c r="N545" s="25"/>
    </row>
    <row r="546" spans="13:14" ht="12">
      <c r="M546" s="25"/>
      <c r="N546" s="25"/>
    </row>
    <row r="547" spans="13:14" ht="12">
      <c r="M547" s="25"/>
      <c r="N547" s="25"/>
    </row>
    <row r="548" spans="13:14" ht="12">
      <c r="M548" s="25"/>
      <c r="N548" s="25"/>
    </row>
    <row r="549" spans="13:14" ht="12">
      <c r="M549" s="25"/>
      <c r="N549" s="25"/>
    </row>
    <row r="550" spans="13:14" ht="12">
      <c r="M550" s="25"/>
      <c r="N550" s="25"/>
    </row>
    <row r="551" spans="13:14" ht="12">
      <c r="M551" s="25"/>
      <c r="N551" s="25"/>
    </row>
    <row r="552" spans="13:14" ht="12">
      <c r="M552" s="25"/>
      <c r="N552" s="25"/>
    </row>
    <row r="553" spans="13:14" ht="12">
      <c r="M553" s="25"/>
      <c r="N553" s="25"/>
    </row>
    <row r="554" spans="13:14" ht="12">
      <c r="M554" s="25"/>
      <c r="N554" s="25"/>
    </row>
    <row r="555" spans="13:14" ht="12">
      <c r="M555" s="25"/>
      <c r="N555" s="25"/>
    </row>
    <row r="556" spans="13:14" ht="12">
      <c r="M556" s="25"/>
      <c r="N556" s="25"/>
    </row>
    <row r="557" spans="13:14" ht="12">
      <c r="M557" s="25"/>
      <c r="N557" s="25"/>
    </row>
    <row r="558" spans="13:14" ht="12">
      <c r="M558" s="25"/>
      <c r="N558" s="25"/>
    </row>
    <row r="559" spans="13:14" ht="12">
      <c r="M559" s="25"/>
      <c r="N559" s="25"/>
    </row>
    <row r="560" spans="13:14" ht="12">
      <c r="M560" s="25"/>
      <c r="N560" s="25"/>
    </row>
    <row r="561" spans="13:14" ht="12">
      <c r="M561" s="25"/>
      <c r="N561" s="25"/>
    </row>
    <row r="562" spans="13:14" ht="12">
      <c r="M562" s="25"/>
      <c r="N562" s="25"/>
    </row>
    <row r="563" spans="13:14" ht="12">
      <c r="M563" s="25"/>
      <c r="N563" s="25"/>
    </row>
    <row r="564" spans="13:14" ht="12">
      <c r="M564" s="25"/>
      <c r="N564" s="25"/>
    </row>
    <row r="565" spans="13:14" ht="12">
      <c r="M565" s="25"/>
      <c r="N565" s="25"/>
    </row>
    <row r="566" spans="13:14" ht="12">
      <c r="M566" s="25"/>
      <c r="N566" s="25"/>
    </row>
    <row r="567" spans="13:14" ht="12">
      <c r="M567" s="25"/>
      <c r="N567" s="25"/>
    </row>
    <row r="568" spans="13:14" ht="12">
      <c r="M568" s="25"/>
      <c r="N568" s="25"/>
    </row>
    <row r="569" spans="13:14" ht="12">
      <c r="M569" s="25"/>
      <c r="N569" s="25"/>
    </row>
    <row r="570" spans="13:14" ht="12">
      <c r="M570" s="25"/>
      <c r="N570" s="25"/>
    </row>
    <row r="571" spans="13:14" ht="12">
      <c r="M571" s="25"/>
      <c r="N571" s="25"/>
    </row>
    <row r="572" spans="13:14" ht="12">
      <c r="M572" s="25"/>
      <c r="N572" s="25"/>
    </row>
    <row r="573" spans="13:14" ht="12">
      <c r="M573" s="25"/>
      <c r="N573" s="25"/>
    </row>
    <row r="574" spans="13:14" ht="12">
      <c r="M574" s="25"/>
      <c r="N574" s="25"/>
    </row>
    <row r="575" spans="13:14" ht="12">
      <c r="M575" s="25"/>
      <c r="N575" s="25"/>
    </row>
    <row r="576" spans="13:14" ht="12">
      <c r="M576" s="25"/>
      <c r="N576" s="25"/>
    </row>
    <row r="577" spans="13:14" ht="12">
      <c r="M577" s="25"/>
      <c r="N577" s="25"/>
    </row>
    <row r="578" spans="13:14" ht="12">
      <c r="M578" s="25"/>
      <c r="N578" s="25"/>
    </row>
    <row r="579" spans="13:14" ht="12">
      <c r="M579" s="25"/>
      <c r="N579" s="25"/>
    </row>
    <row r="580" spans="13:14" ht="12">
      <c r="M580" s="25"/>
      <c r="N580" s="25"/>
    </row>
    <row r="581" spans="13:14" ht="12">
      <c r="M581" s="25"/>
      <c r="N581" s="25"/>
    </row>
    <row r="582" spans="13:14" ht="12">
      <c r="M582" s="25"/>
      <c r="N582" s="25"/>
    </row>
    <row r="583" spans="13:14" ht="12">
      <c r="M583" s="25"/>
      <c r="N583" s="25"/>
    </row>
    <row r="584" spans="13:14" ht="12">
      <c r="M584" s="25"/>
      <c r="N584" s="25"/>
    </row>
    <row r="585" spans="13:14" ht="12">
      <c r="M585" s="25"/>
      <c r="N585" s="25"/>
    </row>
    <row r="586" spans="13:14" ht="12">
      <c r="M586" s="25"/>
      <c r="N586" s="25"/>
    </row>
    <row r="587" spans="13:14" ht="12">
      <c r="M587" s="25"/>
      <c r="N587" s="25"/>
    </row>
    <row r="588" spans="13:14" ht="12">
      <c r="M588" s="25"/>
      <c r="N588" s="25"/>
    </row>
    <row r="589" spans="13:14" ht="12">
      <c r="M589" s="25"/>
      <c r="N589" s="25"/>
    </row>
    <row r="590" spans="13:14" ht="12">
      <c r="M590" s="25"/>
      <c r="N590" s="25"/>
    </row>
    <row r="591" spans="13:14" ht="12">
      <c r="M591" s="25"/>
      <c r="N591" s="25"/>
    </row>
    <row r="592" spans="13:14" ht="12">
      <c r="M592" s="25"/>
      <c r="N592" s="25"/>
    </row>
    <row r="593" spans="13:14" ht="12">
      <c r="M593" s="25"/>
      <c r="N593" s="25"/>
    </row>
    <row r="594" spans="13:14" ht="12">
      <c r="M594" s="25"/>
      <c r="N594" s="25"/>
    </row>
    <row r="595" spans="13:14" ht="12">
      <c r="M595" s="25"/>
      <c r="N595" s="25"/>
    </row>
    <row r="596" spans="13:14" ht="12">
      <c r="M596" s="25"/>
      <c r="N596" s="25"/>
    </row>
    <row r="597" spans="13:14" ht="12">
      <c r="M597" s="25"/>
      <c r="N597" s="25"/>
    </row>
    <row r="598" spans="13:14" ht="12">
      <c r="M598" s="25"/>
      <c r="N598" s="25"/>
    </row>
    <row r="599" spans="13:14" ht="12">
      <c r="M599" s="25"/>
      <c r="N599" s="25"/>
    </row>
    <row r="600" spans="13:14" ht="12">
      <c r="M600" s="25"/>
      <c r="N600" s="25"/>
    </row>
    <row r="601" spans="13:14" ht="12">
      <c r="M601" s="25"/>
      <c r="N601" s="25"/>
    </row>
    <row r="602" spans="13:14" ht="12">
      <c r="M602" s="25"/>
      <c r="N602" s="25"/>
    </row>
    <row r="603" spans="13:14" ht="12">
      <c r="M603" s="25"/>
      <c r="N603" s="25"/>
    </row>
    <row r="604" spans="13:14" ht="12">
      <c r="M604" s="25"/>
      <c r="N604" s="25"/>
    </row>
    <row r="605" spans="13:14" ht="12">
      <c r="M605" s="25"/>
      <c r="N605" s="25"/>
    </row>
    <row r="606" spans="13:14" ht="12">
      <c r="M606" s="25"/>
      <c r="N606" s="25"/>
    </row>
    <row r="607" spans="13:14" ht="12">
      <c r="M607" s="25"/>
      <c r="N607" s="25"/>
    </row>
    <row r="608" spans="13:14" ht="12">
      <c r="M608" s="25"/>
      <c r="N608" s="25"/>
    </row>
    <row r="609" spans="13:14" ht="12">
      <c r="M609" s="25"/>
      <c r="N609" s="25"/>
    </row>
    <row r="610" spans="13:14" ht="12">
      <c r="M610" s="25"/>
      <c r="N610" s="25"/>
    </row>
    <row r="611" spans="13:14" ht="12">
      <c r="M611" s="25"/>
      <c r="N611" s="25"/>
    </row>
    <row r="612" spans="13:14" ht="12">
      <c r="M612" s="25"/>
      <c r="N612" s="25"/>
    </row>
    <row r="613" spans="13:14" ht="12">
      <c r="M613" s="25"/>
      <c r="N613" s="25"/>
    </row>
    <row r="614" spans="13:14" ht="12">
      <c r="M614" s="25"/>
      <c r="N614" s="25"/>
    </row>
    <row r="615" spans="13:14" ht="12">
      <c r="M615" s="25"/>
      <c r="N615" s="25"/>
    </row>
    <row r="616" spans="13:14" ht="12">
      <c r="M616" s="25"/>
      <c r="N616" s="25"/>
    </row>
    <row r="617" spans="13:14" ht="12">
      <c r="M617" s="25"/>
      <c r="N617" s="25"/>
    </row>
    <row r="618" spans="13:14" ht="12">
      <c r="M618" s="25"/>
      <c r="N618" s="25"/>
    </row>
    <row r="619" spans="13:14" ht="12">
      <c r="M619" s="25"/>
      <c r="N619" s="25"/>
    </row>
    <row r="620" spans="13:14" ht="12">
      <c r="M620" s="25"/>
      <c r="N620" s="25"/>
    </row>
    <row r="621" spans="13:14" ht="12">
      <c r="M621" s="25"/>
      <c r="N621" s="25"/>
    </row>
    <row r="622" spans="13:14" ht="12">
      <c r="M622" s="25"/>
      <c r="N622" s="25"/>
    </row>
    <row r="623" spans="13:14" ht="12">
      <c r="M623" s="25"/>
      <c r="N623" s="25"/>
    </row>
    <row r="624" spans="13:14" ht="12">
      <c r="M624" s="25"/>
      <c r="N624" s="25"/>
    </row>
    <row r="625" spans="13:14" ht="12">
      <c r="M625" s="25"/>
      <c r="N625" s="25"/>
    </row>
    <row r="626" spans="13:14" ht="12">
      <c r="M626" s="25"/>
      <c r="N626" s="25"/>
    </row>
    <row r="627" spans="13:14" ht="12">
      <c r="M627" s="25"/>
      <c r="N627" s="25"/>
    </row>
    <row r="628" spans="13:14" ht="12">
      <c r="M628" s="25"/>
      <c r="N628" s="25"/>
    </row>
    <row r="629" spans="13:14" ht="12">
      <c r="M629" s="25"/>
      <c r="N629" s="25"/>
    </row>
    <row r="630" spans="13:14" ht="12">
      <c r="M630" s="25"/>
      <c r="N630" s="25"/>
    </row>
    <row r="631" spans="13:14" ht="12">
      <c r="M631" s="25"/>
      <c r="N631" s="25"/>
    </row>
    <row r="632" spans="13:14" ht="12">
      <c r="M632" s="25"/>
      <c r="N632" s="25"/>
    </row>
    <row r="633" spans="13:14" ht="12">
      <c r="M633" s="25"/>
      <c r="N633" s="25"/>
    </row>
    <row r="634" spans="13:14" ht="12">
      <c r="M634" s="25"/>
      <c r="N634" s="25"/>
    </row>
    <row r="635" spans="13:14" ht="12">
      <c r="M635" s="25"/>
      <c r="N635" s="25"/>
    </row>
    <row r="636" spans="13:14" ht="12">
      <c r="M636" s="25"/>
      <c r="N636" s="25"/>
    </row>
    <row r="637" spans="13:14" ht="12">
      <c r="M637" s="25"/>
      <c r="N637" s="25"/>
    </row>
    <row r="638" spans="13:14" ht="12">
      <c r="M638" s="25"/>
      <c r="N638" s="25"/>
    </row>
    <row r="639" spans="13:14" ht="12">
      <c r="M639" s="25"/>
      <c r="N639" s="25"/>
    </row>
    <row r="640" spans="13:14" ht="12">
      <c r="M640" s="25"/>
      <c r="N640" s="25"/>
    </row>
    <row r="641" spans="13:14" ht="12">
      <c r="M641" s="25"/>
      <c r="N641" s="25"/>
    </row>
    <row r="642" spans="13:14" ht="12">
      <c r="M642" s="25"/>
      <c r="N642" s="25"/>
    </row>
    <row r="643" spans="13:14" ht="12">
      <c r="M643" s="25"/>
      <c r="N643" s="25"/>
    </row>
    <row r="644" spans="13:14" ht="12">
      <c r="M644" s="25"/>
      <c r="N644" s="25"/>
    </row>
    <row r="645" spans="13:14" ht="12">
      <c r="M645" s="25"/>
      <c r="N645" s="25"/>
    </row>
    <row r="646" spans="13:14" ht="12">
      <c r="M646" s="25"/>
      <c r="N646" s="25"/>
    </row>
    <row r="647" spans="13:14" ht="12">
      <c r="M647" s="25"/>
      <c r="N647" s="25"/>
    </row>
    <row r="648" spans="13:14" ht="12">
      <c r="M648" s="25"/>
      <c r="N648" s="25"/>
    </row>
    <row r="649" spans="13:14" ht="12">
      <c r="M649" s="25"/>
      <c r="N649" s="25"/>
    </row>
    <row r="650" spans="13:14" ht="12">
      <c r="M650" s="25"/>
      <c r="N650" s="25"/>
    </row>
    <row r="651" spans="13:14" ht="12">
      <c r="M651" s="25"/>
      <c r="N651" s="25"/>
    </row>
    <row r="652" spans="13:14" ht="12">
      <c r="M652" s="3"/>
      <c r="N652" s="3"/>
    </row>
    <row r="653" spans="13:14" ht="12">
      <c r="M653" s="3"/>
      <c r="N653" s="3"/>
    </row>
    <row r="654" spans="13:14" ht="12">
      <c r="M654" s="3"/>
      <c r="N654" s="3"/>
    </row>
    <row r="655" spans="13:14" ht="12">
      <c r="M655" s="3"/>
      <c r="N655" s="3"/>
    </row>
    <row r="656" spans="13:14" ht="12">
      <c r="M656" s="3"/>
      <c r="N656" s="3"/>
    </row>
    <row r="657" spans="13:14" ht="12">
      <c r="M657" s="3"/>
      <c r="N657" s="3"/>
    </row>
    <row r="658" spans="13:14" ht="12">
      <c r="M658" s="3"/>
      <c r="N658" s="3"/>
    </row>
    <row r="659" spans="13:14" ht="12">
      <c r="M659" s="3"/>
      <c r="N659" s="3"/>
    </row>
    <row r="660" spans="13:14" ht="12">
      <c r="M660" s="3"/>
      <c r="N660" s="3"/>
    </row>
    <row r="661" spans="13:14" ht="12">
      <c r="M661" s="3"/>
      <c r="N661" s="3"/>
    </row>
    <row r="662" spans="13:14" ht="12">
      <c r="M662" s="3"/>
      <c r="N662" s="3"/>
    </row>
    <row r="663" spans="13:14" ht="12">
      <c r="M663" s="3"/>
      <c r="N663" s="3"/>
    </row>
    <row r="664" spans="13:14" ht="12">
      <c r="M664" s="3"/>
      <c r="N664" s="3"/>
    </row>
    <row r="665" spans="13:14" ht="12">
      <c r="M665" s="3"/>
      <c r="N665" s="3"/>
    </row>
    <row r="666" spans="13:14" ht="12">
      <c r="M666" s="3"/>
      <c r="N666" s="3"/>
    </row>
    <row r="667" spans="13:14" ht="12">
      <c r="M667" s="3"/>
      <c r="N667" s="3"/>
    </row>
    <row r="668" spans="13:14" ht="12">
      <c r="M668" s="3"/>
      <c r="N668" s="3"/>
    </row>
    <row r="669" spans="13:14" ht="12">
      <c r="M669" s="3"/>
      <c r="N669" s="3"/>
    </row>
    <row r="670" spans="13:14" ht="12">
      <c r="M670" s="3"/>
      <c r="N670" s="3"/>
    </row>
    <row r="671" spans="13:14" ht="12">
      <c r="M671" s="3"/>
      <c r="N671" s="3"/>
    </row>
    <row r="672" spans="13:14" ht="12">
      <c r="M672" s="3"/>
      <c r="N672" s="3"/>
    </row>
    <row r="673" spans="13:14" ht="12">
      <c r="M673" s="3"/>
      <c r="N673" s="3"/>
    </row>
    <row r="674" spans="13:14" ht="12">
      <c r="M674" s="3"/>
      <c r="N674" s="3"/>
    </row>
    <row r="675" spans="13:14" ht="12">
      <c r="M675" s="3"/>
      <c r="N675" s="3"/>
    </row>
    <row r="676" spans="13:14" ht="12">
      <c r="M676" s="3"/>
      <c r="N676" s="3"/>
    </row>
    <row r="677" spans="13:14" ht="12">
      <c r="M677" s="3"/>
      <c r="N677" s="3"/>
    </row>
    <row r="678" spans="13:14" ht="12">
      <c r="M678" s="3"/>
      <c r="N678" s="3"/>
    </row>
    <row r="679" spans="13:14" ht="12">
      <c r="M679" s="3"/>
      <c r="N679" s="3"/>
    </row>
    <row r="680" spans="13:14" ht="12">
      <c r="M680" s="3"/>
      <c r="N680" s="3"/>
    </row>
    <row r="681" spans="13:14" ht="12">
      <c r="M681" s="3"/>
      <c r="N681" s="3"/>
    </row>
    <row r="682" spans="13:14" ht="12">
      <c r="M682" s="3"/>
      <c r="N682" s="3"/>
    </row>
    <row r="683" spans="13:14" ht="12">
      <c r="M683" s="3"/>
      <c r="N683" s="3"/>
    </row>
    <row r="684" spans="13:14" ht="12">
      <c r="M684" s="3"/>
      <c r="N684" s="3"/>
    </row>
    <row r="685" spans="13:14" ht="12">
      <c r="M685" s="3"/>
      <c r="N685" s="3"/>
    </row>
    <row r="686" spans="13:14" ht="12">
      <c r="M686" s="3"/>
      <c r="N686" s="3"/>
    </row>
    <row r="687" spans="13:14" ht="12">
      <c r="M687" s="3"/>
      <c r="N687" s="3"/>
    </row>
    <row r="688" spans="13:14" ht="12">
      <c r="M688" s="3"/>
      <c r="N688" s="3"/>
    </row>
    <row r="689" spans="13:14" ht="12">
      <c r="M689" s="3"/>
      <c r="N689" s="3"/>
    </row>
    <row r="690" spans="13:14" ht="12">
      <c r="M690" s="3"/>
      <c r="N690" s="3"/>
    </row>
    <row r="691" spans="13:14" ht="12">
      <c r="M691" s="3"/>
      <c r="N691" s="3"/>
    </row>
    <row r="692" spans="13:14" ht="12">
      <c r="M692" s="3"/>
      <c r="N692" s="3"/>
    </row>
    <row r="693" spans="13:14" ht="12">
      <c r="M693" s="3"/>
      <c r="N693" s="3"/>
    </row>
    <row r="694" spans="13:14" ht="12">
      <c r="M694" s="3"/>
      <c r="N694" s="3"/>
    </row>
    <row r="695" spans="13:14" ht="12">
      <c r="M695" s="3"/>
      <c r="N695" s="3"/>
    </row>
    <row r="696" spans="13:14" ht="12">
      <c r="M696" s="3"/>
      <c r="N696" s="3"/>
    </row>
    <row r="697" spans="13:14" ht="12">
      <c r="M697" s="3"/>
      <c r="N697" s="3"/>
    </row>
    <row r="698" spans="13:14" ht="12">
      <c r="M698" s="3"/>
      <c r="N698" s="3"/>
    </row>
    <row r="699" spans="13:14" ht="12">
      <c r="M699" s="3"/>
      <c r="N699" s="3"/>
    </row>
    <row r="700" spans="13:14" ht="12">
      <c r="M700" s="3"/>
      <c r="N700" s="3"/>
    </row>
    <row r="701" spans="13:14" ht="12">
      <c r="M701" s="3"/>
      <c r="N701" s="3"/>
    </row>
    <row r="702" spans="13:14" ht="12">
      <c r="M702" s="3"/>
      <c r="N702" s="3"/>
    </row>
    <row r="703" spans="13:14" ht="12">
      <c r="M703" s="3"/>
      <c r="N703" s="3"/>
    </row>
    <row r="704" spans="13:14" ht="12">
      <c r="M704" s="3"/>
      <c r="N704" s="3"/>
    </row>
    <row r="705" spans="13:14" ht="12">
      <c r="M705" s="3"/>
      <c r="N705" s="3"/>
    </row>
    <row r="706" spans="13:14" ht="12">
      <c r="M706" s="3"/>
      <c r="N706" s="3"/>
    </row>
    <row r="707" spans="13:14" ht="12">
      <c r="M707" s="3"/>
      <c r="N707" s="3"/>
    </row>
    <row r="708" spans="13:14" ht="12">
      <c r="M708" s="3"/>
      <c r="N708" s="3"/>
    </row>
    <row r="709" spans="13:14" ht="12">
      <c r="M709" s="3"/>
      <c r="N709" s="3"/>
    </row>
    <row r="710" spans="13:14" ht="12">
      <c r="M710" s="3"/>
      <c r="N710" s="3"/>
    </row>
    <row r="711" spans="13:14" ht="12">
      <c r="M711" s="3"/>
      <c r="N711" s="3"/>
    </row>
    <row r="712" spans="13:14" ht="12">
      <c r="M712" s="3"/>
      <c r="N712" s="3"/>
    </row>
    <row r="713" spans="13:14" ht="12">
      <c r="M713" s="3"/>
      <c r="N713" s="3"/>
    </row>
    <row r="714" spans="13:14" ht="12">
      <c r="M714" s="3"/>
      <c r="N714" s="3"/>
    </row>
    <row r="715" spans="13:14" ht="12">
      <c r="M715" s="3"/>
      <c r="N715" s="3"/>
    </row>
    <row r="716" spans="13:14" ht="12">
      <c r="M716" s="3"/>
      <c r="N716" s="3"/>
    </row>
    <row r="717" spans="13:14" ht="12">
      <c r="M717" s="3"/>
      <c r="N717" s="3"/>
    </row>
    <row r="718" spans="13:14" ht="12">
      <c r="M718" s="3"/>
      <c r="N718" s="3"/>
    </row>
    <row r="719" spans="13:14" ht="12">
      <c r="M719" s="3"/>
      <c r="N719" s="3"/>
    </row>
    <row r="720" spans="13:14" ht="12">
      <c r="M720" s="3"/>
      <c r="N720" s="3"/>
    </row>
    <row r="721" spans="13:14" ht="12">
      <c r="M721" s="3"/>
      <c r="N721" s="3"/>
    </row>
    <row r="722" spans="13:14" ht="12">
      <c r="M722" s="3"/>
      <c r="N722" s="3"/>
    </row>
    <row r="723" spans="13:14" ht="12">
      <c r="M723" s="3"/>
      <c r="N723" s="3"/>
    </row>
    <row r="724" spans="13:14" ht="12">
      <c r="M724" s="3"/>
      <c r="N724" s="3"/>
    </row>
    <row r="725" spans="13:14" ht="12">
      <c r="M725" s="3"/>
      <c r="N725" s="3"/>
    </row>
    <row r="726" spans="13:14" ht="12">
      <c r="M726" s="3"/>
      <c r="N726" s="3"/>
    </row>
    <row r="727" spans="13:14" ht="12">
      <c r="M727" s="3"/>
      <c r="N727" s="3"/>
    </row>
    <row r="728" spans="13:14" ht="12">
      <c r="M728" s="3"/>
      <c r="N728" s="3"/>
    </row>
    <row r="729" spans="13:14" ht="12">
      <c r="M729" s="3"/>
      <c r="N729" s="3"/>
    </row>
    <row r="730" spans="13:14" ht="12">
      <c r="M730" s="3"/>
      <c r="N730" s="3"/>
    </row>
    <row r="731" spans="13:14" ht="12">
      <c r="M731" s="3"/>
      <c r="N731" s="3"/>
    </row>
    <row r="732" spans="13:14" ht="12">
      <c r="M732" s="3"/>
      <c r="N732" s="3"/>
    </row>
    <row r="733" spans="13:14" ht="12">
      <c r="M733" s="3"/>
      <c r="N733" s="3"/>
    </row>
    <row r="734" spans="13:14" ht="12">
      <c r="M734" s="3"/>
      <c r="N734" s="3"/>
    </row>
    <row r="735" spans="13:14" ht="12">
      <c r="M735" s="3"/>
      <c r="N735" s="3"/>
    </row>
    <row r="736" spans="13:14" ht="12">
      <c r="M736" s="3"/>
      <c r="N736" s="3"/>
    </row>
    <row r="737" spans="13:14" ht="12">
      <c r="M737" s="3"/>
      <c r="N737" s="3"/>
    </row>
    <row r="738" spans="13:14" ht="12">
      <c r="M738" s="3"/>
      <c r="N738" s="3"/>
    </row>
    <row r="739" spans="13:14" ht="12">
      <c r="M739" s="3"/>
      <c r="N739" s="3"/>
    </row>
    <row r="740" spans="13:14" ht="12">
      <c r="M740" s="3"/>
      <c r="N740" s="3"/>
    </row>
    <row r="741" spans="13:14" ht="12">
      <c r="M741" s="3"/>
      <c r="N741" s="3"/>
    </row>
    <row r="742" spans="13:14" ht="12">
      <c r="M742" s="3"/>
      <c r="N742" s="3"/>
    </row>
    <row r="743" spans="13:14" ht="12">
      <c r="M743" s="3"/>
      <c r="N743" s="3"/>
    </row>
    <row r="744" spans="13:14" ht="12">
      <c r="M744" s="3"/>
      <c r="N744" s="3"/>
    </row>
    <row r="745" spans="13:14" ht="12">
      <c r="M745" s="3"/>
      <c r="N745" s="3"/>
    </row>
    <row r="746" spans="13:14" ht="12">
      <c r="M746" s="3"/>
      <c r="N746" s="3"/>
    </row>
    <row r="747" spans="13:14" ht="12">
      <c r="M747" s="3"/>
      <c r="N747" s="3"/>
    </row>
    <row r="748" spans="13:14" ht="12">
      <c r="M748" s="3"/>
      <c r="N748" s="3"/>
    </row>
    <row r="749" spans="13:14" ht="12">
      <c r="M749" s="3"/>
      <c r="N749" s="3"/>
    </row>
    <row r="750" spans="13:14" ht="12">
      <c r="M750" s="3"/>
      <c r="N750" s="3"/>
    </row>
    <row r="751" spans="13:14" ht="12">
      <c r="M751" s="3"/>
      <c r="N751" s="3"/>
    </row>
    <row r="752" spans="13:14" ht="12">
      <c r="M752" s="3"/>
      <c r="N752" s="3"/>
    </row>
    <row r="753" spans="13:14" ht="12">
      <c r="M753" s="3"/>
      <c r="N753" s="3"/>
    </row>
    <row r="754" spans="13:14" ht="12">
      <c r="M754" s="3"/>
      <c r="N754" s="3"/>
    </row>
    <row r="755" spans="13:14" ht="12">
      <c r="M755" s="3"/>
      <c r="N755" s="3"/>
    </row>
    <row r="756" spans="13:14" ht="12">
      <c r="M756" s="3"/>
      <c r="N756" s="3"/>
    </row>
    <row r="757" spans="13:14" ht="12">
      <c r="M757" s="3"/>
      <c r="N757" s="3"/>
    </row>
    <row r="758" spans="13:14" ht="12">
      <c r="M758" s="3"/>
      <c r="N758" s="3"/>
    </row>
    <row r="759" spans="13:14" ht="12">
      <c r="M759" s="3"/>
      <c r="N759" s="3"/>
    </row>
    <row r="760" spans="13:14" ht="12">
      <c r="M760" s="3"/>
      <c r="N760" s="3"/>
    </row>
    <row r="761" spans="13:14" ht="12">
      <c r="M761" s="3"/>
      <c r="N761" s="3"/>
    </row>
    <row r="762" spans="13:14" ht="12">
      <c r="M762" s="3"/>
      <c r="N762" s="3"/>
    </row>
    <row r="763" spans="13:14" ht="12">
      <c r="M763" s="3"/>
      <c r="N763" s="3"/>
    </row>
    <row r="764" spans="13:14" ht="12">
      <c r="M764" s="3"/>
      <c r="N764" s="3"/>
    </row>
    <row r="765" spans="13:14" ht="12">
      <c r="M765" s="3"/>
      <c r="N765" s="3"/>
    </row>
    <row r="766" spans="13:14" ht="12">
      <c r="M766" s="3"/>
      <c r="N766" s="3"/>
    </row>
    <row r="767" spans="13:14" ht="12">
      <c r="M767" s="3"/>
      <c r="N767" s="3"/>
    </row>
    <row r="768" spans="13:14" ht="12">
      <c r="M768" s="3"/>
      <c r="N768" s="3"/>
    </row>
    <row r="769" spans="13:14" ht="12">
      <c r="M769" s="3"/>
      <c r="N769" s="3"/>
    </row>
    <row r="770" spans="13:14" ht="12">
      <c r="M770" s="3"/>
      <c r="N770" s="3"/>
    </row>
    <row r="771" spans="13:14" ht="12">
      <c r="M771" s="3"/>
      <c r="N771" s="3"/>
    </row>
    <row r="772" spans="13:14" ht="12">
      <c r="M772" s="3"/>
      <c r="N772" s="3"/>
    </row>
    <row r="773" spans="13:14" ht="12">
      <c r="M773" s="3"/>
      <c r="N773" s="3"/>
    </row>
    <row r="774" spans="13:14" ht="12">
      <c r="M774" s="3"/>
      <c r="N774" s="3"/>
    </row>
    <row r="775" spans="13:14" ht="12">
      <c r="M775" s="3"/>
      <c r="N775" s="3"/>
    </row>
    <row r="776" spans="13:14" ht="12">
      <c r="M776" s="3"/>
      <c r="N776" s="3"/>
    </row>
    <row r="777" spans="13:14" ht="12">
      <c r="M777" s="3"/>
      <c r="N777" s="3"/>
    </row>
    <row r="778" spans="13:14" ht="12">
      <c r="M778" s="3"/>
      <c r="N778" s="3"/>
    </row>
    <row r="779" spans="13:14" ht="12">
      <c r="M779" s="3"/>
      <c r="N779" s="3"/>
    </row>
    <row r="780" spans="13:14" ht="12">
      <c r="M780" s="3"/>
      <c r="N780" s="3"/>
    </row>
    <row r="781" spans="13:14" ht="12">
      <c r="M781" s="3"/>
      <c r="N781" s="3"/>
    </row>
    <row r="782" spans="13:14" ht="12">
      <c r="M782" s="3"/>
      <c r="N782" s="3"/>
    </row>
    <row r="783" spans="13:14" ht="12">
      <c r="M783" s="3"/>
      <c r="N783" s="3"/>
    </row>
    <row r="784" spans="13:14" ht="12">
      <c r="M784" s="3"/>
      <c r="N784" s="3"/>
    </row>
    <row r="785" spans="13:14" ht="12">
      <c r="M785" s="3"/>
      <c r="N785" s="3"/>
    </row>
    <row r="786" spans="13:14" ht="12">
      <c r="M786" s="3"/>
      <c r="N786" s="3"/>
    </row>
    <row r="787" spans="13:14" ht="12">
      <c r="M787" s="3"/>
      <c r="N787" s="3"/>
    </row>
    <row r="788" spans="13:14" ht="12">
      <c r="M788" s="3"/>
      <c r="N788" s="3"/>
    </row>
    <row r="789" spans="13:14" ht="12">
      <c r="M789" s="3"/>
      <c r="N789" s="3"/>
    </row>
    <row r="790" spans="13:14" ht="12">
      <c r="M790" s="3"/>
      <c r="N790" s="3"/>
    </row>
    <row r="791" spans="13:14" ht="12">
      <c r="M791" s="3"/>
      <c r="N791" s="3"/>
    </row>
    <row r="792" spans="13:14" ht="12">
      <c r="M792" s="3"/>
      <c r="N792" s="3"/>
    </row>
    <row r="793" spans="13:14" ht="12">
      <c r="M793" s="3"/>
      <c r="N793" s="3"/>
    </row>
    <row r="794" spans="13:14" ht="12">
      <c r="M794" s="3"/>
      <c r="N794" s="3"/>
    </row>
    <row r="795" spans="13:14" ht="12">
      <c r="M795" s="3"/>
      <c r="N795" s="3"/>
    </row>
    <row r="796" spans="13:14" ht="12">
      <c r="M796" s="3"/>
      <c r="N796" s="3"/>
    </row>
    <row r="797" spans="13:14" ht="12">
      <c r="M797" s="3"/>
      <c r="N797" s="3"/>
    </row>
    <row r="798" spans="13:14" ht="12">
      <c r="M798" s="3"/>
      <c r="N798" s="3"/>
    </row>
    <row r="799" spans="13:14" ht="12">
      <c r="M799" s="3"/>
      <c r="N799" s="3"/>
    </row>
    <row r="800" spans="13:14" ht="12">
      <c r="M800" s="3"/>
      <c r="N800" s="3"/>
    </row>
    <row r="801" spans="13:14" ht="12">
      <c r="M801" s="3"/>
      <c r="N801" s="3"/>
    </row>
    <row r="802" spans="13:14" ht="12">
      <c r="M802" s="3"/>
      <c r="N802" s="3"/>
    </row>
    <row r="803" spans="13:14" ht="12">
      <c r="M803" s="3"/>
      <c r="N803" s="3"/>
    </row>
    <row r="804" spans="13:14" ht="12">
      <c r="M804" s="3"/>
      <c r="N804" s="3"/>
    </row>
    <row r="805" spans="13:14" ht="12">
      <c r="M805" s="3"/>
      <c r="N805" s="3"/>
    </row>
    <row r="806" spans="13:14" ht="12">
      <c r="M806" s="3"/>
      <c r="N806" s="3"/>
    </row>
    <row r="807" spans="13:14" ht="12">
      <c r="M807" s="3"/>
      <c r="N807" s="3"/>
    </row>
    <row r="808" spans="13:14" ht="12">
      <c r="M808" s="3"/>
      <c r="N808" s="3"/>
    </row>
    <row r="809" spans="13:14" ht="12">
      <c r="M809" s="3"/>
      <c r="N809" s="3"/>
    </row>
    <row r="810" spans="13:14" ht="12">
      <c r="M810" s="3"/>
      <c r="N810" s="3"/>
    </row>
    <row r="811" spans="13:14" ht="12">
      <c r="M811" s="3"/>
      <c r="N811" s="3"/>
    </row>
    <row r="812" spans="13:14" ht="12">
      <c r="M812" s="3"/>
      <c r="N812" s="3"/>
    </row>
    <row r="813" spans="13:14" ht="12">
      <c r="M813" s="3"/>
      <c r="N813" s="3"/>
    </row>
    <row r="814" spans="13:14" ht="12">
      <c r="M814" s="3"/>
      <c r="N814" s="3"/>
    </row>
    <row r="815" spans="13:14" ht="12">
      <c r="M815" s="3"/>
      <c r="N815" s="3"/>
    </row>
    <row r="816" spans="13:14" ht="12">
      <c r="M816" s="3"/>
      <c r="N816" s="3"/>
    </row>
    <row r="817" spans="13:14" ht="12">
      <c r="M817" s="3"/>
      <c r="N817" s="3"/>
    </row>
    <row r="818" spans="13:14" ht="12">
      <c r="M818" s="3"/>
      <c r="N818" s="3"/>
    </row>
    <row r="819" spans="13:14" ht="12">
      <c r="M819" s="3"/>
      <c r="N819" s="3"/>
    </row>
    <row r="820" spans="13:14" ht="12">
      <c r="M820" s="3"/>
      <c r="N820" s="3"/>
    </row>
    <row r="821" spans="13:14" ht="12">
      <c r="M821" s="3"/>
      <c r="N821" s="3"/>
    </row>
    <row r="822" spans="13:14" ht="12">
      <c r="M822" s="3"/>
      <c r="N822" s="3"/>
    </row>
    <row r="823" spans="13:14" ht="12">
      <c r="M823" s="3"/>
      <c r="N823" s="3"/>
    </row>
    <row r="824" spans="13:14" ht="12">
      <c r="M824" s="3"/>
      <c r="N824" s="3"/>
    </row>
    <row r="825" spans="13:14" ht="12">
      <c r="M825" s="3"/>
      <c r="N825" s="3"/>
    </row>
    <row r="826" spans="13:14" ht="12">
      <c r="M826" s="3"/>
      <c r="N826" s="3"/>
    </row>
    <row r="827" spans="13:14" ht="12">
      <c r="M827" s="3"/>
      <c r="N827" s="3"/>
    </row>
    <row r="828" spans="13:14" ht="12">
      <c r="M828" s="3"/>
      <c r="N828" s="3"/>
    </row>
    <row r="829" spans="13:14" ht="12">
      <c r="M829" s="3"/>
      <c r="N829" s="3"/>
    </row>
    <row r="830" spans="13:14" ht="12">
      <c r="M830" s="3"/>
      <c r="N830" s="3"/>
    </row>
    <row r="831" spans="13:14" ht="12">
      <c r="M831" s="3"/>
      <c r="N831" s="3"/>
    </row>
    <row r="832" spans="13:14" ht="12">
      <c r="M832" s="3"/>
      <c r="N832" s="3"/>
    </row>
    <row r="833" spans="13:14" ht="12">
      <c r="M833" s="3"/>
      <c r="N833" s="3"/>
    </row>
    <row r="834" spans="13:14" ht="12">
      <c r="M834" s="3"/>
      <c r="N834" s="3"/>
    </row>
    <row r="835" spans="13:14" ht="12">
      <c r="M835" s="3"/>
      <c r="N835" s="3"/>
    </row>
    <row r="836" spans="13:14" ht="12">
      <c r="M836" s="3"/>
      <c r="N836" s="3"/>
    </row>
    <row r="837" spans="13:14" ht="12">
      <c r="M837" s="3"/>
      <c r="N837" s="3"/>
    </row>
    <row r="838" spans="13:14" ht="12">
      <c r="M838" s="3"/>
      <c r="N838" s="3"/>
    </row>
    <row r="839" spans="13:14" ht="12">
      <c r="M839" s="3"/>
      <c r="N839" s="3"/>
    </row>
    <row r="840" spans="13:14" ht="12">
      <c r="M840" s="3"/>
      <c r="N840" s="3"/>
    </row>
    <row r="841" spans="13:14" ht="12">
      <c r="M841" s="3"/>
      <c r="N841" s="3"/>
    </row>
    <row r="842" spans="13:14" ht="12">
      <c r="M842" s="3"/>
      <c r="N842" s="3"/>
    </row>
    <row r="843" spans="13:14" ht="12">
      <c r="M843" s="3"/>
      <c r="N843" s="3"/>
    </row>
    <row r="844" spans="13:14" ht="12">
      <c r="M844" s="3"/>
      <c r="N844" s="3"/>
    </row>
    <row r="845" spans="13:14" ht="12">
      <c r="M845" s="3"/>
      <c r="N845" s="3"/>
    </row>
    <row r="846" spans="13:14" ht="12">
      <c r="M846" s="3"/>
      <c r="N846" s="3"/>
    </row>
    <row r="847" spans="13:14" ht="12">
      <c r="M847" s="3"/>
      <c r="N847" s="3"/>
    </row>
    <row r="848" spans="13:14" ht="12">
      <c r="M848" s="3"/>
      <c r="N848" s="3"/>
    </row>
    <row r="849" spans="13:14" ht="12">
      <c r="M849" s="3"/>
      <c r="N849" s="3"/>
    </row>
    <row r="850" spans="13:14" ht="12">
      <c r="M850" s="3"/>
      <c r="N850" s="3"/>
    </row>
    <row r="851" spans="13:14" ht="12">
      <c r="M851" s="3"/>
      <c r="N851" s="3"/>
    </row>
    <row r="852" spans="13:14" ht="12">
      <c r="M852" s="3"/>
      <c r="N852" s="3"/>
    </row>
    <row r="853" spans="13:14" ht="12">
      <c r="M853" s="3"/>
      <c r="N853" s="3"/>
    </row>
    <row r="854" spans="13:14" ht="12">
      <c r="M854" s="3"/>
      <c r="N854" s="3"/>
    </row>
    <row r="855" spans="13:14" ht="12">
      <c r="M855" s="3"/>
      <c r="N855" s="3"/>
    </row>
    <row r="856" spans="13:14" ht="12">
      <c r="M856" s="3"/>
      <c r="N856" s="3"/>
    </row>
    <row r="857" spans="13:14" ht="12">
      <c r="M857" s="3"/>
      <c r="N857" s="3"/>
    </row>
    <row r="858" spans="13:14" ht="12">
      <c r="M858" s="3"/>
      <c r="N858" s="3"/>
    </row>
    <row r="859" spans="13:14" ht="12">
      <c r="M859" s="3"/>
      <c r="N859" s="3"/>
    </row>
    <row r="860" spans="13:14" ht="12">
      <c r="M860" s="3"/>
      <c r="N860" s="3"/>
    </row>
    <row r="861" spans="13:14" ht="12">
      <c r="M861" s="3"/>
      <c r="N861" s="3"/>
    </row>
    <row r="862" spans="13:14" ht="12">
      <c r="M862" s="3"/>
      <c r="N862" s="3"/>
    </row>
    <row r="863" spans="13:14" ht="12">
      <c r="M863" s="3"/>
      <c r="N863" s="3"/>
    </row>
    <row r="864" spans="13:14" ht="12">
      <c r="M864" s="3"/>
      <c r="N864" s="3"/>
    </row>
    <row r="865" spans="13:14" ht="12">
      <c r="M865" s="3"/>
      <c r="N865" s="3"/>
    </row>
    <row r="866" spans="13:14" ht="12">
      <c r="M866" s="3"/>
      <c r="N866" s="3"/>
    </row>
    <row r="867" spans="13:14" ht="12">
      <c r="M867" s="3"/>
      <c r="N867" s="3"/>
    </row>
    <row r="868" spans="13:14" ht="12">
      <c r="M868" s="3"/>
      <c r="N868" s="3"/>
    </row>
    <row r="869" spans="13:14" ht="12">
      <c r="M869" s="3"/>
      <c r="N869" s="3"/>
    </row>
    <row r="870" spans="13:14" ht="12">
      <c r="M870" s="3"/>
      <c r="N870" s="3"/>
    </row>
    <row r="871" spans="13:14" ht="12">
      <c r="M871" s="3"/>
      <c r="N871" s="3"/>
    </row>
    <row r="872" spans="13:14" ht="12">
      <c r="M872" s="3"/>
      <c r="N872" s="3"/>
    </row>
    <row r="873" spans="13:14" ht="12">
      <c r="M873" s="3"/>
      <c r="N873" s="3"/>
    </row>
    <row r="874" spans="13:14" ht="12">
      <c r="M874" s="3"/>
      <c r="N874" s="3"/>
    </row>
    <row r="875" spans="13:14" ht="12">
      <c r="M875" s="3"/>
      <c r="N875" s="3"/>
    </row>
    <row r="876" spans="13:14" ht="12">
      <c r="M876" s="3"/>
      <c r="N876" s="3"/>
    </row>
    <row r="877" spans="13:14" ht="12">
      <c r="M877" s="3"/>
      <c r="N877" s="3"/>
    </row>
    <row r="878" spans="13:14" ht="12">
      <c r="M878" s="3"/>
      <c r="N878" s="3"/>
    </row>
    <row r="879" spans="13:14" ht="12">
      <c r="M879" s="3"/>
      <c r="N879" s="3"/>
    </row>
    <row r="880" spans="13:14" ht="12">
      <c r="M880" s="3"/>
      <c r="N880" s="3"/>
    </row>
    <row r="881" spans="13:14" ht="12">
      <c r="M881" s="3"/>
      <c r="N881" s="3"/>
    </row>
    <row r="882" spans="13:14" ht="12">
      <c r="M882" s="3"/>
      <c r="N882" s="3"/>
    </row>
    <row r="883" spans="13:14" ht="12">
      <c r="M883" s="3"/>
      <c r="N883" s="3"/>
    </row>
    <row r="884" spans="13:14" ht="12">
      <c r="M884" s="3"/>
      <c r="N884" s="3"/>
    </row>
    <row r="885" spans="13:14" ht="12">
      <c r="M885" s="3"/>
      <c r="N885" s="3"/>
    </row>
    <row r="886" spans="13:14" ht="12">
      <c r="M886" s="3"/>
      <c r="N886" s="3"/>
    </row>
    <row r="887" spans="13:14" ht="12">
      <c r="M887" s="3"/>
      <c r="N887" s="3"/>
    </row>
    <row r="888" spans="13:14" ht="12">
      <c r="M888" s="3"/>
      <c r="N888" s="3"/>
    </row>
    <row r="889" spans="13:14" ht="12">
      <c r="M889" s="3"/>
      <c r="N889" s="3"/>
    </row>
    <row r="890" spans="13:14" ht="12">
      <c r="M890" s="3"/>
      <c r="N890" s="3"/>
    </row>
    <row r="891" spans="13:14" ht="12">
      <c r="M891" s="3"/>
      <c r="N891" s="3"/>
    </row>
    <row r="892" spans="13:14" ht="12">
      <c r="M892" s="3"/>
      <c r="N892" s="3"/>
    </row>
    <row r="893" spans="13:14" ht="12">
      <c r="M893" s="3"/>
      <c r="N893" s="3"/>
    </row>
    <row r="894" spans="13:14" ht="12">
      <c r="M894" s="3"/>
      <c r="N894" s="3"/>
    </row>
    <row r="895" spans="13:14" ht="12">
      <c r="M895" s="3"/>
      <c r="N895" s="3"/>
    </row>
    <row r="896" spans="13:14" ht="12">
      <c r="M896" s="3"/>
      <c r="N896" s="3"/>
    </row>
    <row r="897" spans="13:14" ht="12">
      <c r="M897" s="3"/>
      <c r="N897" s="3"/>
    </row>
    <row r="898" spans="13:14" ht="12">
      <c r="M898" s="3"/>
      <c r="N898" s="3"/>
    </row>
    <row r="899" spans="13:14" ht="12">
      <c r="M899" s="3"/>
      <c r="N899" s="3"/>
    </row>
    <row r="900" spans="13:14" ht="12">
      <c r="M900" s="3"/>
      <c r="N900" s="3"/>
    </row>
    <row r="901" spans="13:14" ht="12">
      <c r="M901" s="3"/>
      <c r="N901" s="3"/>
    </row>
    <row r="902" spans="13:14" ht="12">
      <c r="M902" s="3"/>
      <c r="N902" s="3"/>
    </row>
    <row r="903" spans="13:14" ht="12">
      <c r="M903" s="3"/>
      <c r="N903" s="3"/>
    </row>
    <row r="904" spans="13:14" ht="12">
      <c r="M904" s="3"/>
      <c r="N904" s="3"/>
    </row>
    <row r="905" spans="13:14" ht="12">
      <c r="M905" s="3"/>
      <c r="N905" s="3"/>
    </row>
    <row r="906" spans="13:14" ht="12">
      <c r="M906" s="3"/>
      <c r="N906" s="3"/>
    </row>
    <row r="907" spans="13:14" ht="12">
      <c r="M907" s="3"/>
      <c r="N907" s="3"/>
    </row>
    <row r="908" spans="13:14" ht="12">
      <c r="M908" s="3"/>
      <c r="N908" s="3"/>
    </row>
    <row r="909" spans="13:14" ht="12">
      <c r="M909" s="3"/>
      <c r="N909" s="3"/>
    </row>
    <row r="910" spans="13:14" ht="12">
      <c r="M910" s="3"/>
      <c r="N910" s="3"/>
    </row>
    <row r="911" spans="13:14" ht="12">
      <c r="M911" s="3"/>
      <c r="N911" s="3"/>
    </row>
    <row r="912" spans="13:14" ht="12">
      <c r="M912" s="3"/>
      <c r="N912" s="3"/>
    </row>
    <row r="913" spans="13:14" ht="12">
      <c r="M913" s="3"/>
      <c r="N913" s="3"/>
    </row>
    <row r="914" spans="13:14" ht="12">
      <c r="M914" s="3"/>
      <c r="N914" s="3"/>
    </row>
    <row r="915" spans="13:14" ht="12">
      <c r="M915" s="3"/>
      <c r="N915" s="3"/>
    </row>
    <row r="916" spans="13:14" ht="12">
      <c r="M916" s="3"/>
      <c r="N916" s="3"/>
    </row>
    <row r="917" spans="13:14" ht="12">
      <c r="M917" s="3"/>
      <c r="N917" s="3"/>
    </row>
    <row r="918" spans="13:14" ht="12">
      <c r="M918" s="3"/>
      <c r="N918" s="3"/>
    </row>
    <row r="919" spans="13:14" ht="12">
      <c r="M919" s="3"/>
      <c r="N919" s="3"/>
    </row>
    <row r="920" spans="13:14" ht="12">
      <c r="M920" s="3"/>
      <c r="N920" s="3"/>
    </row>
    <row r="921" spans="13:14" ht="12">
      <c r="M921" s="3"/>
      <c r="N921" s="3"/>
    </row>
    <row r="922" spans="13:14" ht="12">
      <c r="M922" s="3"/>
      <c r="N922" s="3"/>
    </row>
    <row r="923" spans="13:14" ht="12">
      <c r="M923" s="3"/>
      <c r="N923" s="3"/>
    </row>
    <row r="924" spans="13:14" ht="12">
      <c r="M924" s="3"/>
      <c r="N924" s="3"/>
    </row>
    <row r="925" spans="13:14" ht="12">
      <c r="M925" s="3"/>
      <c r="N925" s="3"/>
    </row>
    <row r="926" spans="13:14" ht="12">
      <c r="M926" s="3"/>
      <c r="N926" s="3"/>
    </row>
    <row r="927" spans="13:14" ht="12">
      <c r="M927" s="3"/>
      <c r="N927" s="3"/>
    </row>
    <row r="928" spans="13:14" ht="12">
      <c r="M928" s="3"/>
      <c r="N928" s="3"/>
    </row>
    <row r="929" spans="13:14" ht="12">
      <c r="M929" s="3"/>
      <c r="N929" s="3"/>
    </row>
    <row r="930" spans="13:14" ht="12">
      <c r="M930" s="3"/>
      <c r="N930" s="3"/>
    </row>
    <row r="931" spans="13:14" ht="12">
      <c r="M931" s="3"/>
      <c r="N931" s="3"/>
    </row>
    <row r="932" spans="13:14" ht="12">
      <c r="M932" s="3"/>
      <c r="N932" s="3"/>
    </row>
    <row r="933" spans="13:14" ht="12">
      <c r="M933" s="3"/>
      <c r="N933" s="3"/>
    </row>
    <row r="934" spans="13:14" ht="12">
      <c r="M934" s="3"/>
      <c r="N934" s="3"/>
    </row>
    <row r="935" spans="13:14" ht="12">
      <c r="M935" s="3"/>
      <c r="N935" s="3"/>
    </row>
    <row r="936" spans="13:14" ht="12">
      <c r="M936" s="3"/>
      <c r="N936" s="3"/>
    </row>
    <row r="937" spans="13:14" ht="12">
      <c r="M937" s="3"/>
      <c r="N937" s="3"/>
    </row>
    <row r="938" spans="13:14" ht="12">
      <c r="M938" s="3"/>
      <c r="N938" s="3"/>
    </row>
    <row r="939" spans="13:14" ht="12">
      <c r="M939" s="3"/>
      <c r="N939" s="3"/>
    </row>
    <row r="940" spans="13:14" ht="12">
      <c r="M940" s="3"/>
      <c r="N940" s="3"/>
    </row>
    <row r="941" spans="13:14" ht="12">
      <c r="M941" s="3"/>
      <c r="N941" s="3"/>
    </row>
    <row r="942" spans="13:14" ht="12">
      <c r="M942" s="3"/>
      <c r="N942" s="3"/>
    </row>
    <row r="943" spans="13:14" ht="12">
      <c r="M943" s="3"/>
      <c r="N943" s="3"/>
    </row>
    <row r="944" spans="13:14" ht="12">
      <c r="M944" s="3"/>
      <c r="N944" s="3"/>
    </row>
    <row r="945" spans="13:14" ht="12">
      <c r="M945" s="3"/>
      <c r="N945" s="3"/>
    </row>
    <row r="946" spans="13:14" ht="12">
      <c r="M946" s="3"/>
      <c r="N946" s="3"/>
    </row>
    <row r="947" spans="13:14" ht="12">
      <c r="M947" s="3"/>
      <c r="N947" s="3"/>
    </row>
    <row r="948" spans="13:14" ht="12">
      <c r="M948" s="3"/>
      <c r="N948" s="3"/>
    </row>
    <row r="949" spans="13:14" ht="12">
      <c r="M949" s="3"/>
      <c r="N949" s="3"/>
    </row>
    <row r="950" spans="13:14" ht="12">
      <c r="M950" s="3"/>
      <c r="N950" s="3"/>
    </row>
    <row r="951" spans="13:14" ht="12">
      <c r="M951" s="3"/>
      <c r="N951" s="3"/>
    </row>
    <row r="952" spans="13:14" ht="12">
      <c r="M952" s="3"/>
      <c r="N952" s="3"/>
    </row>
    <row r="953" spans="13:14" ht="12">
      <c r="M953" s="3"/>
      <c r="N953" s="3"/>
    </row>
    <row r="954" spans="13:14" ht="12">
      <c r="M954" s="3"/>
      <c r="N954" s="3"/>
    </row>
    <row r="955" spans="13:14" ht="12">
      <c r="M955" s="3"/>
      <c r="N955" s="3"/>
    </row>
    <row r="956" spans="13:14" ht="12">
      <c r="M956" s="3"/>
      <c r="N956" s="3"/>
    </row>
    <row r="957" spans="13:14" ht="12">
      <c r="M957" s="3"/>
      <c r="N957" s="3"/>
    </row>
    <row r="958" spans="13:14" ht="12">
      <c r="M958" s="3"/>
      <c r="N958" s="3"/>
    </row>
    <row r="959" spans="13:14" ht="12">
      <c r="M959" s="3"/>
      <c r="N959" s="3"/>
    </row>
    <row r="960" spans="13:14" ht="12">
      <c r="M960" s="3"/>
      <c r="N960" s="3"/>
    </row>
    <row r="961" spans="13:14" ht="12">
      <c r="M961" s="3"/>
      <c r="N961" s="3"/>
    </row>
    <row r="962" spans="13:14" ht="12">
      <c r="M962" s="3"/>
      <c r="N962" s="3"/>
    </row>
    <row r="963" spans="13:14" ht="12">
      <c r="M963" s="3"/>
      <c r="N963" s="3"/>
    </row>
    <row r="964" spans="13:14" ht="12">
      <c r="M964" s="3"/>
      <c r="N964" s="3"/>
    </row>
    <row r="965" spans="13:14" ht="12">
      <c r="M965" s="3"/>
      <c r="N965" s="3"/>
    </row>
    <row r="966" spans="13:14" ht="12">
      <c r="M966" s="3"/>
      <c r="N966" s="3"/>
    </row>
    <row r="967" spans="13:14" ht="12">
      <c r="M967" s="3"/>
      <c r="N967" s="3"/>
    </row>
    <row r="968" spans="13:14" ht="12">
      <c r="M968" s="3"/>
      <c r="N968" s="3"/>
    </row>
    <row r="969" spans="13:14" ht="12">
      <c r="M969" s="3"/>
      <c r="N969" s="3"/>
    </row>
    <row r="970" spans="13:14" ht="12">
      <c r="M970" s="3"/>
      <c r="N970" s="3"/>
    </row>
    <row r="971" spans="13:14" ht="12">
      <c r="M971" s="3"/>
      <c r="N971" s="3"/>
    </row>
    <row r="972" spans="13:14" ht="12">
      <c r="M972" s="3"/>
      <c r="N972" s="3"/>
    </row>
    <row r="973" spans="13:14" ht="12">
      <c r="M973" s="3"/>
      <c r="N973" s="3"/>
    </row>
    <row r="974" spans="13:14" ht="12">
      <c r="M974" s="3"/>
      <c r="N974" s="3"/>
    </row>
    <row r="975" spans="13:14" ht="12">
      <c r="M975" s="3"/>
      <c r="N975" s="3"/>
    </row>
    <row r="976" spans="13:14" ht="12">
      <c r="M976" s="3"/>
      <c r="N976" s="3"/>
    </row>
    <row r="977" spans="13:14" ht="12">
      <c r="M977" s="3"/>
      <c r="N977" s="3"/>
    </row>
    <row r="978" spans="13:14" ht="12">
      <c r="M978" s="3"/>
      <c r="N978" s="3"/>
    </row>
    <row r="979" spans="13:14" ht="12">
      <c r="M979" s="3"/>
      <c r="N979" s="3"/>
    </row>
    <row r="980" spans="13:14" ht="12">
      <c r="M980" s="3"/>
      <c r="N980" s="3"/>
    </row>
    <row r="981" spans="13:14" ht="12">
      <c r="M981" s="3"/>
      <c r="N981" s="3"/>
    </row>
    <row r="982" spans="13:14" ht="12">
      <c r="M982" s="3"/>
      <c r="N982" s="3"/>
    </row>
    <row r="983" spans="13:14" ht="12">
      <c r="M983" s="3"/>
      <c r="N983" s="3"/>
    </row>
    <row r="984" spans="13:14" ht="12">
      <c r="M984" s="3"/>
      <c r="N984" s="3"/>
    </row>
    <row r="985" spans="13:14" ht="12">
      <c r="M985" s="3"/>
      <c r="N985" s="3"/>
    </row>
    <row r="986" spans="13:14" ht="12">
      <c r="M986" s="3"/>
      <c r="N986" s="3"/>
    </row>
    <row r="987" spans="13:14" ht="12">
      <c r="M987" s="3"/>
      <c r="N987" s="3"/>
    </row>
    <row r="988" spans="13:14" ht="12">
      <c r="M988" s="3"/>
      <c r="N988" s="3"/>
    </row>
    <row r="989" spans="13:14" ht="12">
      <c r="M989" s="3"/>
      <c r="N989" s="3"/>
    </row>
    <row r="990" spans="13:14" ht="12">
      <c r="M990" s="3"/>
      <c r="N990" s="3"/>
    </row>
    <row r="991" spans="13:14" ht="12">
      <c r="M991" s="3"/>
      <c r="N991" s="3"/>
    </row>
    <row r="992" spans="13:14" ht="12">
      <c r="M992" s="3"/>
      <c r="N992" s="3"/>
    </row>
    <row r="993" spans="13:14" ht="12">
      <c r="M993" s="3"/>
      <c r="N993" s="3"/>
    </row>
    <row r="994" spans="13:14" ht="12">
      <c r="M994" s="3"/>
      <c r="N994" s="3"/>
    </row>
    <row r="995" spans="13:14" ht="12">
      <c r="M995" s="3"/>
      <c r="N995" s="3"/>
    </row>
    <row r="996" spans="13:14" ht="12">
      <c r="M996" s="3"/>
      <c r="N996" s="3"/>
    </row>
    <row r="997" spans="13:14" ht="12">
      <c r="M997" s="3"/>
      <c r="N997" s="3"/>
    </row>
    <row r="998" spans="13:14" ht="12">
      <c r="M998" s="3"/>
      <c r="N998" s="3"/>
    </row>
    <row r="999" spans="13:14" ht="12">
      <c r="M999" s="3"/>
      <c r="N999" s="3"/>
    </row>
    <row r="1000" spans="13:14" ht="12">
      <c r="M1000" s="3"/>
      <c r="N1000" s="3"/>
    </row>
    <row r="1001" spans="13:14" ht="12">
      <c r="M1001" s="3"/>
      <c r="N1001" s="3"/>
    </row>
    <row r="1002" spans="13:14" ht="12">
      <c r="M1002" s="3"/>
      <c r="N1002" s="3"/>
    </row>
    <row r="1003" spans="13:14" ht="12">
      <c r="M1003" s="3"/>
      <c r="N1003" s="3"/>
    </row>
    <row r="1004" spans="13:14" ht="12">
      <c r="M1004" s="3"/>
      <c r="N1004" s="3"/>
    </row>
    <row r="1005" spans="13:14" ht="12">
      <c r="M1005" s="3"/>
      <c r="N1005" s="3"/>
    </row>
    <row r="1006" spans="13:14" ht="12">
      <c r="M1006" s="3"/>
      <c r="N1006" s="3"/>
    </row>
    <row r="1007" spans="13:14" ht="12">
      <c r="M1007" s="3"/>
      <c r="N1007" s="3"/>
    </row>
    <row r="1008" spans="13:14" ht="12">
      <c r="M1008" s="3"/>
      <c r="N1008" s="3"/>
    </row>
    <row r="1009" spans="13:14" ht="12">
      <c r="M1009" s="3"/>
      <c r="N1009" s="3"/>
    </row>
    <row r="1010" spans="13:14" ht="12">
      <c r="M1010" s="3"/>
      <c r="N1010" s="3"/>
    </row>
    <row r="1011" spans="13:14" ht="12">
      <c r="M1011" s="3"/>
      <c r="N1011" s="3"/>
    </row>
    <row r="1012" spans="13:14" ht="12">
      <c r="M1012" s="3"/>
      <c r="N1012" s="3"/>
    </row>
    <row r="1013" spans="13:14" ht="12">
      <c r="M1013" s="3"/>
      <c r="N1013" s="3"/>
    </row>
    <row r="1014" spans="13:14" ht="12">
      <c r="M1014" s="3"/>
      <c r="N1014" s="3"/>
    </row>
    <row r="1015" spans="13:14" ht="12">
      <c r="M1015" s="3"/>
      <c r="N1015" s="3"/>
    </row>
    <row r="1016" spans="13:14" ht="12">
      <c r="M1016" s="3"/>
      <c r="N1016" s="3"/>
    </row>
    <row r="1017" spans="13:14" ht="12">
      <c r="M1017" s="3"/>
      <c r="N1017" s="3"/>
    </row>
    <row r="1018" spans="13:14" ht="12">
      <c r="M1018" s="3"/>
      <c r="N1018" s="3"/>
    </row>
    <row r="1019" spans="13:14" ht="12">
      <c r="M1019" s="3"/>
      <c r="N1019" s="3"/>
    </row>
    <row r="1020" spans="13:14" ht="12">
      <c r="M1020" s="3"/>
      <c r="N1020" s="3"/>
    </row>
    <row r="1021" spans="13:14" ht="12">
      <c r="M1021" s="3"/>
      <c r="N1021" s="3"/>
    </row>
    <row r="1022" spans="13:14" ht="12">
      <c r="M1022" s="3"/>
      <c r="N1022" s="3"/>
    </row>
    <row r="1023" spans="13:14" ht="12">
      <c r="M1023" s="3"/>
      <c r="N1023" s="3"/>
    </row>
    <row r="1024" spans="13:14" ht="12">
      <c r="M1024" s="3"/>
      <c r="N1024" s="3"/>
    </row>
    <row r="1025" spans="13:14" ht="12">
      <c r="M1025" s="3"/>
      <c r="N1025" s="3"/>
    </row>
    <row r="1026" spans="13:14" ht="12">
      <c r="M1026" s="3"/>
      <c r="N1026" s="3"/>
    </row>
    <row r="1027" spans="13:14" ht="12">
      <c r="M1027" s="3"/>
      <c r="N1027" s="3"/>
    </row>
    <row r="1028" spans="13:14" ht="12">
      <c r="M1028" s="3"/>
      <c r="N1028" s="3"/>
    </row>
    <row r="1029" spans="13:14" ht="12">
      <c r="M1029" s="3"/>
      <c r="N1029" s="3"/>
    </row>
    <row r="1030" spans="13:14" ht="12">
      <c r="M1030" s="3"/>
      <c r="N1030" s="3"/>
    </row>
    <row r="1031" spans="13:14" ht="12">
      <c r="M1031" s="3"/>
      <c r="N1031" s="3"/>
    </row>
    <row r="1032" spans="13:14" ht="12">
      <c r="M1032" s="3"/>
      <c r="N1032" s="3"/>
    </row>
    <row r="1033" spans="13:14" ht="12">
      <c r="M1033" s="3"/>
      <c r="N1033" s="3"/>
    </row>
    <row r="1034" spans="13:14" ht="12">
      <c r="M1034" s="3"/>
      <c r="N1034" s="3"/>
    </row>
    <row r="1035" spans="13:14" ht="12">
      <c r="M1035" s="3"/>
      <c r="N1035" s="3"/>
    </row>
    <row r="1036" spans="13:14" ht="12">
      <c r="M1036" s="3"/>
      <c r="N1036" s="3"/>
    </row>
    <row r="1037" spans="13:14" ht="12">
      <c r="M1037" s="3"/>
      <c r="N1037" s="3"/>
    </row>
    <row r="1038" spans="13:14" ht="12">
      <c r="M1038" s="3"/>
      <c r="N1038" s="3"/>
    </row>
    <row r="1039" spans="13:14" ht="12">
      <c r="M1039" s="3"/>
      <c r="N1039" s="3"/>
    </row>
    <row r="1040" spans="13:14" ht="12">
      <c r="M1040" s="3"/>
      <c r="N1040" s="3"/>
    </row>
    <row r="1041" spans="13:14" ht="12">
      <c r="M1041" s="3"/>
      <c r="N1041" s="3"/>
    </row>
    <row r="1042" spans="13:14" ht="12">
      <c r="M1042" s="3"/>
      <c r="N1042" s="3"/>
    </row>
    <row r="1043" spans="13:14" ht="12">
      <c r="M1043" s="3"/>
      <c r="N1043" s="3"/>
    </row>
    <row r="1044" spans="13:14" ht="12">
      <c r="M1044" s="3"/>
      <c r="N1044" s="3"/>
    </row>
    <row r="1045" spans="13:14" ht="12">
      <c r="M1045" s="3"/>
      <c r="N1045" s="3"/>
    </row>
    <row r="1046" spans="13:14" ht="12">
      <c r="M1046" s="3"/>
      <c r="N1046" s="3"/>
    </row>
    <row r="1047" spans="13:14" ht="12">
      <c r="M1047" s="3"/>
      <c r="N1047" s="3"/>
    </row>
    <row r="1048" spans="13:14" ht="12">
      <c r="M1048" s="3"/>
      <c r="N1048" s="3"/>
    </row>
    <row r="1049" spans="13:14" ht="12">
      <c r="M1049" s="3"/>
      <c r="N1049" s="3"/>
    </row>
    <row r="1050" spans="13:14" ht="12">
      <c r="M1050" s="3"/>
      <c r="N1050" s="3"/>
    </row>
    <row r="1051" spans="13:14" ht="12">
      <c r="M1051" s="3"/>
      <c r="N1051" s="3"/>
    </row>
    <row r="1052" spans="13:14" ht="12">
      <c r="M1052" s="3"/>
      <c r="N1052" s="3"/>
    </row>
    <row r="1053" spans="13:14" ht="12">
      <c r="M1053" s="3"/>
      <c r="N1053" s="3"/>
    </row>
    <row r="1054" spans="13:14" ht="12">
      <c r="M1054" s="3"/>
      <c r="N1054" s="3"/>
    </row>
    <row r="1055" spans="13:14" ht="12">
      <c r="M1055" s="3"/>
      <c r="N1055" s="3"/>
    </row>
    <row r="1056" spans="13:14" ht="12">
      <c r="M1056" s="3"/>
      <c r="N1056" s="3"/>
    </row>
    <row r="1057" spans="13:14" ht="12">
      <c r="M1057" s="3"/>
      <c r="N1057" s="3"/>
    </row>
    <row r="1058" spans="13:14" ht="12">
      <c r="M1058" s="3"/>
      <c r="N1058" s="3"/>
    </row>
    <row r="1059" spans="13:14" ht="12">
      <c r="M1059" s="3"/>
      <c r="N1059" s="3"/>
    </row>
    <row r="1060" spans="13:14" ht="12">
      <c r="M1060" s="3"/>
      <c r="N1060" s="3"/>
    </row>
    <row r="1061" spans="13:14" ht="12">
      <c r="M1061" s="3"/>
      <c r="N1061" s="3"/>
    </row>
    <row r="1062" spans="13:14" ht="12">
      <c r="M1062" s="3"/>
      <c r="N1062" s="3"/>
    </row>
    <row r="1063" spans="13:14" ht="12">
      <c r="M1063" s="3"/>
      <c r="N1063" s="3"/>
    </row>
    <row r="1064" spans="13:14" ht="12">
      <c r="M1064" s="3"/>
      <c r="N1064" s="3"/>
    </row>
    <row r="1065" spans="13:14" ht="12">
      <c r="M1065" s="3"/>
      <c r="N1065" s="3"/>
    </row>
    <row r="1066" spans="13:14" ht="12">
      <c r="M1066" s="3"/>
      <c r="N1066" s="3"/>
    </row>
    <row r="1067" spans="13:14" ht="12">
      <c r="M1067" s="3"/>
      <c r="N1067" s="3"/>
    </row>
    <row r="1068" spans="13:14" ht="12">
      <c r="M1068" s="3"/>
      <c r="N1068" s="3"/>
    </row>
    <row r="1069" spans="13:14" ht="12">
      <c r="M1069" s="3"/>
      <c r="N1069" s="3"/>
    </row>
    <row r="1070" spans="13:14" ht="12">
      <c r="M1070" s="3"/>
      <c r="N1070" s="3"/>
    </row>
    <row r="1071" spans="13:14" ht="12">
      <c r="M1071" s="3"/>
      <c r="N1071" s="3"/>
    </row>
    <row r="1072" spans="13:14" ht="12">
      <c r="M1072" s="3"/>
      <c r="N1072" s="3"/>
    </row>
    <row r="1073" spans="13:14" ht="12">
      <c r="M1073" s="3"/>
      <c r="N1073" s="3"/>
    </row>
    <row r="1074" spans="13:14" ht="12">
      <c r="M1074" s="3"/>
      <c r="N1074" s="3"/>
    </row>
    <row r="1075" spans="13:14" ht="12">
      <c r="M1075" s="3"/>
      <c r="N1075" s="3"/>
    </row>
    <row r="1076" spans="13:14" ht="12">
      <c r="M1076" s="3"/>
      <c r="N1076" s="3"/>
    </row>
    <row r="1077" spans="13:14" ht="12">
      <c r="M1077" s="3"/>
      <c r="N1077" s="3"/>
    </row>
    <row r="1078" spans="13:14" ht="12">
      <c r="M1078" s="3"/>
      <c r="N1078" s="3"/>
    </row>
    <row r="1079" spans="13:14" ht="12">
      <c r="M1079" s="3"/>
      <c r="N1079" s="3"/>
    </row>
    <row r="1080" spans="13:14" ht="12">
      <c r="M1080" s="3"/>
      <c r="N1080" s="3"/>
    </row>
    <row r="1081" spans="13:14" ht="12">
      <c r="M1081" s="3"/>
      <c r="N1081" s="3"/>
    </row>
    <row r="1082" spans="13:14" ht="12">
      <c r="M1082" s="3"/>
      <c r="N1082" s="3"/>
    </row>
    <row r="1083" spans="13:14" ht="12">
      <c r="M1083" s="3"/>
      <c r="N1083" s="3"/>
    </row>
    <row r="1084" spans="13:14" ht="12">
      <c r="M1084" s="3"/>
      <c r="N1084" s="3"/>
    </row>
    <row r="1085" spans="13:14" ht="12">
      <c r="M1085" s="3"/>
      <c r="N1085" s="3"/>
    </row>
    <row r="1086" spans="13:14" ht="12">
      <c r="M1086" s="3"/>
      <c r="N1086" s="3"/>
    </row>
    <row r="1087" spans="13:14" ht="12">
      <c r="M1087" s="3"/>
      <c r="N1087" s="3"/>
    </row>
    <row r="1088" spans="13:14" ht="12">
      <c r="M1088" s="3"/>
      <c r="N1088" s="3"/>
    </row>
    <row r="1089" spans="13:14" ht="12">
      <c r="M1089" s="3"/>
      <c r="N1089" s="3"/>
    </row>
    <row r="1090" spans="13:14" ht="12">
      <c r="M1090" s="3"/>
      <c r="N1090" s="3"/>
    </row>
    <row r="1091" spans="13:14" ht="12">
      <c r="M1091" s="3"/>
      <c r="N1091" s="3"/>
    </row>
    <row r="1092" spans="13:14" ht="12">
      <c r="M1092" s="3"/>
      <c r="N1092" s="3"/>
    </row>
    <row r="1093" spans="13:14" ht="12">
      <c r="M1093" s="3"/>
      <c r="N1093" s="3"/>
    </row>
    <row r="1094" spans="13:14" ht="12">
      <c r="M1094" s="3"/>
      <c r="N1094" s="3"/>
    </row>
    <row r="1095" spans="13:14" ht="12">
      <c r="M1095" s="3"/>
      <c r="N1095" s="3"/>
    </row>
    <row r="1096" spans="13:14" ht="12">
      <c r="M1096" s="3"/>
      <c r="N1096" s="3"/>
    </row>
    <row r="1097" spans="13:14" ht="12">
      <c r="M1097" s="3"/>
      <c r="N1097" s="3"/>
    </row>
    <row r="1098" spans="13:14" ht="12">
      <c r="M1098" s="3"/>
      <c r="N1098" s="3"/>
    </row>
    <row r="1099" spans="13:14" ht="12">
      <c r="M1099" s="3"/>
      <c r="N1099" s="3"/>
    </row>
    <row r="1100" spans="13:14" ht="12">
      <c r="M1100" s="3"/>
      <c r="N1100" s="3"/>
    </row>
    <row r="1101" spans="13:14" ht="12">
      <c r="M1101" s="3"/>
      <c r="N1101" s="3"/>
    </row>
    <row r="1102" spans="13:14" ht="12">
      <c r="M1102" s="3"/>
      <c r="N1102" s="3"/>
    </row>
    <row r="1103" spans="13:14" ht="12">
      <c r="M1103" s="3"/>
      <c r="N1103" s="3"/>
    </row>
    <row r="1104" spans="13:14" ht="12">
      <c r="M1104" s="3"/>
      <c r="N1104" s="3"/>
    </row>
    <row r="1105" spans="13:14" ht="12">
      <c r="M1105" s="3"/>
      <c r="N1105" s="3"/>
    </row>
    <row r="1106" spans="13:14" ht="12">
      <c r="M1106" s="3"/>
      <c r="N1106" s="3"/>
    </row>
    <row r="1107" spans="13:14" ht="12">
      <c r="M1107" s="3"/>
      <c r="N1107" s="3"/>
    </row>
    <row r="1108" spans="13:14" ht="12">
      <c r="M1108" s="3"/>
      <c r="N1108" s="3"/>
    </row>
    <row r="1109" spans="13:14" ht="12">
      <c r="M1109" s="3"/>
      <c r="N1109" s="3"/>
    </row>
    <row r="1110" spans="13:14" ht="12">
      <c r="M1110" s="3"/>
      <c r="N1110" s="3"/>
    </row>
    <row r="1111" spans="13:14" ht="12">
      <c r="M1111" s="3"/>
      <c r="N1111" s="3"/>
    </row>
    <row r="1112" spans="13:14" ht="12">
      <c r="M1112" s="3"/>
      <c r="N1112" s="3"/>
    </row>
    <row r="1113" spans="13:14" ht="12">
      <c r="M1113" s="3"/>
      <c r="N1113" s="3"/>
    </row>
    <row r="1114" spans="13:14" ht="12">
      <c r="M1114" s="3"/>
      <c r="N1114" s="3"/>
    </row>
    <row r="1115" spans="13:14" ht="12">
      <c r="M1115" s="3"/>
      <c r="N1115" s="3"/>
    </row>
    <row r="1116" spans="13:14" ht="12">
      <c r="M1116" s="3"/>
      <c r="N1116" s="3"/>
    </row>
    <row r="1117" spans="13:14" ht="12">
      <c r="M1117" s="3"/>
      <c r="N1117" s="3"/>
    </row>
    <row r="1118" spans="13:14" ht="12">
      <c r="M1118" s="3"/>
      <c r="N1118" s="3"/>
    </row>
    <row r="1119" spans="13:14" ht="12">
      <c r="M1119" s="3"/>
      <c r="N1119" s="3"/>
    </row>
    <row r="1120" spans="13:14" ht="12">
      <c r="M1120" s="3"/>
      <c r="N1120" s="3"/>
    </row>
    <row r="1121" spans="13:14" ht="12">
      <c r="M1121" s="3"/>
      <c r="N1121" s="3"/>
    </row>
    <row r="1122" spans="13:14" ht="12">
      <c r="M1122" s="3"/>
      <c r="N1122" s="3"/>
    </row>
    <row r="1123" spans="13:14" ht="12">
      <c r="M1123" s="3"/>
      <c r="N1123" s="3"/>
    </row>
    <row r="1124" spans="13:14" ht="12">
      <c r="M1124" s="3"/>
      <c r="N1124" s="3"/>
    </row>
    <row r="1125" spans="13:14" ht="12">
      <c r="M1125" s="3"/>
      <c r="N1125" s="3"/>
    </row>
    <row r="1126" spans="13:14" ht="12">
      <c r="M1126" s="3"/>
      <c r="N1126" s="3"/>
    </row>
    <row r="1127" spans="13:14" ht="12">
      <c r="M1127" s="3"/>
      <c r="N1127" s="3"/>
    </row>
    <row r="1128" spans="13:14" ht="12">
      <c r="M1128" s="3"/>
      <c r="N1128" s="3"/>
    </row>
    <row r="1129" spans="13:14" ht="12">
      <c r="M1129" s="3"/>
      <c r="N1129" s="3"/>
    </row>
    <row r="1130" spans="13:14" ht="12">
      <c r="M1130" s="3"/>
      <c r="N1130" s="3"/>
    </row>
    <row r="1131" spans="13:14" ht="12">
      <c r="M1131" s="3"/>
      <c r="N1131" s="3"/>
    </row>
    <row r="1132" spans="13:14" ht="12">
      <c r="M1132" s="3"/>
      <c r="N1132" s="3"/>
    </row>
    <row r="1133" spans="13:14" ht="12">
      <c r="M1133" s="3"/>
      <c r="N1133" s="3"/>
    </row>
    <row r="1134" spans="13:14" ht="12">
      <c r="M1134" s="3"/>
      <c r="N1134" s="3"/>
    </row>
    <row r="1135" spans="13:14" ht="12">
      <c r="M1135" s="3"/>
      <c r="N1135" s="3"/>
    </row>
    <row r="1136" spans="13:14" ht="12">
      <c r="M1136" s="3"/>
      <c r="N1136" s="3"/>
    </row>
    <row r="1137" spans="13:14" ht="12">
      <c r="M1137" s="3"/>
      <c r="N1137" s="3"/>
    </row>
    <row r="1138" spans="13:14" ht="12">
      <c r="M1138" s="3"/>
      <c r="N1138" s="3"/>
    </row>
    <row r="1139" spans="13:14" ht="12">
      <c r="M1139" s="3"/>
      <c r="N1139" s="3"/>
    </row>
    <row r="1140" spans="13:14" ht="12">
      <c r="M1140" s="3"/>
      <c r="N1140" s="3"/>
    </row>
    <row r="1141" spans="13:14" ht="12">
      <c r="M1141" s="3"/>
      <c r="N1141" s="3"/>
    </row>
    <row r="1142" spans="13:14" ht="12">
      <c r="M1142" s="3"/>
      <c r="N1142" s="3"/>
    </row>
    <row r="1143" spans="13:14" ht="12">
      <c r="M1143" s="3"/>
      <c r="N1143" s="3"/>
    </row>
    <row r="1144" spans="13:14" ht="12">
      <c r="M1144" s="3"/>
      <c r="N1144" s="3"/>
    </row>
    <row r="1145" spans="13:14" ht="12">
      <c r="M1145" s="3"/>
      <c r="N1145" s="3"/>
    </row>
    <row r="1146" spans="13:14" ht="12">
      <c r="M1146" s="3"/>
      <c r="N1146" s="3"/>
    </row>
    <row r="1147" spans="13:14" ht="12">
      <c r="M1147" s="3"/>
      <c r="N1147" s="3"/>
    </row>
    <row r="1148" spans="13:14" ht="12">
      <c r="M1148" s="3"/>
      <c r="N1148" s="3"/>
    </row>
    <row r="1149" spans="13:14" ht="12">
      <c r="M1149" s="3"/>
      <c r="N1149" s="3"/>
    </row>
    <row r="1150" spans="13:14" ht="12">
      <c r="M1150" s="3"/>
      <c r="N1150" s="3"/>
    </row>
    <row r="1151" spans="13:14" ht="12">
      <c r="M1151" s="3"/>
      <c r="N1151" s="3"/>
    </row>
    <row r="1152" spans="13:14" ht="12">
      <c r="M1152" s="3"/>
      <c r="N1152" s="3"/>
    </row>
    <row r="1153" spans="13:14" ht="12">
      <c r="M1153" s="3"/>
      <c r="N1153" s="3"/>
    </row>
    <row r="1154" spans="13:14" ht="12">
      <c r="M1154" s="3"/>
      <c r="N1154" s="3"/>
    </row>
    <row r="1155" spans="13:14" ht="12">
      <c r="M1155" s="3"/>
      <c r="N1155" s="3"/>
    </row>
    <row r="1156" spans="13:14" ht="12">
      <c r="M1156" s="3"/>
      <c r="N1156" s="3"/>
    </row>
    <row r="1157" spans="13:14" ht="12">
      <c r="M1157" s="3"/>
      <c r="N1157" s="3"/>
    </row>
    <row r="1158" spans="13:14" ht="12">
      <c r="M1158" s="3"/>
      <c r="N1158" s="3"/>
    </row>
    <row r="1159" spans="13:14" ht="12">
      <c r="M1159" s="3"/>
      <c r="N1159" s="3"/>
    </row>
    <row r="1160" spans="13:14" ht="12">
      <c r="M1160" s="3"/>
      <c r="N1160" s="3"/>
    </row>
    <row r="1161" spans="13:14" ht="12">
      <c r="M1161" s="3"/>
      <c r="N1161" s="3"/>
    </row>
    <row r="1162" spans="13:14" ht="12">
      <c r="M1162" s="3"/>
      <c r="N1162" s="3"/>
    </row>
    <row r="1163" spans="13:14" ht="12">
      <c r="M1163" s="3"/>
      <c r="N1163" s="3"/>
    </row>
    <row r="1164" spans="13:14" ht="12">
      <c r="M1164" s="3"/>
      <c r="N1164" s="3"/>
    </row>
    <row r="1165" spans="13:14" ht="12">
      <c r="M1165" s="3"/>
      <c r="N1165" s="3"/>
    </row>
    <row r="1166" spans="13:14" ht="12">
      <c r="M1166" s="3"/>
      <c r="N1166" s="3"/>
    </row>
    <row r="1167" spans="13:14" ht="12">
      <c r="M1167" s="3"/>
      <c r="N1167" s="3"/>
    </row>
    <row r="1168" spans="13:14" ht="12">
      <c r="M1168" s="3"/>
      <c r="N1168" s="3"/>
    </row>
    <row r="1169" spans="13:14" ht="12">
      <c r="M1169" s="3"/>
      <c r="N1169" s="3"/>
    </row>
    <row r="1170" spans="13:14" ht="12">
      <c r="M1170" s="3"/>
      <c r="N1170" s="3"/>
    </row>
    <row r="1171" spans="13:14" ht="12">
      <c r="M1171" s="3"/>
      <c r="N1171" s="3"/>
    </row>
    <row r="1172" spans="13:14" ht="12">
      <c r="M1172" s="3"/>
      <c r="N1172" s="3"/>
    </row>
    <row r="1173" spans="13:14" ht="12">
      <c r="M1173" s="3"/>
      <c r="N1173" s="3"/>
    </row>
    <row r="1174" spans="13:14" ht="12">
      <c r="M1174" s="3"/>
      <c r="N1174" s="3"/>
    </row>
    <row r="1175" spans="13:14" ht="12">
      <c r="M1175" s="3"/>
      <c r="N1175" s="3"/>
    </row>
    <row r="1176" spans="13:14" ht="12">
      <c r="M1176" s="3"/>
      <c r="N1176" s="3"/>
    </row>
    <row r="1177" spans="13:14" ht="12">
      <c r="M1177" s="3"/>
      <c r="N1177" s="3"/>
    </row>
    <row r="1178" spans="13:14" ht="12">
      <c r="M1178" s="3"/>
      <c r="N1178" s="3"/>
    </row>
    <row r="1179" spans="13:14" ht="12">
      <c r="M1179" s="3"/>
      <c r="N1179" s="3"/>
    </row>
    <row r="1180" spans="13:14" ht="12">
      <c r="M1180" s="3"/>
      <c r="N1180" s="3"/>
    </row>
    <row r="1181" spans="13:14" ht="12">
      <c r="M1181" s="3"/>
      <c r="N1181" s="3"/>
    </row>
    <row r="1182" spans="13:14" ht="12">
      <c r="M1182" s="3"/>
      <c r="N1182" s="3"/>
    </row>
    <row r="1183" spans="13:14" ht="12">
      <c r="M1183" s="3"/>
      <c r="N1183" s="3"/>
    </row>
    <row r="1184" spans="13:14" ht="12">
      <c r="M1184" s="3"/>
      <c r="N1184" s="3"/>
    </row>
    <row r="1185" spans="13:14" ht="12">
      <c r="M1185" s="3"/>
      <c r="N1185" s="3"/>
    </row>
    <row r="1186" spans="13:14" ht="12">
      <c r="M1186" s="3"/>
      <c r="N1186" s="3"/>
    </row>
    <row r="1187" spans="13:14" ht="12">
      <c r="M1187" s="3"/>
      <c r="N1187" s="3"/>
    </row>
    <row r="1188" spans="13:14" ht="12">
      <c r="M1188" s="3"/>
      <c r="N1188" s="3"/>
    </row>
    <row r="1189" spans="13:14" ht="12">
      <c r="M1189" s="3"/>
      <c r="N1189" s="3"/>
    </row>
    <row r="1190" spans="13:14" ht="12">
      <c r="M1190" s="3"/>
      <c r="N1190" s="3"/>
    </row>
    <row r="1191" spans="13:14" ht="12">
      <c r="M1191" s="3"/>
      <c r="N1191" s="3"/>
    </row>
    <row r="1192" spans="13:14" ht="12">
      <c r="M1192" s="3"/>
      <c r="N1192" s="3"/>
    </row>
    <row r="1193" spans="13:14" ht="12">
      <c r="M1193" s="3"/>
      <c r="N1193" s="3"/>
    </row>
    <row r="1194" spans="13:14" ht="12">
      <c r="M1194" s="3"/>
      <c r="N1194" s="3"/>
    </row>
    <row r="1195" spans="13:14" ht="12">
      <c r="M1195" s="3"/>
      <c r="N1195" s="3"/>
    </row>
    <row r="1196" spans="13:14" ht="12">
      <c r="M1196" s="3"/>
      <c r="N1196" s="3"/>
    </row>
    <row r="1197" spans="13:14" ht="12">
      <c r="M1197" s="3"/>
      <c r="N1197" s="3"/>
    </row>
    <row r="1198" spans="13:14" ht="12">
      <c r="M1198" s="3"/>
      <c r="N1198" s="3"/>
    </row>
    <row r="1199" spans="13:14" ht="12">
      <c r="M1199" s="3"/>
      <c r="N1199" s="3"/>
    </row>
    <row r="1200" spans="13:14" ht="12">
      <c r="M1200" s="3"/>
      <c r="N1200" s="3"/>
    </row>
    <row r="1201" spans="13:14" ht="12">
      <c r="M1201" s="3"/>
      <c r="N1201" s="3"/>
    </row>
    <row r="1202" spans="13:14" ht="12">
      <c r="M1202" s="3"/>
      <c r="N1202" s="3"/>
    </row>
    <row r="1203" spans="13:14" ht="12">
      <c r="M1203" s="3"/>
      <c r="N1203" s="3"/>
    </row>
    <row r="1204" spans="13:14" ht="12">
      <c r="M1204" s="3"/>
      <c r="N1204" s="3"/>
    </row>
    <row r="1205" spans="13:14" ht="12">
      <c r="M1205" s="3"/>
      <c r="N1205" s="3"/>
    </row>
    <row r="1206" spans="13:14" ht="12">
      <c r="M1206" s="3"/>
      <c r="N1206" s="3"/>
    </row>
    <row r="1207" spans="13:14" ht="12">
      <c r="M1207" s="3"/>
      <c r="N1207" s="3"/>
    </row>
    <row r="1208" spans="13:14" ht="12">
      <c r="M1208" s="3"/>
      <c r="N1208" s="3"/>
    </row>
    <row r="1209" spans="13:14" ht="12">
      <c r="M1209" s="3"/>
      <c r="N1209" s="3"/>
    </row>
    <row r="1210" spans="13:14" ht="12">
      <c r="M1210" s="3"/>
      <c r="N1210" s="3"/>
    </row>
    <row r="1211" spans="13:14" ht="12">
      <c r="M1211" s="3"/>
      <c r="N1211" s="3"/>
    </row>
    <row r="1212" spans="13:14" ht="12">
      <c r="M1212" s="3"/>
      <c r="N1212" s="3"/>
    </row>
    <row r="1213" spans="13:14" ht="12">
      <c r="M1213" s="3"/>
      <c r="N1213" s="3"/>
    </row>
    <row r="1214" spans="13:14" ht="12">
      <c r="M1214" s="3"/>
      <c r="N1214" s="3"/>
    </row>
    <row r="1215" spans="13:14" ht="12">
      <c r="M1215" s="3"/>
      <c r="N1215" s="3"/>
    </row>
    <row r="1216" spans="13:14" ht="12">
      <c r="M1216" s="3"/>
      <c r="N1216" s="3"/>
    </row>
    <row r="1217" spans="13:14" ht="12">
      <c r="M1217" s="3"/>
      <c r="N1217" s="3"/>
    </row>
    <row r="1218" spans="13:14" ht="12">
      <c r="M1218" s="3"/>
      <c r="N1218" s="3"/>
    </row>
    <row r="1219" spans="13:14" ht="12">
      <c r="M1219" s="3"/>
      <c r="N1219" s="3"/>
    </row>
    <row r="1220" spans="13:14" ht="12">
      <c r="M1220" s="3"/>
      <c r="N1220" s="3"/>
    </row>
    <row r="1221" spans="13:14" ht="12">
      <c r="M1221" s="3"/>
      <c r="N1221" s="3"/>
    </row>
    <row r="1222" spans="13:14" ht="12">
      <c r="M1222" s="3"/>
      <c r="N1222" s="3"/>
    </row>
    <row r="1223" spans="13:14" ht="12">
      <c r="M1223" s="3"/>
      <c r="N1223" s="3"/>
    </row>
    <row r="1224" spans="13:14" ht="12">
      <c r="M1224" s="3"/>
      <c r="N1224" s="3"/>
    </row>
    <row r="1225" spans="13:14" ht="12">
      <c r="M1225" s="3"/>
      <c r="N1225" s="3"/>
    </row>
    <row r="1226" spans="13:14" ht="12">
      <c r="M1226" s="3"/>
      <c r="N1226" s="3"/>
    </row>
    <row r="1227" spans="13:14" ht="12">
      <c r="M1227" s="3"/>
      <c r="N1227" s="3"/>
    </row>
    <row r="1228" spans="13:14" ht="12">
      <c r="M1228" s="3"/>
      <c r="N1228" s="3"/>
    </row>
    <row r="1229" spans="13:14" ht="12">
      <c r="M1229" s="3"/>
      <c r="N1229" s="3"/>
    </row>
    <row r="1230" spans="13:14" ht="12">
      <c r="M1230" s="3"/>
      <c r="N1230" s="3"/>
    </row>
    <row r="1231" spans="13:14" ht="12">
      <c r="M1231" s="3"/>
      <c r="N1231" s="3"/>
    </row>
    <row r="1232" spans="13:14" ht="12">
      <c r="M1232" s="3"/>
      <c r="N1232" s="3"/>
    </row>
    <row r="1233" spans="13:14" ht="12">
      <c r="M1233" s="3"/>
      <c r="N1233" s="3"/>
    </row>
    <row r="1234" spans="13:14" ht="12">
      <c r="M1234" s="3"/>
      <c r="N1234" s="3"/>
    </row>
    <row r="1235" spans="13:14" ht="12">
      <c r="M1235" s="3"/>
      <c r="N1235" s="3"/>
    </row>
    <row r="1236" spans="13:14" ht="12">
      <c r="M1236" s="3"/>
      <c r="N1236" s="3"/>
    </row>
    <row r="1237" spans="13:14" ht="12">
      <c r="M1237" s="3"/>
      <c r="N1237" s="3"/>
    </row>
    <row r="1238" spans="13:14" ht="12">
      <c r="M1238" s="3"/>
      <c r="N1238" s="3"/>
    </row>
    <row r="1239" spans="13:14" ht="12">
      <c r="M1239" s="3"/>
      <c r="N1239" s="3"/>
    </row>
    <row r="1240" spans="13:14" ht="12">
      <c r="M1240" s="3"/>
      <c r="N1240" s="3"/>
    </row>
    <row r="1241" spans="13:14" ht="12">
      <c r="M1241" s="3"/>
      <c r="N1241" s="3"/>
    </row>
    <row r="1242" spans="13:14" ht="12">
      <c r="M1242" s="3"/>
      <c r="N1242" s="3"/>
    </row>
    <row r="1243" spans="13:14" ht="12">
      <c r="M1243" s="3"/>
      <c r="N1243" s="3"/>
    </row>
    <row r="1244" spans="13:14" ht="12">
      <c r="M1244" s="3"/>
      <c r="N1244" s="3"/>
    </row>
    <row r="1245" spans="13:14" ht="12">
      <c r="M1245" s="3"/>
      <c r="N1245" s="3"/>
    </row>
    <row r="1246" spans="13:14" ht="12">
      <c r="M1246" s="3"/>
      <c r="N1246" s="3"/>
    </row>
    <row r="1247" spans="13:14" ht="12">
      <c r="M1247" s="3"/>
      <c r="N1247" s="3"/>
    </row>
    <row r="1248" spans="13:14" ht="12">
      <c r="M1248" s="3"/>
      <c r="N1248" s="3"/>
    </row>
    <row r="1249" spans="13:14" ht="12">
      <c r="M1249" s="3"/>
      <c r="N1249" s="3"/>
    </row>
    <row r="1250" spans="13:14" ht="12">
      <c r="M1250" s="3"/>
      <c r="N1250" s="3"/>
    </row>
    <row r="1251" spans="13:14" ht="12">
      <c r="M1251" s="3"/>
      <c r="N1251" s="3"/>
    </row>
    <row r="1252" spans="13:14" ht="12">
      <c r="M1252" s="3"/>
      <c r="N1252" s="3"/>
    </row>
    <row r="1253" spans="13:14" ht="12">
      <c r="M1253" s="3"/>
      <c r="N1253" s="3"/>
    </row>
    <row r="1254" spans="13:14" ht="12">
      <c r="M1254" s="3"/>
      <c r="N1254" s="3"/>
    </row>
    <row r="1255" spans="13:14" ht="12">
      <c r="M1255" s="3"/>
      <c r="N1255" s="3"/>
    </row>
    <row r="1256" spans="13:14" ht="12">
      <c r="M1256" s="3"/>
      <c r="N1256" s="3"/>
    </row>
    <row r="1257" spans="13:14" ht="12">
      <c r="M1257" s="3"/>
      <c r="N1257" s="3"/>
    </row>
    <row r="1258" spans="13:14" ht="12">
      <c r="M1258" s="3"/>
      <c r="N1258" s="3"/>
    </row>
    <row r="1259" spans="13:14" ht="12">
      <c r="M1259" s="3"/>
      <c r="N1259" s="3"/>
    </row>
    <row r="1260" spans="13:14" ht="12">
      <c r="M1260" s="3"/>
      <c r="N1260" s="3"/>
    </row>
    <row r="1261" spans="13:14" ht="12">
      <c r="M1261" s="3"/>
      <c r="N1261" s="3"/>
    </row>
    <row r="1262" spans="13:14" ht="12">
      <c r="M1262" s="3"/>
      <c r="N1262" s="3"/>
    </row>
    <row r="1263" spans="13:14" ht="12">
      <c r="M1263" s="3"/>
      <c r="N1263" s="3"/>
    </row>
    <row r="1264" spans="13:14" ht="12">
      <c r="M1264" s="3"/>
      <c r="N1264" s="3"/>
    </row>
    <row r="1265" spans="13:14" ht="12">
      <c r="M1265" s="3"/>
      <c r="N1265" s="3"/>
    </row>
    <row r="1266" spans="13:14" ht="12">
      <c r="M1266" s="3"/>
      <c r="N1266" s="3"/>
    </row>
    <row r="1267" spans="13:14" ht="12">
      <c r="M1267" s="3"/>
      <c r="N1267" s="3"/>
    </row>
    <row r="1268" spans="13:14" ht="12">
      <c r="M1268" s="3"/>
      <c r="N1268" s="3"/>
    </row>
    <row r="1269" spans="13:14" ht="12">
      <c r="M1269" s="3"/>
      <c r="N1269" s="3"/>
    </row>
    <row r="1270" spans="13:14" ht="12">
      <c r="M1270" s="3"/>
      <c r="N1270" s="3"/>
    </row>
    <row r="1271" spans="13:14" ht="12">
      <c r="M1271" s="3"/>
      <c r="N1271" s="3"/>
    </row>
    <row r="1272" spans="13:14" ht="12">
      <c r="M1272" s="3"/>
      <c r="N1272" s="3"/>
    </row>
    <row r="1273" spans="13:14" ht="12">
      <c r="M1273" s="3"/>
      <c r="N1273" s="3"/>
    </row>
    <row r="1274" spans="13:14" ht="12">
      <c r="M1274" s="3"/>
      <c r="N1274" s="3"/>
    </row>
    <row r="1275" spans="13:14" ht="12">
      <c r="M1275" s="3"/>
      <c r="N1275" s="3"/>
    </row>
    <row r="1276" spans="13:14" ht="12">
      <c r="M1276" s="3"/>
      <c r="N1276" s="3"/>
    </row>
    <row r="1277" spans="13:14" ht="12">
      <c r="M1277" s="3"/>
      <c r="N1277" s="3"/>
    </row>
    <row r="1278" spans="13:14" ht="12">
      <c r="M1278" s="3"/>
      <c r="N1278" s="3"/>
    </row>
    <row r="1279" spans="13:14" ht="12">
      <c r="M1279" s="3"/>
      <c r="N1279" s="3"/>
    </row>
    <row r="1280" spans="13:14" ht="12">
      <c r="M1280" s="3"/>
      <c r="N1280" s="3"/>
    </row>
    <row r="1281" spans="13:14" ht="12">
      <c r="M1281" s="3"/>
      <c r="N1281" s="3"/>
    </row>
    <row r="1282" spans="13:14" ht="12">
      <c r="M1282" s="3"/>
      <c r="N1282" s="3"/>
    </row>
    <row r="1283" spans="13:14" ht="12">
      <c r="M1283" s="3"/>
      <c r="N1283" s="3"/>
    </row>
    <row r="1284" spans="13:14" ht="12">
      <c r="M1284" s="3"/>
      <c r="N1284" s="3"/>
    </row>
    <row r="1285" spans="13:14" ht="12">
      <c r="M1285" s="3"/>
      <c r="N1285" s="3"/>
    </row>
    <row r="1286" spans="13:14" ht="12">
      <c r="M1286" s="3"/>
      <c r="N1286" s="3"/>
    </row>
    <row r="1287" spans="13:14" ht="12">
      <c r="M1287" s="3"/>
      <c r="N1287" s="3"/>
    </row>
    <row r="1288" spans="13:14" ht="12">
      <c r="M1288" s="3"/>
      <c r="N1288" s="3"/>
    </row>
    <row r="1289" spans="13:14" ht="12">
      <c r="M1289" s="3"/>
      <c r="N1289" s="3"/>
    </row>
    <row r="1290" spans="13:14" ht="12">
      <c r="M1290" s="3"/>
      <c r="N1290" s="3"/>
    </row>
    <row r="1291" spans="13:14" ht="12">
      <c r="M1291" s="3"/>
      <c r="N1291" s="3"/>
    </row>
    <row r="1292" spans="13:14" ht="12">
      <c r="M1292" s="3"/>
      <c r="N1292" s="3"/>
    </row>
    <row r="1293" spans="13:14" ht="12">
      <c r="M1293" s="3"/>
      <c r="N1293" s="3"/>
    </row>
    <row r="1294" spans="13:14" ht="12">
      <c r="M1294" s="3"/>
      <c r="N1294" s="3"/>
    </row>
    <row r="1295" spans="13:14" ht="12">
      <c r="M1295" s="3"/>
      <c r="N1295" s="3"/>
    </row>
    <row r="1296" spans="13:14" ht="12">
      <c r="M1296" s="3"/>
      <c r="N1296" s="3"/>
    </row>
    <row r="1297" spans="13:14" ht="12">
      <c r="M1297" s="3"/>
      <c r="N1297" s="3"/>
    </row>
    <row r="1298" spans="13:14" ht="12">
      <c r="M1298" s="3"/>
      <c r="N1298" s="3"/>
    </row>
    <row r="1299" spans="13:14" ht="12">
      <c r="M1299" s="3"/>
      <c r="N1299" s="3"/>
    </row>
    <row r="1300" spans="13:14" ht="12">
      <c r="M1300" s="3"/>
      <c r="N1300" s="3"/>
    </row>
    <row r="1301" spans="13:14" ht="12">
      <c r="M1301" s="3"/>
      <c r="N1301" s="3"/>
    </row>
    <row r="1302" spans="13:14" ht="12">
      <c r="M1302" s="3"/>
      <c r="N1302" s="3"/>
    </row>
    <row r="1303" spans="13:14" ht="12">
      <c r="M1303" s="3"/>
      <c r="N1303" s="3"/>
    </row>
    <row r="1304" spans="13:14" ht="12">
      <c r="M1304" s="3"/>
      <c r="N1304" s="3"/>
    </row>
    <row r="1305" spans="13:14" ht="12">
      <c r="M1305" s="3"/>
      <c r="N1305" s="3"/>
    </row>
    <row r="1306" spans="13:14" ht="12">
      <c r="M1306" s="3"/>
      <c r="N1306" s="3"/>
    </row>
    <row r="1307" spans="13:14" ht="12">
      <c r="M1307" s="3"/>
      <c r="N1307" s="3"/>
    </row>
    <row r="1308" spans="13:14" ht="12">
      <c r="M1308" s="3"/>
      <c r="N1308" s="3"/>
    </row>
    <row r="1309" spans="13:14" ht="12">
      <c r="M1309" s="3"/>
      <c r="N1309" s="3"/>
    </row>
    <row r="1310" spans="13:14" ht="12">
      <c r="M1310" s="3"/>
      <c r="N1310" s="3"/>
    </row>
    <row r="1311" spans="13:14" ht="12">
      <c r="M1311" s="3"/>
      <c r="N1311" s="3"/>
    </row>
    <row r="1312" spans="13:14" ht="12">
      <c r="M1312" s="3"/>
      <c r="N1312" s="3"/>
    </row>
    <row r="1313" spans="13:14" ht="12">
      <c r="M1313" s="3"/>
      <c r="N1313" s="3"/>
    </row>
    <row r="1314" spans="13:14" ht="12">
      <c r="M1314" s="3"/>
      <c r="N1314" s="3"/>
    </row>
    <row r="1315" spans="13:14" ht="12">
      <c r="M1315" s="3"/>
      <c r="N1315" s="3"/>
    </row>
    <row r="1316" spans="13:14" ht="12">
      <c r="M1316" s="3"/>
      <c r="N1316" s="3"/>
    </row>
    <row r="1317" spans="13:14" ht="12">
      <c r="M1317" s="3"/>
      <c r="N1317" s="3"/>
    </row>
    <row r="1318" spans="13:14" ht="12">
      <c r="M1318" s="3"/>
      <c r="N1318" s="3"/>
    </row>
    <row r="1319" spans="13:14" ht="12">
      <c r="M1319" s="3"/>
      <c r="N1319" s="3"/>
    </row>
    <row r="1320" spans="13:14" ht="12">
      <c r="M1320" s="3"/>
      <c r="N1320" s="3"/>
    </row>
    <row r="1321" spans="13:14" ht="12">
      <c r="M1321" s="3"/>
      <c r="N1321" s="3"/>
    </row>
    <row r="1322" spans="13:14" ht="12">
      <c r="M1322" s="3"/>
      <c r="N1322" s="3"/>
    </row>
    <row r="1323" spans="13:14" ht="12">
      <c r="M1323" s="3"/>
      <c r="N1323" s="3"/>
    </row>
    <row r="1324" spans="13:14" ht="12">
      <c r="M1324" s="3"/>
      <c r="N1324" s="3"/>
    </row>
    <row r="1325" spans="13:14" ht="12">
      <c r="M1325" s="3"/>
      <c r="N1325" s="3"/>
    </row>
    <row r="1326" spans="13:14" ht="12">
      <c r="M1326" s="3"/>
      <c r="N1326" s="3"/>
    </row>
  </sheetData>
  <printOptions/>
  <pageMargins left="0.75" right="0.75" top="1" bottom="1" header="0.5" footer="0.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0"/>
  <sheetViews>
    <sheetView showGridLines="0" workbookViewId="0" topLeftCell="A1"/>
  </sheetViews>
  <sheetFormatPr defaultColWidth="14.421875" defaultRowHeight="12"/>
  <cols>
    <col min="1" max="1" width="9.140625" style="7" customWidth="1"/>
    <col min="2" max="2" width="19.421875" style="7" customWidth="1"/>
    <col min="3" max="3" width="55.28125" style="7" customWidth="1"/>
    <col min="4" max="14" width="11.7109375" style="7" customWidth="1"/>
    <col min="15" max="16384" width="14.421875" style="7" customWidth="1"/>
  </cols>
  <sheetData>
    <row r="1" spans="1:3" ht="12" customHeight="1">
      <c r="A1" s="162"/>
      <c r="B1" s="60"/>
      <c r="C1" s="123"/>
    </row>
    <row r="2" spans="1:6" ht="12" customHeight="1">
      <c r="A2" s="59"/>
      <c r="B2" s="60"/>
      <c r="C2" s="123"/>
      <c r="F2" s="10"/>
    </row>
    <row r="3" spans="1:3" ht="12" customHeight="1">
      <c r="A3" s="59"/>
      <c r="B3" s="60"/>
      <c r="C3" s="28" t="s">
        <v>1669</v>
      </c>
    </row>
    <row r="4" spans="1:3" ht="12" customHeight="1">
      <c r="A4" s="59"/>
      <c r="B4" s="60"/>
      <c r="C4" s="28" t="s">
        <v>1646</v>
      </c>
    </row>
    <row r="5" spans="1:3" ht="12" customHeight="1">
      <c r="A5" s="59"/>
      <c r="B5" s="60"/>
      <c r="C5" s="61"/>
    </row>
    <row r="6" spans="1:5" ht="15">
      <c r="A6" s="60"/>
      <c r="B6" s="60"/>
      <c r="C6" s="62" t="s">
        <v>2161</v>
      </c>
      <c r="E6" s="41"/>
    </row>
    <row r="7" spans="1:3" ht="12" customHeight="1">
      <c r="A7" s="60"/>
      <c r="B7" s="60"/>
      <c r="C7" s="29" t="s">
        <v>1705</v>
      </c>
    </row>
    <row r="8" ht="12" customHeight="1"/>
    <row r="9" ht="12" customHeight="1">
      <c r="D9" s="89"/>
    </row>
    <row r="10" spans="4:5" ht="24">
      <c r="D10" s="148" t="s">
        <v>1667</v>
      </c>
      <c r="E10" s="43" t="s">
        <v>1668</v>
      </c>
    </row>
    <row r="11" spans="2:6" ht="12" customHeight="1">
      <c r="B11" s="233" t="s">
        <v>2086</v>
      </c>
      <c r="C11" s="173" t="s">
        <v>2105</v>
      </c>
      <c r="D11" s="225">
        <v>44.7</v>
      </c>
      <c r="E11" s="225">
        <v>2.1</v>
      </c>
      <c r="F11" s="173"/>
    </row>
    <row r="12" spans="2:6" ht="12" customHeight="1">
      <c r="B12" s="233"/>
      <c r="C12" s="173" t="s">
        <v>2106</v>
      </c>
      <c r="D12" s="225">
        <v>25.4</v>
      </c>
      <c r="E12" s="225">
        <v>17.3</v>
      </c>
      <c r="F12" s="173"/>
    </row>
    <row r="13" spans="2:6" ht="12" customHeight="1">
      <c r="B13" s="233"/>
      <c r="C13" s="173" t="s">
        <v>2107</v>
      </c>
      <c r="D13" s="225">
        <v>22.5</v>
      </c>
      <c r="E13" s="225"/>
      <c r="F13" s="173"/>
    </row>
    <row r="14" spans="2:6" ht="12" customHeight="1">
      <c r="B14" s="233"/>
      <c r="C14" s="173" t="s">
        <v>2018</v>
      </c>
      <c r="D14" s="225">
        <v>22.2</v>
      </c>
      <c r="E14" s="225">
        <v>13.7</v>
      </c>
      <c r="F14" s="173"/>
    </row>
    <row r="15" spans="2:6" ht="12" customHeight="1">
      <c r="B15" s="233"/>
      <c r="C15" s="173" t="s">
        <v>2115</v>
      </c>
      <c r="D15" s="225">
        <v>18.8</v>
      </c>
      <c r="E15" s="225"/>
      <c r="F15" s="173"/>
    </row>
    <row r="16" spans="2:5" ht="12" customHeight="1">
      <c r="B16" s="147"/>
      <c r="D16" s="223"/>
      <c r="E16" s="220"/>
    </row>
    <row r="17" spans="2:6" ht="12" customHeight="1">
      <c r="B17" s="233" t="s">
        <v>2087</v>
      </c>
      <c r="C17" s="173" t="s">
        <v>2111</v>
      </c>
      <c r="D17" s="225">
        <v>51.8</v>
      </c>
      <c r="E17" s="225"/>
      <c r="F17" s="173"/>
    </row>
    <row r="18" spans="2:6" ht="12" customHeight="1">
      <c r="B18" s="233"/>
      <c r="C18" s="173" t="s">
        <v>2108</v>
      </c>
      <c r="D18" s="225">
        <v>22.8</v>
      </c>
      <c r="E18" s="225">
        <v>21.9</v>
      </c>
      <c r="F18" s="173"/>
    </row>
    <row r="19" spans="2:6" ht="12" customHeight="1">
      <c r="B19" s="233"/>
      <c r="C19" s="173" t="s">
        <v>2113</v>
      </c>
      <c r="D19" s="225">
        <v>22.5</v>
      </c>
      <c r="E19" s="225">
        <v>19.5</v>
      </c>
      <c r="F19" s="173"/>
    </row>
    <row r="20" spans="2:6" ht="12" customHeight="1">
      <c r="B20" s="233"/>
      <c r="C20" s="173" t="s">
        <v>2112</v>
      </c>
      <c r="D20" s="225">
        <v>22.5</v>
      </c>
      <c r="E20" s="225">
        <v>17.9</v>
      </c>
      <c r="F20" s="173"/>
    </row>
    <row r="21" spans="2:6" ht="12" customHeight="1">
      <c r="B21" s="233"/>
      <c r="C21" s="173" t="s">
        <v>2114</v>
      </c>
      <c r="D21" s="225">
        <v>22.3</v>
      </c>
      <c r="E21" s="225">
        <v>20.2</v>
      </c>
      <c r="F21" s="173"/>
    </row>
    <row r="22" spans="2:5" ht="12" customHeight="1">
      <c r="B22" s="147"/>
      <c r="D22" s="223"/>
      <c r="E22" s="220"/>
    </row>
    <row r="23" spans="2:6" ht="12" customHeight="1">
      <c r="B23" s="233" t="s">
        <v>2084</v>
      </c>
      <c r="C23" s="173" t="s">
        <v>2109</v>
      </c>
      <c r="D23" s="225">
        <v>12.4</v>
      </c>
      <c r="E23" s="225">
        <v>18.2</v>
      </c>
      <c r="F23" s="173"/>
    </row>
    <row r="24" spans="2:6" ht="12" customHeight="1">
      <c r="B24" s="233"/>
      <c r="C24" s="173" t="s">
        <v>2108</v>
      </c>
      <c r="D24" s="225">
        <v>17.2</v>
      </c>
      <c r="E24" s="225">
        <v>17.9</v>
      </c>
      <c r="F24" s="173"/>
    </row>
    <row r="25" spans="2:6" ht="12" customHeight="1">
      <c r="B25" s="233"/>
      <c r="C25" s="173" t="s">
        <v>2106</v>
      </c>
      <c r="D25" s="225">
        <v>25.4</v>
      </c>
      <c r="E25" s="225">
        <v>17.3</v>
      </c>
      <c r="F25" s="173"/>
    </row>
    <row r="26" spans="2:6" ht="12" customHeight="1">
      <c r="B26" s="233"/>
      <c r="C26" s="173" t="s">
        <v>2110</v>
      </c>
      <c r="D26" s="225">
        <v>10.4</v>
      </c>
      <c r="E26" s="225">
        <v>17</v>
      </c>
      <c r="F26" s="173"/>
    </row>
    <row r="27" spans="2:6" ht="12" customHeight="1">
      <c r="B27" s="233"/>
      <c r="C27" s="173" t="s">
        <v>2018</v>
      </c>
      <c r="D27" s="225">
        <v>22.2</v>
      </c>
      <c r="E27" s="225">
        <v>13.7</v>
      </c>
      <c r="F27" s="173"/>
    </row>
    <row r="28" spans="1:10" ht="12">
      <c r="A28" s="47"/>
      <c r="B28" s="147"/>
      <c r="D28" s="221"/>
      <c r="E28" s="221"/>
      <c r="J28" s="89"/>
    </row>
    <row r="29" spans="2:6" ht="12" customHeight="1">
      <c r="B29" s="233" t="s">
        <v>2085</v>
      </c>
      <c r="C29" s="173" t="s">
        <v>2108</v>
      </c>
      <c r="D29" s="225">
        <v>22.8</v>
      </c>
      <c r="E29" s="225">
        <v>21.9</v>
      </c>
      <c r="F29" s="173"/>
    </row>
    <row r="30" spans="2:6" ht="12" customHeight="1">
      <c r="B30" s="233"/>
      <c r="C30" s="173" t="s">
        <v>2114</v>
      </c>
      <c r="D30" s="225">
        <v>22.3</v>
      </c>
      <c r="E30" s="225">
        <v>20.2</v>
      </c>
      <c r="F30" s="173"/>
    </row>
    <row r="31" spans="2:6" ht="12" customHeight="1">
      <c r="B31" s="233"/>
      <c r="C31" s="173" t="s">
        <v>2113</v>
      </c>
      <c r="D31" s="225">
        <v>22.5</v>
      </c>
      <c r="E31" s="225">
        <v>19.5</v>
      </c>
      <c r="F31" s="173"/>
    </row>
    <row r="32" spans="2:6" ht="12" customHeight="1">
      <c r="B32" s="233"/>
      <c r="C32" s="173" t="s">
        <v>2112</v>
      </c>
      <c r="D32" s="225">
        <v>22.5</v>
      </c>
      <c r="E32" s="225">
        <v>17.9</v>
      </c>
      <c r="F32" s="173"/>
    </row>
    <row r="33" spans="2:6" ht="12" customHeight="1">
      <c r="B33" s="233"/>
      <c r="C33" s="173" t="s">
        <v>2019</v>
      </c>
      <c r="D33" s="225">
        <v>19.5</v>
      </c>
      <c r="E33" s="225">
        <v>17</v>
      </c>
      <c r="F33" s="173"/>
    </row>
    <row r="34" spans="2:4" ht="12" customHeight="1">
      <c r="B34" s="142"/>
      <c r="C34" s="143"/>
      <c r="D34" s="144"/>
    </row>
    <row r="35" spans="1:10" ht="24" customHeight="1">
      <c r="A35" s="49"/>
      <c r="B35" s="44"/>
      <c r="C35" s="234" t="s">
        <v>2088</v>
      </c>
      <c r="D35" s="234"/>
      <c r="E35" s="234"/>
      <c r="F35" s="234"/>
      <c r="G35" s="234"/>
      <c r="H35" s="234"/>
      <c r="I35" s="234"/>
      <c r="J35" s="234"/>
    </row>
    <row r="36" spans="1:6" ht="12">
      <c r="A36" s="44"/>
      <c r="B36" s="44"/>
      <c r="C36" s="89" t="s">
        <v>2089</v>
      </c>
      <c r="D36" s="48"/>
      <c r="E36" s="45"/>
      <c r="F36" s="57"/>
    </row>
    <row r="37" spans="1:12" ht="12">
      <c r="A37" s="44"/>
      <c r="B37" s="44"/>
      <c r="C37" s="14" t="s">
        <v>2102</v>
      </c>
      <c r="D37" s="44"/>
      <c r="F37" s="57"/>
      <c r="G37" s="145"/>
      <c r="H37" s="145"/>
      <c r="I37" s="146"/>
      <c r="J37" s="45"/>
      <c r="K37" s="110"/>
      <c r="L37" s="110"/>
    </row>
    <row r="38" spans="2:12" ht="12">
      <c r="B38" s="44"/>
      <c r="C38" s="44"/>
      <c r="D38" s="44"/>
      <c r="F38" s="57"/>
      <c r="G38" s="145"/>
      <c r="H38" s="145"/>
      <c r="I38" s="146"/>
      <c r="J38" s="45"/>
      <c r="K38" s="110"/>
      <c r="L38" s="110"/>
    </row>
    <row r="39" spans="2:12" ht="12">
      <c r="B39" s="44"/>
      <c r="C39" s="44"/>
      <c r="D39" s="44"/>
      <c r="G39" s="145"/>
      <c r="H39" s="145"/>
      <c r="I39" s="146"/>
      <c r="J39" s="45"/>
      <c r="K39" s="110"/>
      <c r="L39" s="110"/>
    </row>
    <row r="40" spans="1:12" ht="12">
      <c r="A40" s="13" t="s">
        <v>6</v>
      </c>
      <c r="E40" s="45"/>
      <c r="G40" s="145"/>
      <c r="H40" s="145"/>
      <c r="I40" s="146"/>
      <c r="J40" s="45"/>
      <c r="K40" s="110"/>
      <c r="L40" s="110"/>
    </row>
    <row r="41" spans="1:12" ht="11.25" customHeight="1">
      <c r="A41" s="89" t="s">
        <v>1701</v>
      </c>
      <c r="E41" s="45"/>
      <c r="F41" s="57"/>
      <c r="G41" s="145"/>
      <c r="H41" s="145"/>
      <c r="I41" s="146"/>
      <c r="J41" s="45"/>
      <c r="K41" s="110"/>
      <c r="L41" s="110"/>
    </row>
    <row r="42" spans="1:12" ht="11.25" customHeight="1">
      <c r="A42" s="89" t="s">
        <v>1700</v>
      </c>
      <c r="F42" s="57"/>
      <c r="G42" s="145"/>
      <c r="H42" s="145"/>
      <c r="I42" s="146"/>
      <c r="J42" s="45"/>
      <c r="K42" s="110"/>
      <c r="L42" s="110"/>
    </row>
    <row r="43" spans="6:12" ht="11.25" customHeight="1">
      <c r="F43" s="57"/>
      <c r="G43" s="145"/>
      <c r="H43" s="145"/>
      <c r="I43" s="146"/>
      <c r="J43" s="45"/>
      <c r="K43" s="110"/>
      <c r="L43" s="110"/>
    </row>
    <row r="44" spans="1:12" ht="11.25" customHeight="1">
      <c r="A44" s="11"/>
      <c r="E44" s="146"/>
      <c r="F44" s="145"/>
      <c r="G44" s="145"/>
      <c r="H44" s="145"/>
      <c r="I44" s="146"/>
      <c r="J44" s="45"/>
      <c r="K44" s="110"/>
      <c r="L44" s="110"/>
    </row>
    <row r="45" spans="5:12" ht="11.25" customHeight="1">
      <c r="E45" s="45"/>
      <c r="G45" s="145"/>
      <c r="H45" s="145"/>
      <c r="I45" s="146"/>
      <c r="J45" s="45"/>
      <c r="K45" s="110"/>
      <c r="L45" s="110"/>
    </row>
    <row r="46" spans="1:12" ht="11.25" customHeight="1">
      <c r="A46" s="11"/>
      <c r="E46" s="146"/>
      <c r="F46" s="57"/>
      <c r="G46" s="145"/>
      <c r="H46" s="145"/>
      <c r="I46" s="146"/>
      <c r="J46" s="45"/>
      <c r="K46" s="110"/>
      <c r="L46" s="110"/>
    </row>
    <row r="47" spans="1:12" ht="11.25" customHeight="1">
      <c r="A47" s="52"/>
      <c r="F47" s="57"/>
      <c r="G47" s="145"/>
      <c r="H47" s="145"/>
      <c r="I47" s="146"/>
      <c r="K47" s="111"/>
      <c r="L47" s="111"/>
    </row>
    <row r="48" spans="1:12" ht="11.25" customHeight="1">
      <c r="A48" s="11"/>
      <c r="F48" s="57"/>
      <c r="G48" s="145"/>
      <c r="H48" s="145"/>
      <c r="I48" s="146"/>
      <c r="K48" s="111"/>
      <c r="L48" s="111"/>
    </row>
    <row r="49" spans="7:12" ht="11.25" customHeight="1">
      <c r="G49" s="145"/>
      <c r="H49" s="145"/>
      <c r="I49" s="146"/>
      <c r="K49" s="111"/>
      <c r="L49" s="111"/>
    </row>
    <row r="50" spans="5:12" ht="11.25" customHeight="1">
      <c r="E50" s="57"/>
      <c r="F50" s="145"/>
      <c r="G50" s="145"/>
      <c r="H50" s="145"/>
      <c r="I50" s="146"/>
      <c r="K50" s="111"/>
      <c r="L50" s="111"/>
    </row>
    <row r="51" spans="5:12" ht="11.25" customHeight="1">
      <c r="E51" s="146"/>
      <c r="F51" s="145"/>
      <c r="G51" s="145"/>
      <c r="H51" s="145"/>
      <c r="I51" s="146"/>
      <c r="K51" s="111"/>
      <c r="L51" s="111"/>
    </row>
    <row r="52" spans="5:12" ht="12">
      <c r="E52" s="57"/>
      <c r="F52" s="145"/>
      <c r="G52" s="145"/>
      <c r="H52" s="145"/>
      <c r="I52" s="146"/>
      <c r="K52" s="111"/>
      <c r="L52" s="111"/>
    </row>
    <row r="53" spans="5:12" ht="12">
      <c r="E53" s="42"/>
      <c r="F53" s="145"/>
      <c r="G53" s="145"/>
      <c r="H53" s="145"/>
      <c r="I53" s="146"/>
      <c r="K53" s="111"/>
      <c r="L53" s="111"/>
    </row>
    <row r="54" spans="5:12" ht="12">
      <c r="E54" s="42"/>
      <c r="F54" s="145"/>
      <c r="G54" s="145"/>
      <c r="H54" s="145"/>
      <c r="I54" s="146"/>
      <c r="K54" s="111"/>
      <c r="L54" s="111"/>
    </row>
    <row r="55" spans="2:12" ht="12">
      <c r="B55" s="51"/>
      <c r="E55" s="146"/>
      <c r="F55" s="145"/>
      <c r="G55" s="145"/>
      <c r="H55" s="145"/>
      <c r="I55" s="146"/>
      <c r="K55" s="111"/>
      <c r="L55" s="111"/>
    </row>
    <row r="56" spans="5:12" ht="12">
      <c r="E56" s="146"/>
      <c r="F56" s="145"/>
      <c r="G56" s="145"/>
      <c r="H56" s="145"/>
      <c r="I56" s="146"/>
      <c r="K56" s="111"/>
      <c r="L56" s="111"/>
    </row>
    <row r="57" spans="5:12" ht="12">
      <c r="E57" s="146"/>
      <c r="F57" s="145"/>
      <c r="G57" s="145"/>
      <c r="H57" s="145"/>
      <c r="I57" s="146"/>
      <c r="K57" s="111"/>
      <c r="L57" s="111"/>
    </row>
    <row r="58" spans="5:12" ht="12">
      <c r="E58" s="146"/>
      <c r="F58" s="145"/>
      <c r="K58" s="111"/>
      <c r="L58" s="111"/>
    </row>
    <row r="59" spans="5:12" ht="12">
      <c r="E59" s="146"/>
      <c r="F59" s="145"/>
      <c r="K59" s="111"/>
      <c r="L59" s="111"/>
    </row>
    <row r="60" spans="5:12" ht="12">
      <c r="E60" s="146"/>
      <c r="F60" s="145"/>
      <c r="K60" s="111"/>
      <c r="L60" s="111"/>
    </row>
    <row r="61" spans="5:12" ht="12">
      <c r="E61" s="109"/>
      <c r="F61" s="145"/>
      <c r="K61" s="110"/>
      <c r="L61" s="110"/>
    </row>
    <row r="62" spans="11:12" ht="12">
      <c r="K62" s="110"/>
      <c r="L62" s="110"/>
    </row>
    <row r="63" spans="11:12" ht="12">
      <c r="K63" s="110"/>
      <c r="L63" s="110"/>
    </row>
    <row r="64" spans="11:12" ht="12">
      <c r="K64" s="110"/>
      <c r="L64" s="110"/>
    </row>
    <row r="65" spans="11:12" ht="12">
      <c r="K65" s="110"/>
      <c r="L65" s="110"/>
    </row>
    <row r="66" spans="11:12" ht="12">
      <c r="K66" s="110"/>
      <c r="L66" s="110"/>
    </row>
    <row r="67" spans="11:12" ht="12">
      <c r="K67" s="110"/>
      <c r="L67" s="110"/>
    </row>
    <row r="68" spans="11:12" ht="12">
      <c r="K68" s="110"/>
      <c r="L68" s="110"/>
    </row>
    <row r="69" spans="11:12" ht="12">
      <c r="K69" s="110"/>
      <c r="L69" s="110"/>
    </row>
    <row r="70" spans="11:12" ht="12">
      <c r="K70" s="110"/>
      <c r="L70" s="110"/>
    </row>
    <row r="71" spans="11:12" ht="12">
      <c r="K71" s="110"/>
      <c r="L71" s="110"/>
    </row>
    <row r="72" spans="11:12" ht="12">
      <c r="K72" s="110"/>
      <c r="L72" s="110"/>
    </row>
    <row r="73" spans="11:12" ht="12">
      <c r="K73" s="110"/>
      <c r="L73" s="110"/>
    </row>
    <row r="74" spans="11:12" ht="12">
      <c r="K74" s="110"/>
      <c r="L74" s="110"/>
    </row>
    <row r="75" spans="11:12" ht="12">
      <c r="K75" s="110"/>
      <c r="L75" s="110"/>
    </row>
    <row r="76" spans="11:12" ht="12">
      <c r="K76" s="110"/>
      <c r="L76" s="110"/>
    </row>
    <row r="77" spans="11:12" ht="12">
      <c r="K77" s="110"/>
      <c r="L77" s="110"/>
    </row>
    <row r="78" spans="11:12" ht="12">
      <c r="K78" s="110"/>
      <c r="L78" s="110"/>
    </row>
    <row r="79" spans="11:12" ht="12">
      <c r="K79" s="110"/>
      <c r="L79" s="110"/>
    </row>
    <row r="80" spans="11:12" ht="12">
      <c r="K80" s="110"/>
      <c r="L80" s="110"/>
    </row>
    <row r="81" spans="11:12" ht="12">
      <c r="K81" s="110"/>
      <c r="L81" s="110"/>
    </row>
    <row r="82" spans="11:12" ht="12">
      <c r="K82" s="110"/>
      <c r="L82" s="110"/>
    </row>
    <row r="83" spans="11:12" ht="12">
      <c r="K83" s="110"/>
      <c r="L83" s="110"/>
    </row>
    <row r="84" spans="11:12" ht="12">
      <c r="K84" s="110"/>
      <c r="L84" s="110"/>
    </row>
    <row r="85" spans="11:12" ht="12">
      <c r="K85" s="110"/>
      <c r="L85" s="110"/>
    </row>
    <row r="86" spans="11:12" ht="12">
      <c r="K86" s="110"/>
      <c r="L86" s="110"/>
    </row>
    <row r="87" spans="11:12" ht="12">
      <c r="K87" s="110"/>
      <c r="L87" s="110"/>
    </row>
    <row r="88" spans="11:12" ht="12">
      <c r="K88" s="110"/>
      <c r="L88" s="110"/>
    </row>
    <row r="89" spans="11:12" ht="12">
      <c r="K89" s="110"/>
      <c r="L89" s="110"/>
    </row>
    <row r="90" spans="11:12" ht="12">
      <c r="K90" s="110"/>
      <c r="L90" s="110"/>
    </row>
    <row r="91" spans="11:12" ht="12">
      <c r="K91" s="110"/>
      <c r="L91" s="110"/>
    </row>
    <row r="92" spans="11:12" ht="12">
      <c r="K92" s="110"/>
      <c r="L92" s="110"/>
    </row>
    <row r="93" spans="11:12" ht="12">
      <c r="K93" s="110"/>
      <c r="L93" s="110"/>
    </row>
    <row r="94" spans="11:12" ht="12">
      <c r="K94" s="110"/>
      <c r="L94" s="110"/>
    </row>
    <row r="95" spans="11:12" ht="12">
      <c r="K95" s="110"/>
      <c r="L95" s="110"/>
    </row>
    <row r="96" spans="11:12" ht="12">
      <c r="K96" s="110"/>
      <c r="L96" s="110"/>
    </row>
    <row r="97" spans="11:12" ht="12">
      <c r="K97" s="110"/>
      <c r="L97" s="110"/>
    </row>
    <row r="98" spans="11:12" ht="12">
      <c r="K98" s="110"/>
      <c r="L98" s="110"/>
    </row>
    <row r="99" spans="11:12" ht="12">
      <c r="K99" s="110"/>
      <c r="L99" s="110"/>
    </row>
    <row r="100" spans="11:12" ht="12">
      <c r="K100" s="110"/>
      <c r="L100" s="110"/>
    </row>
    <row r="101" spans="11:12" ht="12">
      <c r="K101" s="110"/>
      <c r="L101" s="110"/>
    </row>
    <row r="102" spans="11:12" ht="12">
      <c r="K102" s="18"/>
      <c r="L102" s="110"/>
    </row>
    <row r="103" spans="11:12" ht="12">
      <c r="K103" s="110"/>
      <c r="L103" s="110"/>
    </row>
    <row r="104" spans="11:12" ht="12">
      <c r="K104" s="110"/>
      <c r="L104" s="110"/>
    </row>
    <row r="105" spans="11:12" ht="12">
      <c r="K105" s="110"/>
      <c r="L105" s="110"/>
    </row>
    <row r="106" spans="11:12" ht="12">
      <c r="K106" s="110"/>
      <c r="L106" s="110"/>
    </row>
    <row r="107" spans="11:12" ht="12">
      <c r="K107" s="110"/>
      <c r="L107" s="110"/>
    </row>
    <row r="108" spans="11:12" ht="12">
      <c r="K108" s="110"/>
      <c r="L108" s="110"/>
    </row>
    <row r="109" spans="11:12" ht="12">
      <c r="K109" s="111"/>
      <c r="L109" s="111"/>
    </row>
    <row r="110" spans="11:12" ht="12">
      <c r="K110" s="110"/>
      <c r="L110" s="110"/>
    </row>
    <row r="111" spans="11:12" ht="12">
      <c r="K111" s="110"/>
      <c r="L111" s="110"/>
    </row>
    <row r="112" spans="11:12" ht="12">
      <c r="K112" s="110"/>
      <c r="L112" s="110"/>
    </row>
    <row r="113" spans="11:12" ht="12">
      <c r="K113" s="110"/>
      <c r="L113" s="110"/>
    </row>
    <row r="114" spans="11:12" ht="12">
      <c r="K114" s="110"/>
      <c r="L114" s="110"/>
    </row>
    <row r="115" spans="11:12" ht="12">
      <c r="K115" s="110"/>
      <c r="L115" s="110"/>
    </row>
    <row r="116" spans="11:12" ht="12">
      <c r="K116" s="110"/>
      <c r="L116" s="110"/>
    </row>
    <row r="117" spans="11:12" ht="12">
      <c r="K117" s="110"/>
      <c r="L117" s="110"/>
    </row>
    <row r="118" spans="11:12" ht="12">
      <c r="K118" s="110"/>
      <c r="L118" s="110"/>
    </row>
    <row r="119" spans="11:12" ht="12">
      <c r="K119" s="110"/>
      <c r="L119" s="110"/>
    </row>
    <row r="120" spans="11:12" ht="12">
      <c r="K120" s="110"/>
      <c r="L120" s="110"/>
    </row>
    <row r="121" spans="11:12" ht="12">
      <c r="K121" s="110"/>
      <c r="L121" s="110"/>
    </row>
    <row r="122" spans="11:12" ht="12">
      <c r="K122" s="110"/>
      <c r="L122" s="110"/>
    </row>
    <row r="123" spans="11:12" ht="12">
      <c r="K123" s="110"/>
      <c r="L123" s="110"/>
    </row>
    <row r="124" spans="11:12" ht="12">
      <c r="K124" s="110"/>
      <c r="L124" s="110"/>
    </row>
    <row r="125" spans="11:12" ht="12">
      <c r="K125" s="110"/>
      <c r="L125" s="110"/>
    </row>
    <row r="126" spans="11:12" ht="12">
      <c r="K126" s="110"/>
      <c r="L126" s="110"/>
    </row>
    <row r="127" spans="11:12" ht="12">
      <c r="K127" s="110"/>
      <c r="L127" s="110"/>
    </row>
    <row r="128" spans="11:12" ht="12">
      <c r="K128" s="110"/>
      <c r="L128" s="110"/>
    </row>
    <row r="129" spans="11:12" ht="12">
      <c r="K129" s="110"/>
      <c r="L129" s="110"/>
    </row>
    <row r="130" spans="11:12" ht="12">
      <c r="K130" s="110"/>
      <c r="L130" s="110"/>
    </row>
    <row r="131" spans="11:12" ht="12">
      <c r="K131" s="110"/>
      <c r="L131" s="110"/>
    </row>
    <row r="132" spans="11:12" ht="12">
      <c r="K132" s="110"/>
      <c r="L132" s="110"/>
    </row>
    <row r="133" spans="11:12" ht="12">
      <c r="K133" s="110"/>
      <c r="L133" s="110"/>
    </row>
    <row r="134" spans="11:12" ht="12">
      <c r="K134" s="110"/>
      <c r="L134" s="110"/>
    </row>
    <row r="135" spans="11:12" ht="12">
      <c r="K135" s="110"/>
      <c r="L135" s="110"/>
    </row>
    <row r="136" spans="11:12" ht="12">
      <c r="K136" s="110"/>
      <c r="L136" s="110"/>
    </row>
    <row r="137" spans="11:12" ht="12">
      <c r="K137" s="110"/>
      <c r="L137" s="110"/>
    </row>
    <row r="138" spans="11:12" ht="12">
      <c r="K138" s="110"/>
      <c r="L138" s="110"/>
    </row>
    <row r="139" spans="11:12" ht="12">
      <c r="K139" s="110"/>
      <c r="L139" s="110"/>
    </row>
    <row r="140" spans="11:12" ht="12">
      <c r="K140" s="110"/>
      <c r="L140" s="110"/>
    </row>
    <row r="141" spans="11:12" ht="12">
      <c r="K141" s="110"/>
      <c r="L141" s="110"/>
    </row>
    <row r="142" spans="11:12" ht="12">
      <c r="K142" s="110"/>
      <c r="L142" s="110"/>
    </row>
    <row r="143" spans="11:12" ht="12">
      <c r="K143" s="110"/>
      <c r="L143" s="110"/>
    </row>
    <row r="144" spans="11:12" ht="12">
      <c r="K144" s="110"/>
      <c r="L144" s="110"/>
    </row>
    <row r="145" spans="11:12" ht="12">
      <c r="K145" s="110"/>
      <c r="L145" s="110"/>
    </row>
    <row r="146" spans="11:12" ht="12">
      <c r="K146" s="110"/>
      <c r="L146" s="110"/>
    </row>
    <row r="147" spans="11:12" ht="12">
      <c r="K147" s="110"/>
      <c r="L147" s="110"/>
    </row>
    <row r="148" spans="11:12" ht="12">
      <c r="K148" s="110"/>
      <c r="L148" s="110"/>
    </row>
    <row r="149" spans="11:12" ht="12">
      <c r="K149" s="110"/>
      <c r="L149" s="110"/>
    </row>
    <row r="150" spans="11:12" ht="12">
      <c r="K150" s="110"/>
      <c r="L150" s="110"/>
    </row>
    <row r="151" spans="11:12" ht="12">
      <c r="K151" s="110"/>
      <c r="L151" s="110"/>
    </row>
    <row r="152" spans="11:12" ht="12">
      <c r="K152" s="110"/>
      <c r="L152" s="110"/>
    </row>
    <row r="153" spans="11:12" ht="12">
      <c r="K153" s="110"/>
      <c r="L153" s="110"/>
    </row>
    <row r="154" spans="11:12" ht="12">
      <c r="K154" s="110"/>
      <c r="L154" s="110"/>
    </row>
    <row r="155" spans="11:12" ht="12">
      <c r="K155" s="110"/>
      <c r="L155" s="110"/>
    </row>
    <row r="156" spans="11:12" ht="12">
      <c r="K156" s="110"/>
      <c r="L156" s="110"/>
    </row>
    <row r="157" spans="11:12" ht="12">
      <c r="K157" s="110"/>
      <c r="L157" s="110"/>
    </row>
    <row r="158" spans="11:12" ht="12">
      <c r="K158" s="110"/>
      <c r="L158" s="110"/>
    </row>
    <row r="159" spans="11:12" ht="12">
      <c r="K159" s="110"/>
      <c r="L159" s="110"/>
    </row>
    <row r="160" spans="11:12" ht="12">
      <c r="K160" s="110"/>
      <c r="L160" s="110"/>
    </row>
    <row r="161" spans="11:12" ht="12">
      <c r="K161" s="110"/>
      <c r="L161" s="110"/>
    </row>
    <row r="162" spans="11:12" ht="12">
      <c r="K162" s="110"/>
      <c r="L162" s="110"/>
    </row>
    <row r="163" spans="11:12" ht="12">
      <c r="K163" s="110"/>
      <c r="L163" s="110"/>
    </row>
    <row r="164" spans="11:12" ht="12">
      <c r="K164" s="110"/>
      <c r="L164" s="110"/>
    </row>
    <row r="165" spans="11:12" ht="12">
      <c r="K165" s="110"/>
      <c r="L165" s="110"/>
    </row>
    <row r="166" spans="11:12" ht="12">
      <c r="K166" s="110"/>
      <c r="L166" s="110"/>
    </row>
    <row r="167" spans="11:12" ht="12">
      <c r="K167" s="110"/>
      <c r="L167" s="110"/>
    </row>
    <row r="168" spans="11:12" ht="12">
      <c r="K168" s="110"/>
      <c r="L168" s="110"/>
    </row>
    <row r="169" spans="11:12" ht="12">
      <c r="K169" s="110"/>
      <c r="L169" s="110"/>
    </row>
    <row r="170" spans="11:12" ht="12">
      <c r="K170" s="110"/>
      <c r="L170" s="110"/>
    </row>
    <row r="171" spans="11:12" ht="12">
      <c r="K171" s="110"/>
      <c r="L171" s="110"/>
    </row>
    <row r="172" spans="11:12" ht="12">
      <c r="K172" s="110"/>
      <c r="L172" s="110"/>
    </row>
    <row r="173" spans="11:12" ht="12">
      <c r="K173" s="110"/>
      <c r="L173" s="110"/>
    </row>
    <row r="174" spans="11:12" ht="12">
      <c r="K174" s="110"/>
      <c r="L174" s="110"/>
    </row>
    <row r="175" spans="11:12" ht="12">
      <c r="K175" s="110"/>
      <c r="L175" s="110"/>
    </row>
    <row r="176" spans="11:12" ht="12">
      <c r="K176" s="110"/>
      <c r="L176" s="110"/>
    </row>
    <row r="177" spans="11:12" ht="12">
      <c r="K177" s="110"/>
      <c r="L177" s="110"/>
    </row>
    <row r="178" spans="11:12" ht="12">
      <c r="K178" s="110"/>
      <c r="L178" s="110"/>
    </row>
    <row r="179" spans="11:12" ht="12">
      <c r="K179" s="110"/>
      <c r="L179" s="110"/>
    </row>
    <row r="180" spans="11:12" ht="12">
      <c r="K180" s="110"/>
      <c r="L180" s="110"/>
    </row>
    <row r="181" spans="11:12" ht="12">
      <c r="K181" s="110"/>
      <c r="L181" s="110"/>
    </row>
    <row r="182" spans="11:12" ht="12">
      <c r="K182" s="110"/>
      <c r="L182" s="110"/>
    </row>
    <row r="183" spans="11:12" ht="12">
      <c r="K183" s="110"/>
      <c r="L183" s="110"/>
    </row>
    <row r="184" spans="11:12" ht="12">
      <c r="K184" s="110"/>
      <c r="L184" s="110"/>
    </row>
    <row r="185" spans="11:12" ht="12">
      <c r="K185" s="110"/>
      <c r="L185" s="110"/>
    </row>
    <row r="186" spans="11:12" ht="12">
      <c r="K186" s="110"/>
      <c r="L186" s="110"/>
    </row>
    <row r="187" spans="11:12" ht="12">
      <c r="K187" s="110"/>
      <c r="L187" s="110"/>
    </row>
    <row r="188" spans="11:12" ht="12">
      <c r="K188" s="110"/>
      <c r="L188" s="110"/>
    </row>
    <row r="189" spans="11:12" ht="12">
      <c r="K189" s="110"/>
      <c r="L189" s="110"/>
    </row>
    <row r="190" spans="11:12" ht="12">
      <c r="K190" s="110"/>
      <c r="L190" s="110"/>
    </row>
    <row r="191" spans="11:12" ht="12">
      <c r="K191" s="111"/>
      <c r="L191" s="110"/>
    </row>
    <row r="192" spans="11:12" ht="12">
      <c r="K192" s="111"/>
      <c r="L192" s="111"/>
    </row>
    <row r="193" spans="11:12" ht="12">
      <c r="K193" s="111"/>
      <c r="L193" s="111"/>
    </row>
    <row r="194" spans="11:12" ht="12">
      <c r="K194" s="110"/>
      <c r="L194" s="110"/>
    </row>
    <row r="195" spans="11:12" ht="12">
      <c r="K195" s="111"/>
      <c r="L195" s="111"/>
    </row>
    <row r="196" spans="11:12" ht="12">
      <c r="K196" s="111"/>
      <c r="L196" s="111"/>
    </row>
    <row r="197" spans="11:12" ht="12">
      <c r="K197" s="111"/>
      <c r="L197" s="111"/>
    </row>
    <row r="198" spans="11:12" ht="12">
      <c r="K198" s="111"/>
      <c r="L198" s="111"/>
    </row>
    <row r="199" spans="11:12" ht="12">
      <c r="K199" s="111"/>
      <c r="L199" s="111"/>
    </row>
    <row r="200" spans="11:12" ht="12">
      <c r="K200" s="111"/>
      <c r="L200" s="111"/>
    </row>
    <row r="201" spans="11:12" ht="12">
      <c r="K201" s="111"/>
      <c r="L201" s="111"/>
    </row>
    <row r="202" spans="11:12" ht="12">
      <c r="K202" s="111"/>
      <c r="L202" s="111"/>
    </row>
    <row r="203" spans="11:12" ht="12">
      <c r="K203" s="110"/>
      <c r="L203" s="110"/>
    </row>
    <row r="204" spans="11:12" ht="12">
      <c r="K204" s="110"/>
      <c r="L204" s="110"/>
    </row>
    <row r="205" spans="11:12" ht="12">
      <c r="K205" s="110"/>
      <c r="L205" s="110"/>
    </row>
    <row r="206" spans="11:12" ht="12">
      <c r="K206" s="110"/>
      <c r="L206" s="110"/>
    </row>
    <row r="207" spans="11:12" ht="12">
      <c r="K207" s="110"/>
      <c r="L207" s="110"/>
    </row>
    <row r="208" spans="11:12" ht="12">
      <c r="K208" s="110"/>
      <c r="L208" s="110"/>
    </row>
    <row r="209" spans="11:12" ht="12">
      <c r="K209" s="110"/>
      <c r="L209" s="110"/>
    </row>
    <row r="210" spans="11:12" ht="12">
      <c r="K210" s="110"/>
      <c r="L210" s="110"/>
    </row>
    <row r="211" spans="11:12" ht="12">
      <c r="K211" s="110"/>
      <c r="L211" s="110"/>
    </row>
    <row r="212" spans="11:12" ht="12">
      <c r="K212" s="110"/>
      <c r="L212" s="110"/>
    </row>
    <row r="213" spans="11:12" ht="12">
      <c r="K213" s="110"/>
      <c r="L213" s="110"/>
    </row>
    <row r="214" spans="11:12" ht="12">
      <c r="K214" s="110"/>
      <c r="L214" s="110"/>
    </row>
    <row r="215" spans="11:12" ht="12">
      <c r="K215" s="110"/>
      <c r="L215" s="110"/>
    </row>
    <row r="216" spans="11:12" ht="12">
      <c r="K216" s="110"/>
      <c r="L216" s="110"/>
    </row>
    <row r="217" spans="11:12" ht="12">
      <c r="K217" s="110"/>
      <c r="L217" s="110"/>
    </row>
    <row r="218" spans="11:12" ht="12">
      <c r="K218" s="110"/>
      <c r="L218" s="110"/>
    </row>
    <row r="219" spans="11:12" ht="12">
      <c r="K219" s="110"/>
      <c r="L219" s="110"/>
    </row>
    <row r="220" spans="11:12" ht="12">
      <c r="K220" s="110"/>
      <c r="L220" s="110"/>
    </row>
    <row r="221" spans="11:12" ht="12">
      <c r="K221" s="110"/>
      <c r="L221" s="110"/>
    </row>
    <row r="222" spans="11:12" ht="12">
      <c r="K222" s="110"/>
      <c r="L222" s="110"/>
    </row>
    <row r="223" spans="11:12" ht="12">
      <c r="K223" s="110"/>
      <c r="L223" s="110"/>
    </row>
    <row r="224" spans="11:12" ht="12">
      <c r="K224" s="111"/>
      <c r="L224" s="111"/>
    </row>
    <row r="225" spans="11:12" ht="12">
      <c r="K225" s="111"/>
      <c r="L225" s="111"/>
    </row>
    <row r="226" spans="11:12" ht="12">
      <c r="K226" s="111"/>
      <c r="L226" s="111"/>
    </row>
    <row r="227" spans="11:12" ht="12">
      <c r="K227" s="111"/>
      <c r="L227" s="111"/>
    </row>
    <row r="228" spans="11:12" ht="12">
      <c r="K228" s="111"/>
      <c r="L228" s="111"/>
    </row>
    <row r="229" spans="11:12" ht="12">
      <c r="K229" s="111"/>
      <c r="L229" s="111"/>
    </row>
    <row r="230" spans="11:12" ht="12">
      <c r="K230" s="111"/>
      <c r="L230" s="111"/>
    </row>
    <row r="231" spans="11:12" ht="12">
      <c r="K231" s="111"/>
      <c r="L231" s="111"/>
    </row>
    <row r="232" spans="11:12" ht="12">
      <c r="K232" s="111"/>
      <c r="L232" s="111"/>
    </row>
    <row r="233" spans="11:12" ht="12">
      <c r="K233" s="111"/>
      <c r="L233" s="111"/>
    </row>
    <row r="234" spans="11:12" ht="12">
      <c r="K234" s="111"/>
      <c r="L234" s="111"/>
    </row>
    <row r="235" spans="11:12" ht="12">
      <c r="K235" s="111"/>
      <c r="L235" s="111"/>
    </row>
    <row r="236" spans="11:12" ht="12">
      <c r="K236" s="111"/>
      <c r="L236" s="111"/>
    </row>
    <row r="237" spans="11:12" ht="12">
      <c r="K237" s="111"/>
      <c r="L237" s="111"/>
    </row>
    <row r="238" spans="11:12" ht="12">
      <c r="K238" s="111"/>
      <c r="L238" s="111"/>
    </row>
    <row r="239" spans="11:12" ht="12">
      <c r="K239" s="111"/>
      <c r="L239" s="111"/>
    </row>
    <row r="240" spans="11:12" ht="12">
      <c r="K240" s="110"/>
      <c r="L240" s="110"/>
    </row>
    <row r="241" spans="11:12" ht="12">
      <c r="K241" s="110"/>
      <c r="L241" s="110"/>
    </row>
    <row r="242" spans="11:12" ht="12">
      <c r="K242" s="110"/>
      <c r="L242" s="110"/>
    </row>
    <row r="243" spans="11:12" ht="12">
      <c r="K243" s="110"/>
      <c r="L243" s="110"/>
    </row>
    <row r="244" spans="11:12" ht="12">
      <c r="K244" s="110"/>
      <c r="L244" s="110"/>
    </row>
    <row r="245" spans="11:12" ht="12">
      <c r="K245" s="110"/>
      <c r="L245" s="110"/>
    </row>
    <row r="246" spans="11:12" ht="12">
      <c r="K246" s="110"/>
      <c r="L246" s="110"/>
    </row>
    <row r="247" spans="11:12" ht="12">
      <c r="K247" s="111"/>
      <c r="L247" s="111"/>
    </row>
    <row r="248" spans="11:12" ht="12">
      <c r="K248" s="111"/>
      <c r="L248" s="111"/>
    </row>
    <row r="249" spans="11:12" ht="12">
      <c r="K249" s="111"/>
      <c r="L249" s="111"/>
    </row>
    <row r="250" spans="11:12" ht="12">
      <c r="K250" s="111"/>
      <c r="L250" s="111"/>
    </row>
    <row r="251" spans="11:12" ht="12">
      <c r="K251" s="110"/>
      <c r="L251" s="111"/>
    </row>
    <row r="252" spans="11:12" ht="12">
      <c r="K252" s="110"/>
      <c r="L252" s="111"/>
    </row>
    <row r="253" spans="11:12" ht="12">
      <c r="K253" s="111"/>
      <c r="L253" s="111"/>
    </row>
    <row r="254" spans="11:12" ht="12">
      <c r="K254" s="111"/>
      <c r="L254" s="111"/>
    </row>
    <row r="255" spans="11:12" ht="12">
      <c r="K255" s="111"/>
      <c r="L255" s="111"/>
    </row>
    <row r="256" spans="11:12" ht="12">
      <c r="K256" s="111"/>
      <c r="L256" s="110"/>
    </row>
    <row r="257" spans="11:12" ht="12">
      <c r="K257" s="111"/>
      <c r="L257" s="111"/>
    </row>
    <row r="258" spans="11:12" ht="12">
      <c r="K258" s="111"/>
      <c r="L258" s="111"/>
    </row>
    <row r="259" spans="11:12" ht="12">
      <c r="K259" s="111"/>
      <c r="L259" s="111"/>
    </row>
    <row r="260" spans="11:12" ht="12">
      <c r="K260" s="111"/>
      <c r="L260" s="111"/>
    </row>
    <row r="261" spans="11:12" ht="12">
      <c r="K261" s="110"/>
      <c r="L261" s="110"/>
    </row>
    <row r="262" spans="11:12" ht="12">
      <c r="K262" s="110"/>
      <c r="L262" s="110"/>
    </row>
    <row r="263" spans="11:12" ht="12">
      <c r="K263" s="110"/>
      <c r="L263" s="110"/>
    </row>
    <row r="264" spans="11:12" ht="12">
      <c r="K264" s="110"/>
      <c r="L264" s="110"/>
    </row>
    <row r="265" spans="11:12" ht="12">
      <c r="K265" s="110"/>
      <c r="L265" s="110"/>
    </row>
    <row r="266" spans="11:12" ht="12">
      <c r="K266" s="112"/>
      <c r="L266" s="112"/>
    </row>
    <row r="267" spans="11:12" ht="12">
      <c r="K267" s="112"/>
      <c r="L267" s="112"/>
    </row>
    <row r="268" spans="11:12" ht="12">
      <c r="K268" s="112"/>
      <c r="L268" s="112"/>
    </row>
    <row r="269" spans="11:12" ht="12">
      <c r="K269" s="112"/>
      <c r="L269" s="112"/>
    </row>
    <row r="270" spans="11:12" ht="12">
      <c r="K270" s="112"/>
      <c r="L270" s="112"/>
    </row>
    <row r="271" spans="11:12" ht="12">
      <c r="K271" s="112"/>
      <c r="L271" s="112"/>
    </row>
    <row r="272" spans="11:12" ht="12">
      <c r="K272" s="112"/>
      <c r="L272" s="112"/>
    </row>
    <row r="273" spans="11:12" ht="12">
      <c r="K273" s="112"/>
      <c r="L273" s="112"/>
    </row>
    <row r="274" spans="11:12" ht="12">
      <c r="K274" s="112"/>
      <c r="L274" s="112"/>
    </row>
    <row r="275" spans="11:12" ht="12">
      <c r="K275" s="112"/>
      <c r="L275" s="112"/>
    </row>
    <row r="276" spans="11:12" ht="12">
      <c r="K276" s="112"/>
      <c r="L276" s="112"/>
    </row>
    <row r="277" spans="11:12" ht="12">
      <c r="K277" s="112"/>
      <c r="L277" s="112"/>
    </row>
    <row r="278" spans="11:12" ht="12">
      <c r="K278" s="112"/>
      <c r="L278" s="112"/>
    </row>
    <row r="279" spans="11:12" ht="12">
      <c r="K279" s="112"/>
      <c r="L279" s="112"/>
    </row>
    <row r="280" spans="11:12" ht="12">
      <c r="K280" s="112"/>
      <c r="L280" s="112"/>
    </row>
    <row r="281" spans="11:12" ht="12">
      <c r="K281" s="112"/>
      <c r="L281" s="112"/>
    </row>
    <row r="282" spans="11:12" ht="12">
      <c r="K282" s="112"/>
      <c r="L282" s="112"/>
    </row>
    <row r="283" spans="11:12" ht="12">
      <c r="K283" s="112"/>
      <c r="L283" s="112"/>
    </row>
    <row r="284" spans="11:12" ht="12">
      <c r="K284" s="112"/>
      <c r="L284" s="112"/>
    </row>
    <row r="285" spans="11:12" ht="12">
      <c r="K285" s="112"/>
      <c r="L285" s="112"/>
    </row>
    <row r="286" spans="11:12" ht="12">
      <c r="K286" s="112"/>
      <c r="L286" s="112"/>
    </row>
    <row r="287" spans="11:12" ht="12">
      <c r="K287" s="112"/>
      <c r="L287" s="112"/>
    </row>
    <row r="288" spans="11:12" ht="12">
      <c r="K288" s="112"/>
      <c r="L288" s="112"/>
    </row>
    <row r="289" spans="11:12" ht="12">
      <c r="K289" s="112"/>
      <c r="L289" s="112"/>
    </row>
    <row r="290" spans="11:12" ht="12">
      <c r="K290" s="112"/>
      <c r="L290" s="112"/>
    </row>
    <row r="291" spans="11:12" ht="12">
      <c r="K291" s="112"/>
      <c r="L291" s="112"/>
    </row>
    <row r="292" spans="11:12" ht="12">
      <c r="K292" s="112"/>
      <c r="L292" s="112"/>
    </row>
    <row r="293" spans="11:12" ht="12">
      <c r="K293" s="112"/>
      <c r="L293" s="112"/>
    </row>
    <row r="294" spans="11:12" ht="12">
      <c r="K294" s="112"/>
      <c r="L294" s="112"/>
    </row>
    <row r="295" spans="11:12" ht="12">
      <c r="K295" s="112"/>
      <c r="L295" s="112"/>
    </row>
    <row r="296" spans="11:12" ht="12">
      <c r="K296" s="112"/>
      <c r="L296" s="112"/>
    </row>
    <row r="297" spans="11:12" ht="12">
      <c r="K297" s="112"/>
      <c r="L297" s="112"/>
    </row>
    <row r="298" spans="11:12" ht="12">
      <c r="K298" s="112"/>
      <c r="L298" s="112"/>
    </row>
    <row r="299" spans="11:12" ht="12">
      <c r="K299" s="112"/>
      <c r="L299" s="112"/>
    </row>
    <row r="300" spans="11:12" ht="12">
      <c r="K300" s="112"/>
      <c r="L300" s="112"/>
    </row>
    <row r="301" spans="11:12" ht="12">
      <c r="K301" s="112"/>
      <c r="L301" s="112"/>
    </row>
    <row r="302" spans="11:12" ht="12">
      <c r="K302" s="112"/>
      <c r="L302" s="112"/>
    </row>
    <row r="303" spans="11:12" ht="12">
      <c r="K303" s="112"/>
      <c r="L303" s="112"/>
    </row>
    <row r="304" spans="11:12" ht="12">
      <c r="K304" s="112"/>
      <c r="L304" s="112"/>
    </row>
    <row r="305" spans="11:12" ht="12">
      <c r="K305" s="112"/>
      <c r="L305" s="112"/>
    </row>
    <row r="306" spans="11:12" ht="12">
      <c r="K306" s="112"/>
      <c r="L306" s="112"/>
    </row>
    <row r="307" spans="11:12" ht="12">
      <c r="K307" s="112"/>
      <c r="L307" s="112"/>
    </row>
    <row r="308" spans="11:12" ht="12">
      <c r="K308" s="112"/>
      <c r="L308" s="112"/>
    </row>
    <row r="309" spans="11:12" ht="12">
      <c r="K309" s="110"/>
      <c r="L309" s="107"/>
    </row>
    <row r="310" spans="11:12" ht="12">
      <c r="K310" s="110"/>
      <c r="L310" s="107"/>
    </row>
    <row r="311" spans="11:12" ht="12">
      <c r="K311" s="110"/>
      <c r="L311" s="107"/>
    </row>
    <row r="312" spans="11:12" ht="12">
      <c r="K312" s="110"/>
      <c r="L312" s="110"/>
    </row>
    <row r="313" spans="11:12" ht="12">
      <c r="K313" s="110"/>
      <c r="L313" s="110"/>
    </row>
    <row r="314" spans="11:12" ht="12">
      <c r="K314" s="110"/>
      <c r="L314" s="110"/>
    </row>
    <row r="315" spans="11:12" ht="12">
      <c r="K315" s="110"/>
      <c r="L315" s="110"/>
    </row>
    <row r="316" spans="11:12" ht="12">
      <c r="K316" s="110"/>
      <c r="L316" s="110"/>
    </row>
    <row r="317" spans="11:12" ht="12">
      <c r="K317" s="110"/>
      <c r="L317" s="110"/>
    </row>
    <row r="318" spans="11:12" ht="12">
      <c r="K318" s="110"/>
      <c r="L318" s="110"/>
    </row>
    <row r="319" spans="11:12" ht="12">
      <c r="K319" s="110"/>
      <c r="L319" s="110"/>
    </row>
    <row r="320" spans="11:12" ht="12">
      <c r="K320" s="110"/>
      <c r="L320" s="110"/>
    </row>
    <row r="321" spans="11:12" ht="12">
      <c r="K321" s="110"/>
      <c r="L321" s="110"/>
    </row>
    <row r="322" spans="11:12" ht="12">
      <c r="K322" s="110"/>
      <c r="L322" s="110"/>
    </row>
    <row r="323" spans="11:12" ht="12">
      <c r="K323" s="108"/>
      <c r="L323" s="108"/>
    </row>
    <row r="324" spans="11:12" ht="12">
      <c r="K324" s="113"/>
      <c r="L324" s="113"/>
    </row>
    <row r="325" spans="11:12" ht="12">
      <c r="K325" s="112"/>
      <c r="L325" s="112"/>
    </row>
    <row r="326" spans="11:12" ht="12">
      <c r="K326" s="112"/>
      <c r="L326" s="112"/>
    </row>
    <row r="327" spans="11:12" ht="12">
      <c r="K327" s="112"/>
      <c r="L327" s="112"/>
    </row>
    <row r="328" spans="11:12" ht="12">
      <c r="K328" s="112"/>
      <c r="L328" s="107"/>
    </row>
    <row r="329" spans="11:12" ht="12">
      <c r="K329" s="110"/>
      <c r="L329" s="107"/>
    </row>
    <row r="330" spans="11:12" ht="12">
      <c r="K330" s="110"/>
      <c r="L330" s="107"/>
    </row>
    <row r="331" spans="11:12" ht="12">
      <c r="K331" s="110"/>
      <c r="L331" s="110"/>
    </row>
    <row r="332" spans="11:12" ht="12">
      <c r="K332" s="110"/>
      <c r="L332" s="110"/>
    </row>
    <row r="333" spans="11:12" ht="12">
      <c r="K333" s="110"/>
      <c r="L333" s="110"/>
    </row>
    <row r="334" spans="11:12" ht="12">
      <c r="K334" s="110"/>
      <c r="L334" s="110"/>
    </row>
    <row r="335" spans="11:12" ht="12">
      <c r="K335" s="110"/>
      <c r="L335" s="110"/>
    </row>
    <row r="336" spans="11:12" ht="12">
      <c r="K336" s="110"/>
      <c r="L336" s="110"/>
    </row>
    <row r="337" spans="11:12" ht="12">
      <c r="K337" s="110"/>
      <c r="L337" s="110"/>
    </row>
    <row r="338" spans="11:12" ht="12">
      <c r="K338" s="110"/>
      <c r="L338" s="110"/>
    </row>
    <row r="339" spans="11:12" ht="12">
      <c r="K339" s="110"/>
      <c r="L339" s="110"/>
    </row>
    <row r="340" spans="11:12" ht="12">
      <c r="K340" s="110"/>
      <c r="L340" s="110"/>
    </row>
    <row r="341" spans="11:12" ht="12">
      <c r="K341" s="110"/>
      <c r="L341" s="110"/>
    </row>
    <row r="342" spans="11:12" ht="12">
      <c r="K342" s="110"/>
      <c r="L342" s="110"/>
    </row>
    <row r="343" spans="11:12" ht="12">
      <c r="K343" s="110"/>
      <c r="L343" s="110"/>
    </row>
    <row r="344" spans="11:12" ht="12">
      <c r="K344" s="110"/>
      <c r="L344" s="110"/>
    </row>
    <row r="345" spans="11:12" ht="12">
      <c r="K345" s="110"/>
      <c r="L345" s="110"/>
    </row>
    <row r="346" spans="11:12" ht="12">
      <c r="K346" s="110"/>
      <c r="L346" s="110"/>
    </row>
    <row r="347" spans="11:12" ht="12">
      <c r="K347" s="110"/>
      <c r="L347" s="110"/>
    </row>
    <row r="348" spans="11:12" ht="12">
      <c r="K348" s="110"/>
      <c r="L348" s="110"/>
    </row>
    <row r="349" spans="11:12" ht="12">
      <c r="K349" s="110"/>
      <c r="L349" s="110"/>
    </row>
    <row r="350" spans="11:12" ht="12">
      <c r="K350" s="110"/>
      <c r="L350" s="110"/>
    </row>
    <row r="351" spans="11:12" ht="12">
      <c r="K351" s="110"/>
      <c r="L351" s="110"/>
    </row>
    <row r="352" spans="11:12" ht="12">
      <c r="K352" s="110"/>
      <c r="L352" s="110"/>
    </row>
    <row r="353" spans="11:12" ht="12">
      <c r="K353" s="110"/>
      <c r="L353" s="110"/>
    </row>
    <row r="354" spans="11:12" ht="12">
      <c r="K354" s="109"/>
      <c r="L354" s="109"/>
    </row>
    <row r="355" spans="11:12" ht="12">
      <c r="K355" s="114"/>
      <c r="L355" s="114"/>
    </row>
    <row r="356" spans="11:12" ht="12">
      <c r="K356" s="114"/>
      <c r="L356" s="114"/>
    </row>
    <row r="357" spans="11:12" ht="12">
      <c r="K357" s="114"/>
      <c r="L357" s="114"/>
    </row>
    <row r="358" spans="11:12" ht="12">
      <c r="K358" s="114"/>
      <c r="L358" s="114"/>
    </row>
    <row r="359" spans="11:12" ht="12">
      <c r="K359" s="114"/>
      <c r="L359" s="114"/>
    </row>
    <row r="360" spans="11:12" ht="12">
      <c r="K360" s="114"/>
      <c r="L360" s="114"/>
    </row>
    <row r="361" spans="11:12" ht="12">
      <c r="K361" s="114"/>
      <c r="L361" s="114"/>
    </row>
    <row r="362" spans="11:12" ht="12">
      <c r="K362" s="114"/>
      <c r="L362" s="114"/>
    </row>
    <row r="363" spans="11:12" ht="12">
      <c r="K363" s="114"/>
      <c r="L363" s="114"/>
    </row>
    <row r="364" spans="11:12" ht="12">
      <c r="K364" s="114"/>
      <c r="L364" s="114"/>
    </row>
    <row r="365" spans="11:12" ht="12">
      <c r="K365" s="109"/>
      <c r="L365" s="109"/>
    </row>
    <row r="366" spans="11:12" ht="12">
      <c r="K366" s="109"/>
      <c r="L366" s="109"/>
    </row>
    <row r="367" spans="11:12" ht="12">
      <c r="K367" s="109"/>
      <c r="L367" s="109"/>
    </row>
    <row r="368" spans="11:12" ht="12">
      <c r="K368" s="109"/>
      <c r="L368" s="109"/>
    </row>
    <row r="369" spans="11:12" ht="12">
      <c r="K369" s="109"/>
      <c r="L369" s="109"/>
    </row>
    <row r="370" spans="11:12" ht="12">
      <c r="K370" s="109"/>
      <c r="L370" s="109"/>
    </row>
    <row r="371" spans="11:12" ht="12">
      <c r="K371" s="109"/>
      <c r="L371" s="109"/>
    </row>
    <row r="372" spans="11:12" ht="12">
      <c r="K372" s="114"/>
      <c r="L372" s="114"/>
    </row>
    <row r="373" spans="11:12" ht="12">
      <c r="K373" s="114"/>
      <c r="L373" s="114"/>
    </row>
    <row r="374" spans="11:12" ht="12">
      <c r="K374" s="114"/>
      <c r="L374" s="114"/>
    </row>
    <row r="375" spans="11:12" ht="12">
      <c r="K375" s="114"/>
      <c r="L375" s="114"/>
    </row>
    <row r="376" spans="11:12" ht="12">
      <c r="K376" s="114"/>
      <c r="L376" s="114"/>
    </row>
    <row r="377" spans="11:12" ht="12">
      <c r="K377" s="114"/>
      <c r="L377" s="114"/>
    </row>
    <row r="378" spans="11:12" ht="12">
      <c r="K378" s="114"/>
      <c r="L378" s="114"/>
    </row>
    <row r="379" spans="11:12" ht="12">
      <c r="K379" s="114"/>
      <c r="L379" s="114"/>
    </row>
    <row r="380" spans="11:12" ht="12">
      <c r="K380" s="114"/>
      <c r="L380" s="114"/>
    </row>
    <row r="381" spans="11:12" ht="12">
      <c r="K381" s="114"/>
      <c r="L381" s="114"/>
    </row>
    <row r="382" spans="11:12" ht="12">
      <c r="K382" s="114"/>
      <c r="L382" s="114"/>
    </row>
    <row r="383" spans="11:12" ht="12">
      <c r="K383" s="114"/>
      <c r="L383" s="114"/>
    </row>
    <row r="384" spans="11:12" ht="12">
      <c r="K384" s="114"/>
      <c r="L384" s="114"/>
    </row>
    <row r="385" spans="11:12" ht="12">
      <c r="K385" s="114"/>
      <c r="L385" s="114"/>
    </row>
    <row r="386" spans="11:12" ht="12">
      <c r="K386" s="114"/>
      <c r="L386" s="114"/>
    </row>
    <row r="387" spans="11:12" ht="12">
      <c r="K387" s="114"/>
      <c r="L387" s="114"/>
    </row>
    <row r="388" spans="11:12" ht="12">
      <c r="K388" s="114"/>
      <c r="L388" s="114"/>
    </row>
    <row r="389" spans="11:12" ht="12">
      <c r="K389" s="114"/>
      <c r="L389" s="114"/>
    </row>
    <row r="390" spans="11:12" ht="12">
      <c r="K390" s="114"/>
      <c r="L390" s="114"/>
    </row>
    <row r="391" spans="11:12" ht="12">
      <c r="K391" s="114"/>
      <c r="L391" s="114"/>
    </row>
    <row r="392" spans="11:12" ht="12">
      <c r="K392" s="114"/>
      <c r="L392" s="114"/>
    </row>
    <row r="393" spans="11:12" ht="12">
      <c r="K393" s="114"/>
      <c r="L393" s="114"/>
    </row>
    <row r="394" spans="11:12" ht="12">
      <c r="K394" s="114"/>
      <c r="L394" s="114"/>
    </row>
    <row r="395" spans="11:12" ht="12">
      <c r="K395" s="114"/>
      <c r="L395" s="114"/>
    </row>
    <row r="396" spans="11:12" ht="12">
      <c r="K396" s="114"/>
      <c r="L396" s="114"/>
    </row>
    <row r="397" spans="11:12" ht="12">
      <c r="K397" s="114"/>
      <c r="L397" s="114"/>
    </row>
    <row r="398" spans="11:12" ht="12">
      <c r="K398" s="114"/>
      <c r="L398" s="114"/>
    </row>
    <row r="399" spans="11:12" ht="12">
      <c r="K399" s="114"/>
      <c r="L399" s="114"/>
    </row>
    <row r="400" spans="11:12" ht="12">
      <c r="K400" s="114"/>
      <c r="L400" s="114"/>
    </row>
    <row r="401" spans="11:12" ht="12">
      <c r="K401" s="114"/>
      <c r="L401" s="114"/>
    </row>
    <row r="402" spans="11:12" ht="12">
      <c r="K402" s="114"/>
      <c r="L402" s="114"/>
    </row>
    <row r="403" spans="11:12" ht="12">
      <c r="K403" s="114"/>
      <c r="L403" s="114"/>
    </row>
    <row r="404" spans="11:12" ht="12">
      <c r="K404" s="114"/>
      <c r="L404" s="114"/>
    </row>
    <row r="405" spans="11:12" ht="12">
      <c r="K405" s="109"/>
      <c r="L405" s="109"/>
    </row>
    <row r="406" spans="11:12" ht="12">
      <c r="K406" s="114"/>
      <c r="L406" s="114"/>
    </row>
    <row r="407" spans="11:12" ht="12">
      <c r="K407" s="114"/>
      <c r="L407" s="114"/>
    </row>
    <row r="408" spans="11:12" ht="12">
      <c r="K408" s="114"/>
      <c r="L408" s="114"/>
    </row>
    <row r="409" spans="11:12" ht="12">
      <c r="K409" s="114"/>
      <c r="L409" s="114"/>
    </row>
    <row r="410" spans="11:12" ht="12">
      <c r="K410" s="114"/>
      <c r="L410" s="114"/>
    </row>
    <row r="411" spans="11:12" ht="12">
      <c r="K411" s="114"/>
      <c r="L411" s="114"/>
    </row>
    <row r="412" spans="11:12" ht="12">
      <c r="K412" s="114"/>
      <c r="L412" s="114"/>
    </row>
    <row r="413" spans="11:12" ht="12">
      <c r="K413" s="114"/>
      <c r="L413" s="114"/>
    </row>
    <row r="414" spans="11:12" ht="12">
      <c r="K414" s="114"/>
      <c r="L414" s="114"/>
    </row>
    <row r="415" spans="11:12" ht="12">
      <c r="K415" s="114"/>
      <c r="L415" s="114"/>
    </row>
    <row r="416" spans="11:12" ht="12">
      <c r="K416" s="114"/>
      <c r="L416" s="114"/>
    </row>
    <row r="417" spans="11:12" ht="12">
      <c r="K417" s="114"/>
      <c r="L417" s="114"/>
    </row>
    <row r="418" spans="11:12" ht="12">
      <c r="K418" s="114"/>
      <c r="L418" s="114"/>
    </row>
    <row r="419" spans="11:12" ht="12">
      <c r="K419" s="114"/>
      <c r="L419" s="114"/>
    </row>
    <row r="420" spans="11:12" ht="12">
      <c r="K420" s="114"/>
      <c r="L420" s="114"/>
    </row>
    <row r="421" spans="11:12" ht="12">
      <c r="K421" s="114"/>
      <c r="L421" s="114"/>
    </row>
    <row r="422" spans="11:12" ht="12">
      <c r="K422" s="114"/>
      <c r="L422" s="114"/>
    </row>
    <row r="423" spans="11:12" ht="12">
      <c r="K423" s="114"/>
      <c r="L423" s="114"/>
    </row>
    <row r="424" spans="11:12" ht="12">
      <c r="K424" s="114"/>
      <c r="L424" s="114"/>
    </row>
    <row r="425" spans="11:12" ht="12">
      <c r="K425" s="114"/>
      <c r="L425" s="114"/>
    </row>
    <row r="426" spans="11:12" ht="12">
      <c r="K426" s="114"/>
      <c r="L426" s="114"/>
    </row>
    <row r="427" spans="11:12" ht="12">
      <c r="K427" s="114"/>
      <c r="L427" s="114"/>
    </row>
    <row r="428" spans="11:12" ht="12">
      <c r="K428" s="114"/>
      <c r="L428" s="114"/>
    </row>
    <row r="429" spans="11:12" ht="12">
      <c r="K429" s="114"/>
      <c r="L429" s="114"/>
    </row>
    <row r="430" spans="11:12" ht="12">
      <c r="K430" s="114"/>
      <c r="L430" s="114"/>
    </row>
    <row r="431" spans="11:12" ht="12">
      <c r="K431" s="114"/>
      <c r="L431" s="114"/>
    </row>
    <row r="432" spans="11:12" ht="12">
      <c r="K432" s="114"/>
      <c r="L432" s="114"/>
    </row>
    <row r="433" spans="11:12" ht="12">
      <c r="K433" s="114"/>
      <c r="L433" s="114"/>
    </row>
    <row r="434" spans="11:12" ht="12">
      <c r="K434" s="114"/>
      <c r="L434" s="114"/>
    </row>
    <row r="435" spans="11:12" ht="12">
      <c r="K435" s="114"/>
      <c r="L435" s="114"/>
    </row>
    <row r="436" spans="11:12" ht="12">
      <c r="K436" s="114"/>
      <c r="L436" s="114"/>
    </row>
    <row r="437" spans="11:12" ht="12">
      <c r="K437" s="114"/>
      <c r="L437" s="114"/>
    </row>
    <row r="438" spans="11:12" ht="12">
      <c r="K438" s="114"/>
      <c r="L438" s="114"/>
    </row>
    <row r="439" spans="11:12" ht="12">
      <c r="K439" s="114"/>
      <c r="L439" s="114"/>
    </row>
    <row r="440" spans="11:12" ht="12">
      <c r="K440" s="114"/>
      <c r="L440" s="114"/>
    </row>
    <row r="441" spans="11:12" ht="12">
      <c r="K441" s="114"/>
      <c r="L441" s="114"/>
    </row>
    <row r="442" spans="11:12" ht="12">
      <c r="K442" s="114"/>
      <c r="L442" s="114"/>
    </row>
    <row r="443" spans="11:12" ht="12">
      <c r="K443" s="114"/>
      <c r="L443" s="114"/>
    </row>
    <row r="444" spans="11:12" ht="12">
      <c r="K444" s="114"/>
      <c r="L444" s="114"/>
    </row>
    <row r="445" spans="11:12" ht="12">
      <c r="K445" s="114"/>
      <c r="L445" s="114"/>
    </row>
    <row r="446" spans="11:12" ht="12">
      <c r="K446" s="114"/>
      <c r="L446" s="114"/>
    </row>
    <row r="447" spans="11:12" ht="12">
      <c r="K447" s="114"/>
      <c r="L447" s="114"/>
    </row>
    <row r="448" spans="11:12" ht="12">
      <c r="K448" s="114"/>
      <c r="L448" s="114"/>
    </row>
    <row r="449" spans="11:12" ht="12">
      <c r="K449" s="114"/>
      <c r="L449" s="114"/>
    </row>
    <row r="450" spans="11:12" ht="12">
      <c r="K450" s="114"/>
      <c r="L450" s="114"/>
    </row>
    <row r="451" spans="11:12" ht="12">
      <c r="K451" s="114"/>
      <c r="L451" s="114"/>
    </row>
    <row r="452" spans="11:12" ht="12">
      <c r="K452" s="114"/>
      <c r="L452" s="114"/>
    </row>
    <row r="453" spans="11:12" ht="12">
      <c r="K453" s="114"/>
      <c r="L453" s="114"/>
    </row>
    <row r="454" spans="11:12" ht="12">
      <c r="K454" s="114"/>
      <c r="L454" s="114"/>
    </row>
    <row r="455" spans="11:12" ht="12">
      <c r="K455" s="114"/>
      <c r="L455" s="114"/>
    </row>
    <row r="456" spans="11:12" ht="12">
      <c r="K456" s="114"/>
      <c r="L456" s="114"/>
    </row>
    <row r="457" spans="11:12" ht="12">
      <c r="K457" s="114"/>
      <c r="L457" s="114"/>
    </row>
    <row r="458" spans="11:12" ht="12">
      <c r="K458" s="114"/>
      <c r="L458" s="114"/>
    </row>
    <row r="459" spans="11:12" ht="12">
      <c r="K459" s="114"/>
      <c r="L459" s="114"/>
    </row>
    <row r="460" spans="11:12" ht="12">
      <c r="K460" s="114"/>
      <c r="L460" s="114"/>
    </row>
    <row r="461" spans="11:12" ht="12">
      <c r="K461" s="114"/>
      <c r="L461" s="114"/>
    </row>
    <row r="462" spans="11:12" ht="12">
      <c r="K462" s="114"/>
      <c r="L462" s="114"/>
    </row>
    <row r="463" spans="11:12" ht="12">
      <c r="K463" s="114"/>
      <c r="L463" s="114"/>
    </row>
    <row r="464" spans="11:12" ht="12">
      <c r="K464" s="114"/>
      <c r="L464" s="114"/>
    </row>
    <row r="465" spans="11:12" ht="12">
      <c r="K465" s="114"/>
      <c r="L465" s="114"/>
    </row>
    <row r="466" spans="11:12" ht="12">
      <c r="K466" s="114"/>
      <c r="L466" s="114"/>
    </row>
    <row r="467" spans="11:12" ht="12">
      <c r="K467" s="114"/>
      <c r="L467" s="114"/>
    </row>
    <row r="468" spans="11:12" ht="12">
      <c r="K468" s="114"/>
      <c r="L468" s="114"/>
    </row>
    <row r="469" spans="11:12" ht="12">
      <c r="K469" s="114"/>
      <c r="L469" s="114"/>
    </row>
    <row r="470" spans="11:12" ht="12">
      <c r="K470" s="114"/>
      <c r="L470" s="114"/>
    </row>
    <row r="471" spans="11:12" ht="12">
      <c r="K471" s="114"/>
      <c r="L471" s="114"/>
    </row>
    <row r="472" spans="11:12" ht="12">
      <c r="K472" s="114"/>
      <c r="L472" s="114"/>
    </row>
    <row r="473" spans="11:12" ht="12">
      <c r="K473" s="114"/>
      <c r="L473" s="114"/>
    </row>
    <row r="474" spans="11:12" ht="12">
      <c r="K474" s="114"/>
      <c r="L474" s="114"/>
    </row>
    <row r="475" spans="11:12" ht="12">
      <c r="K475" s="114"/>
      <c r="L475" s="114"/>
    </row>
    <row r="476" spans="11:12" ht="12">
      <c r="K476" s="114"/>
      <c r="L476" s="114"/>
    </row>
    <row r="477" spans="11:12" ht="12">
      <c r="K477" s="114"/>
      <c r="L477" s="114"/>
    </row>
    <row r="478" spans="11:12" ht="12">
      <c r="K478" s="114"/>
      <c r="L478" s="114"/>
    </row>
    <row r="479" spans="11:12" ht="12">
      <c r="K479" s="114"/>
      <c r="L479" s="114"/>
    </row>
    <row r="480" spans="11:12" ht="12">
      <c r="K480" s="114"/>
      <c r="L480" s="114"/>
    </row>
    <row r="481" spans="11:12" ht="12">
      <c r="K481" s="114"/>
      <c r="L481" s="114"/>
    </row>
    <row r="482" spans="11:12" ht="12">
      <c r="K482" s="114"/>
      <c r="L482" s="114"/>
    </row>
    <row r="483" spans="11:12" ht="12">
      <c r="K483" s="114"/>
      <c r="L483" s="114"/>
    </row>
    <row r="484" spans="11:12" ht="12">
      <c r="K484" s="114"/>
      <c r="L484" s="114"/>
    </row>
    <row r="485" spans="11:12" ht="12">
      <c r="K485" s="109"/>
      <c r="L485" s="109"/>
    </row>
    <row r="486" spans="11:12" ht="12">
      <c r="K486" s="109"/>
      <c r="L486" s="109"/>
    </row>
    <row r="487" spans="11:12" ht="12">
      <c r="K487" s="114"/>
      <c r="L487" s="114"/>
    </row>
    <row r="488" spans="11:12" ht="12">
      <c r="K488" s="114"/>
      <c r="L488" s="114"/>
    </row>
    <row r="489" spans="11:12" ht="12">
      <c r="K489" s="114"/>
      <c r="L489" s="114"/>
    </row>
    <row r="490" spans="11:12" ht="12">
      <c r="K490" s="114"/>
      <c r="L490" s="114"/>
    </row>
    <row r="491" spans="11:12" ht="12">
      <c r="K491" s="114"/>
      <c r="L491" s="114"/>
    </row>
    <row r="492" spans="11:12" ht="12">
      <c r="K492" s="114"/>
      <c r="L492" s="114"/>
    </row>
    <row r="493" spans="11:12" ht="12">
      <c r="K493" s="114"/>
      <c r="L493" s="114"/>
    </row>
    <row r="494" spans="11:12" ht="12">
      <c r="K494" s="114"/>
      <c r="L494" s="114"/>
    </row>
    <row r="495" spans="11:12" ht="12">
      <c r="K495" s="114"/>
      <c r="L495" s="114"/>
    </row>
    <row r="496" spans="11:12" ht="12">
      <c r="K496" s="114"/>
      <c r="L496" s="114"/>
    </row>
    <row r="497" spans="11:12" ht="12">
      <c r="K497" s="114"/>
      <c r="L497" s="114"/>
    </row>
    <row r="498" spans="11:12" ht="12">
      <c r="K498" s="114"/>
      <c r="L498" s="114"/>
    </row>
    <row r="499" spans="11:12" ht="12">
      <c r="K499" s="114"/>
      <c r="L499" s="114"/>
    </row>
    <row r="500" spans="11:12" ht="12">
      <c r="K500" s="114"/>
      <c r="L500" s="114"/>
    </row>
    <row r="501" spans="11:12" ht="12">
      <c r="K501" s="114"/>
      <c r="L501" s="114"/>
    </row>
    <row r="502" spans="11:12" ht="12">
      <c r="K502" s="114"/>
      <c r="L502" s="114"/>
    </row>
    <row r="503" spans="11:12" ht="12">
      <c r="K503" s="114"/>
      <c r="L503" s="114"/>
    </row>
    <row r="504" spans="11:12" ht="12">
      <c r="K504" s="114"/>
      <c r="L504" s="114"/>
    </row>
    <row r="505" spans="11:12" ht="12">
      <c r="K505" s="114"/>
      <c r="L505" s="114"/>
    </row>
    <row r="506" spans="11:12" ht="12">
      <c r="K506" s="114"/>
      <c r="L506" s="114"/>
    </row>
    <row r="507" spans="11:12" ht="12">
      <c r="K507" s="114"/>
      <c r="L507" s="114"/>
    </row>
    <row r="508" spans="11:12" ht="12">
      <c r="K508" s="114"/>
      <c r="L508" s="114"/>
    </row>
    <row r="509" spans="11:12" ht="12">
      <c r="K509" s="114"/>
      <c r="L509" s="114"/>
    </row>
    <row r="510" spans="11:12" ht="12">
      <c r="K510" s="114"/>
      <c r="L510" s="114"/>
    </row>
    <row r="511" spans="11:12" ht="12">
      <c r="K511" s="114"/>
      <c r="L511" s="114"/>
    </row>
    <row r="512" spans="11:12" ht="12">
      <c r="K512" s="114"/>
      <c r="L512" s="114"/>
    </row>
    <row r="513" spans="11:12" ht="12">
      <c r="K513" s="114"/>
      <c r="L513" s="114"/>
    </row>
    <row r="514" spans="11:12" ht="12">
      <c r="K514" s="114"/>
      <c r="L514" s="114"/>
    </row>
    <row r="515" spans="11:12" ht="12">
      <c r="K515" s="114"/>
      <c r="L515" s="114"/>
    </row>
    <row r="516" spans="11:12" ht="12">
      <c r="K516" s="114"/>
      <c r="L516" s="114"/>
    </row>
    <row r="517" spans="11:12" ht="12">
      <c r="K517" s="114"/>
      <c r="L517" s="114"/>
    </row>
    <row r="518" spans="11:12" ht="12">
      <c r="K518" s="114"/>
      <c r="L518" s="114"/>
    </row>
    <row r="519" spans="11:12" ht="12">
      <c r="K519" s="114"/>
      <c r="L519" s="114"/>
    </row>
    <row r="520" spans="11:12" ht="12">
      <c r="K520" s="114"/>
      <c r="L520" s="114"/>
    </row>
    <row r="521" spans="11:12" ht="12">
      <c r="K521" s="114"/>
      <c r="L521" s="114"/>
    </row>
    <row r="522" spans="11:12" ht="12">
      <c r="K522" s="114"/>
      <c r="L522" s="114"/>
    </row>
    <row r="523" spans="11:12" ht="12">
      <c r="K523" s="114"/>
      <c r="L523" s="114"/>
    </row>
    <row r="524" spans="11:12" ht="12">
      <c r="K524" s="114"/>
      <c r="L524" s="114"/>
    </row>
    <row r="525" spans="11:12" ht="12">
      <c r="K525" s="114"/>
      <c r="L525" s="114"/>
    </row>
    <row r="526" spans="11:12" ht="12">
      <c r="K526" s="114"/>
      <c r="L526" s="114"/>
    </row>
    <row r="527" spans="11:12" ht="12">
      <c r="K527" s="114"/>
      <c r="L527" s="114"/>
    </row>
    <row r="528" spans="11:12" ht="12">
      <c r="K528" s="114"/>
      <c r="L528" s="114"/>
    </row>
    <row r="529" spans="11:12" ht="12">
      <c r="K529" s="114"/>
      <c r="L529" s="114"/>
    </row>
    <row r="530" spans="11:12" ht="12">
      <c r="K530" s="114"/>
      <c r="L530" s="114"/>
    </row>
    <row r="531" spans="11:12" ht="12">
      <c r="K531" s="114"/>
      <c r="L531" s="114"/>
    </row>
    <row r="532" spans="11:12" ht="12">
      <c r="K532" s="114"/>
      <c r="L532" s="114"/>
    </row>
    <row r="533" spans="11:12" ht="12">
      <c r="K533" s="114"/>
      <c r="L533" s="114"/>
    </row>
    <row r="534" spans="11:12" ht="12">
      <c r="K534" s="114"/>
      <c r="L534" s="114"/>
    </row>
    <row r="535" spans="11:12" ht="12">
      <c r="K535" s="114"/>
      <c r="L535" s="114"/>
    </row>
    <row r="536" spans="11:12" ht="12">
      <c r="K536" s="114"/>
      <c r="L536" s="114"/>
    </row>
    <row r="537" spans="11:12" ht="12">
      <c r="K537" s="114"/>
      <c r="L537" s="114"/>
    </row>
    <row r="538" spans="11:12" ht="12">
      <c r="K538" s="114"/>
      <c r="L538" s="114"/>
    </row>
    <row r="539" spans="11:12" ht="12">
      <c r="K539" s="114"/>
      <c r="L539" s="114"/>
    </row>
    <row r="540" spans="11:12" ht="12">
      <c r="K540" s="114"/>
      <c r="L540" s="114"/>
    </row>
    <row r="541" spans="11:12" ht="12">
      <c r="K541" s="114"/>
      <c r="L541" s="114"/>
    </row>
    <row r="542" spans="11:12" ht="12">
      <c r="K542" s="114"/>
      <c r="L542" s="114"/>
    </row>
    <row r="543" spans="11:12" ht="12">
      <c r="K543" s="114"/>
      <c r="L543" s="114"/>
    </row>
    <row r="544" spans="11:12" ht="12">
      <c r="K544" s="114"/>
      <c r="L544" s="114"/>
    </row>
    <row r="545" spans="11:12" ht="12">
      <c r="K545" s="114"/>
      <c r="L545" s="114"/>
    </row>
    <row r="546" spans="11:12" ht="12">
      <c r="K546" s="114"/>
      <c r="L546" s="114"/>
    </row>
    <row r="547" spans="11:12" ht="12">
      <c r="K547" s="114"/>
      <c r="L547" s="114"/>
    </row>
    <row r="548" spans="11:12" ht="12">
      <c r="K548" s="114"/>
      <c r="L548" s="114"/>
    </row>
    <row r="549" spans="11:12" ht="12">
      <c r="K549" s="114"/>
      <c r="L549" s="114"/>
    </row>
    <row r="550" spans="11:12" ht="12">
      <c r="K550" s="114"/>
      <c r="L550" s="114"/>
    </row>
    <row r="551" spans="11:12" ht="12">
      <c r="K551" s="114"/>
      <c r="L551" s="114"/>
    </row>
    <row r="552" spans="11:12" ht="12">
      <c r="K552" s="114"/>
      <c r="L552" s="114"/>
    </row>
    <row r="553" spans="11:12" ht="12">
      <c r="K553" s="114"/>
      <c r="L553" s="114"/>
    </row>
    <row r="554" spans="11:12" ht="12">
      <c r="K554" s="114"/>
      <c r="L554" s="114"/>
    </row>
    <row r="555" spans="11:12" ht="12">
      <c r="K555" s="114"/>
      <c r="L555" s="114"/>
    </row>
    <row r="556" spans="11:12" ht="12">
      <c r="K556" s="114"/>
      <c r="L556" s="114"/>
    </row>
    <row r="557" spans="11:12" ht="12">
      <c r="K557" s="114"/>
      <c r="L557" s="114"/>
    </row>
    <row r="558" spans="11:12" ht="12">
      <c r="K558" s="114"/>
      <c r="L558" s="114"/>
    </row>
    <row r="559" spans="11:12" ht="12">
      <c r="K559" s="114"/>
      <c r="L559" s="114"/>
    </row>
    <row r="560" spans="11:12" ht="12">
      <c r="K560" s="114"/>
      <c r="L560" s="114"/>
    </row>
    <row r="561" spans="11:12" ht="12">
      <c r="K561" s="114"/>
      <c r="L561" s="114"/>
    </row>
    <row r="562" spans="11:12" ht="12">
      <c r="K562" s="114"/>
      <c r="L562" s="114"/>
    </row>
    <row r="563" spans="11:12" ht="12">
      <c r="K563" s="114"/>
      <c r="L563" s="114"/>
    </row>
    <row r="564" spans="11:12" ht="12">
      <c r="K564" s="114"/>
      <c r="L564" s="114"/>
    </row>
    <row r="565" spans="11:12" ht="12">
      <c r="K565" s="114"/>
      <c r="L565" s="114"/>
    </row>
    <row r="566" spans="11:12" ht="12">
      <c r="K566" s="114"/>
      <c r="L566" s="114"/>
    </row>
    <row r="567" spans="11:12" ht="12">
      <c r="K567" s="114"/>
      <c r="L567" s="114"/>
    </row>
    <row r="568" spans="11:12" ht="12">
      <c r="K568" s="114"/>
      <c r="L568" s="114"/>
    </row>
    <row r="569" spans="11:12" ht="12">
      <c r="K569" s="114"/>
      <c r="L569" s="114"/>
    </row>
    <row r="570" spans="11:12" ht="12">
      <c r="K570" s="114"/>
      <c r="L570" s="114"/>
    </row>
    <row r="571" spans="11:12" ht="12">
      <c r="K571" s="114"/>
      <c r="L571" s="114"/>
    </row>
    <row r="572" spans="11:12" ht="12">
      <c r="K572" s="114"/>
      <c r="L572" s="114"/>
    </row>
    <row r="573" spans="11:12" ht="12">
      <c r="K573" s="114"/>
      <c r="L573" s="114"/>
    </row>
    <row r="574" spans="11:12" ht="12">
      <c r="K574" s="114"/>
      <c r="L574" s="114"/>
    </row>
    <row r="575" spans="11:12" ht="12">
      <c r="K575" s="114"/>
      <c r="L575" s="114"/>
    </row>
    <row r="576" spans="11:12" ht="12">
      <c r="K576" s="114"/>
      <c r="L576" s="114"/>
    </row>
    <row r="577" spans="11:12" ht="12">
      <c r="K577" s="114"/>
      <c r="L577" s="114"/>
    </row>
    <row r="578" spans="11:12" ht="12">
      <c r="K578" s="114"/>
      <c r="L578" s="114"/>
    </row>
    <row r="579" spans="11:12" ht="12">
      <c r="K579" s="114"/>
      <c r="L579" s="114"/>
    </row>
    <row r="580" spans="11:12" ht="12">
      <c r="K580" s="114"/>
      <c r="L580" s="114"/>
    </row>
    <row r="581" spans="11:12" ht="12">
      <c r="K581" s="114"/>
      <c r="L581" s="114"/>
    </row>
    <row r="582" spans="11:12" ht="12">
      <c r="K582" s="114"/>
      <c r="L582" s="114"/>
    </row>
    <row r="583" spans="11:12" ht="12">
      <c r="K583" s="114"/>
      <c r="L583" s="114"/>
    </row>
    <row r="584" spans="11:12" ht="12">
      <c r="K584" s="114"/>
      <c r="L584" s="114"/>
    </row>
    <row r="585" spans="11:12" ht="12">
      <c r="K585" s="114"/>
      <c r="L585" s="114"/>
    </row>
    <row r="586" spans="11:12" ht="12">
      <c r="K586" s="114"/>
      <c r="L586" s="114"/>
    </row>
    <row r="587" spans="11:12" ht="12">
      <c r="K587" s="114"/>
      <c r="L587" s="114"/>
    </row>
    <row r="588" spans="11:12" ht="12">
      <c r="K588" s="114"/>
      <c r="L588" s="114"/>
    </row>
    <row r="589" spans="11:12" ht="12">
      <c r="K589" s="114"/>
      <c r="L589" s="114"/>
    </row>
    <row r="590" spans="11:12" ht="12">
      <c r="K590" s="114"/>
      <c r="L590" s="114"/>
    </row>
    <row r="591" spans="11:12" ht="12">
      <c r="K591" s="114"/>
      <c r="L591" s="114"/>
    </row>
    <row r="592" spans="11:12" ht="12">
      <c r="K592" s="114"/>
      <c r="L592" s="114"/>
    </row>
    <row r="593" spans="11:12" ht="12">
      <c r="K593" s="114"/>
      <c r="L593" s="114"/>
    </row>
    <row r="594" spans="11:12" ht="12">
      <c r="K594" s="114"/>
      <c r="L594" s="114"/>
    </row>
    <row r="595" spans="11:12" ht="12">
      <c r="K595" s="114"/>
      <c r="L595" s="114"/>
    </row>
    <row r="596" spans="11:12" ht="12">
      <c r="K596" s="114"/>
      <c r="L596" s="114"/>
    </row>
    <row r="597" spans="11:12" ht="12">
      <c r="K597" s="114"/>
      <c r="L597" s="114"/>
    </row>
    <row r="598" spans="11:12" ht="12">
      <c r="K598" s="114"/>
      <c r="L598" s="114"/>
    </row>
    <row r="599" spans="11:12" ht="12">
      <c r="K599" s="114"/>
      <c r="L599" s="114"/>
    </row>
    <row r="600" spans="11:12" ht="12">
      <c r="K600" s="114"/>
      <c r="L600" s="114"/>
    </row>
    <row r="601" spans="11:12" ht="12">
      <c r="K601" s="114"/>
      <c r="L601" s="114"/>
    </row>
    <row r="602" spans="11:12" ht="12">
      <c r="K602" s="114"/>
      <c r="L602" s="114"/>
    </row>
    <row r="603" spans="11:12" ht="12">
      <c r="K603" s="114"/>
      <c r="L603" s="114"/>
    </row>
    <row r="604" spans="11:12" ht="12">
      <c r="K604" s="114"/>
      <c r="L604" s="114"/>
    </row>
    <row r="605" spans="11:12" ht="12">
      <c r="K605" s="114"/>
      <c r="L605" s="114"/>
    </row>
    <row r="606" spans="11:12" ht="12">
      <c r="K606" s="114"/>
      <c r="L606" s="114"/>
    </row>
    <row r="607" spans="11:12" ht="12">
      <c r="K607" s="114"/>
      <c r="L607" s="114"/>
    </row>
    <row r="608" spans="11:12" ht="12">
      <c r="K608" s="114"/>
      <c r="L608" s="114"/>
    </row>
    <row r="609" spans="11:12" ht="12">
      <c r="K609" s="114"/>
      <c r="L609" s="114"/>
    </row>
    <row r="610" spans="11:12" ht="12">
      <c r="K610" s="114"/>
      <c r="L610" s="114"/>
    </row>
    <row r="611" spans="11:12" ht="12">
      <c r="K611" s="114"/>
      <c r="L611" s="114"/>
    </row>
    <row r="612" spans="11:12" ht="12">
      <c r="K612" s="114"/>
      <c r="L612" s="114"/>
    </row>
    <row r="613" spans="11:12" ht="12">
      <c r="K613" s="114"/>
      <c r="L613" s="114"/>
    </row>
    <row r="614" spans="11:12" ht="12">
      <c r="K614" s="114"/>
      <c r="L614" s="114"/>
    </row>
    <row r="615" spans="11:12" ht="12">
      <c r="K615" s="114"/>
      <c r="L615" s="114"/>
    </row>
    <row r="616" spans="11:12" ht="12">
      <c r="K616" s="114"/>
      <c r="L616" s="114"/>
    </row>
    <row r="617" spans="11:12" ht="12">
      <c r="K617" s="114"/>
      <c r="L617" s="114"/>
    </row>
    <row r="618" spans="11:12" ht="12">
      <c r="K618" s="114"/>
      <c r="L618" s="114"/>
    </row>
    <row r="619" spans="11:12" ht="12">
      <c r="K619" s="114"/>
      <c r="L619" s="114"/>
    </row>
    <row r="620" spans="11:12" ht="12">
      <c r="K620" s="114"/>
      <c r="L620" s="114"/>
    </row>
    <row r="621" spans="11:12" ht="12">
      <c r="K621" s="114"/>
      <c r="L621" s="114"/>
    </row>
    <row r="622" spans="11:12" ht="12">
      <c r="K622" s="114"/>
      <c r="L622" s="114"/>
    </row>
    <row r="623" spans="11:12" ht="12">
      <c r="K623" s="114"/>
      <c r="L623" s="114"/>
    </row>
    <row r="624" spans="11:12" ht="12">
      <c r="K624" s="114"/>
      <c r="L624" s="114"/>
    </row>
    <row r="625" spans="11:12" ht="12">
      <c r="K625" s="114"/>
      <c r="L625" s="114"/>
    </row>
    <row r="626" spans="11:12" ht="12">
      <c r="K626" s="114"/>
      <c r="L626" s="114"/>
    </row>
    <row r="627" spans="11:12" ht="12">
      <c r="K627" s="114"/>
      <c r="L627" s="114"/>
    </row>
    <row r="628" spans="11:12" ht="12">
      <c r="K628" s="114"/>
      <c r="L628" s="114"/>
    </row>
    <row r="629" spans="11:12" ht="12">
      <c r="K629" s="114"/>
      <c r="L629" s="114"/>
    </row>
    <row r="630" spans="11:12" ht="12">
      <c r="K630" s="114"/>
      <c r="L630" s="114"/>
    </row>
    <row r="631" spans="11:12" ht="12">
      <c r="K631" s="114"/>
      <c r="L631" s="114"/>
    </row>
    <row r="632" spans="11:12" ht="12">
      <c r="K632" s="114"/>
      <c r="L632" s="114"/>
    </row>
    <row r="633" spans="11:12" ht="12">
      <c r="K633" s="114"/>
      <c r="L633" s="114"/>
    </row>
    <row r="634" spans="11:12" ht="12">
      <c r="K634" s="114"/>
      <c r="L634" s="114"/>
    </row>
    <row r="635" spans="11:12" ht="12">
      <c r="K635" s="114"/>
      <c r="L635" s="114"/>
    </row>
    <row r="636" spans="11:12" ht="12">
      <c r="K636" s="114"/>
      <c r="L636" s="114"/>
    </row>
    <row r="637" spans="11:12" ht="12">
      <c r="K637" s="114"/>
      <c r="L637" s="114"/>
    </row>
    <row r="638" spans="11:12" ht="12">
      <c r="K638" s="114"/>
      <c r="L638" s="114"/>
    </row>
    <row r="639" spans="11:12" ht="12">
      <c r="K639" s="114"/>
      <c r="L639" s="114"/>
    </row>
    <row r="640" spans="11:12" ht="12">
      <c r="K640" s="114"/>
      <c r="L640" s="114"/>
    </row>
    <row r="641" spans="11:12" ht="12">
      <c r="K641" s="114"/>
      <c r="L641" s="114"/>
    </row>
    <row r="642" spans="11:12" ht="12">
      <c r="K642" s="114"/>
      <c r="L642" s="114"/>
    </row>
    <row r="643" spans="11:12" ht="12">
      <c r="K643" s="114"/>
      <c r="L643" s="114"/>
    </row>
    <row r="644" spans="11:12" ht="12">
      <c r="K644" s="114"/>
      <c r="L644" s="114"/>
    </row>
    <row r="645" spans="11:12" ht="12">
      <c r="K645" s="114"/>
      <c r="L645" s="114"/>
    </row>
    <row r="646" spans="11:12" ht="12">
      <c r="K646" s="114"/>
      <c r="L646" s="114"/>
    </row>
    <row r="647" spans="11:12" ht="12">
      <c r="K647" s="114"/>
      <c r="L647" s="114"/>
    </row>
    <row r="648" spans="11:12" ht="12">
      <c r="K648" s="114"/>
      <c r="L648" s="114"/>
    </row>
    <row r="649" spans="11:12" ht="12">
      <c r="K649" s="114"/>
      <c r="L649" s="114"/>
    </row>
    <row r="650" spans="11:12" ht="12">
      <c r="K650" s="114"/>
      <c r="L650" s="114"/>
    </row>
    <row r="651" spans="11:12" ht="12">
      <c r="K651" s="114"/>
      <c r="L651" s="114"/>
    </row>
    <row r="652" spans="11:12" ht="12">
      <c r="K652" s="114"/>
      <c r="L652" s="114"/>
    </row>
    <row r="653" spans="11:12" ht="12">
      <c r="K653" s="114"/>
      <c r="L653" s="114"/>
    </row>
    <row r="654" spans="11:12" ht="12">
      <c r="K654" s="114"/>
      <c r="L654" s="114"/>
    </row>
    <row r="655" spans="11:12" ht="12">
      <c r="K655" s="114"/>
      <c r="L655" s="114"/>
    </row>
    <row r="656" spans="11:12" ht="12">
      <c r="K656" s="109"/>
      <c r="L656" s="109"/>
    </row>
    <row r="657" spans="11:12" ht="12">
      <c r="K657" s="109"/>
      <c r="L657" s="109"/>
    </row>
    <row r="658" spans="11:12" ht="12">
      <c r="K658" s="109"/>
      <c r="L658" s="109"/>
    </row>
    <row r="659" spans="11:12" ht="12">
      <c r="K659" s="109"/>
      <c r="L659" s="109"/>
    </row>
    <row r="660" spans="11:12" ht="12">
      <c r="K660" s="109"/>
      <c r="L660" s="109"/>
    </row>
    <row r="661" spans="11:12" ht="12">
      <c r="K661" s="109"/>
      <c r="L661" s="109"/>
    </row>
    <row r="662" spans="11:12" ht="12">
      <c r="K662" s="109"/>
      <c r="L662" s="109"/>
    </row>
    <row r="663" spans="11:12" ht="12">
      <c r="K663" s="109"/>
      <c r="L663" s="109"/>
    </row>
    <row r="664" spans="11:12" ht="12">
      <c r="K664" s="109"/>
      <c r="L664" s="109"/>
    </row>
    <row r="665" spans="11:12" ht="12">
      <c r="K665" s="109"/>
      <c r="L665" s="109"/>
    </row>
    <row r="666" spans="11:12" ht="12">
      <c r="K666" s="109"/>
      <c r="L666" s="109"/>
    </row>
    <row r="667" spans="11:12" ht="12">
      <c r="K667" s="109"/>
      <c r="L667" s="109"/>
    </row>
    <row r="668" spans="11:12" ht="12">
      <c r="K668" s="109"/>
      <c r="L668" s="109"/>
    </row>
    <row r="669" spans="11:12" ht="12">
      <c r="K669" s="109"/>
      <c r="L669" s="109"/>
    </row>
    <row r="670" spans="11:12" ht="12">
      <c r="K670" s="109"/>
      <c r="L670" s="109"/>
    </row>
    <row r="671" spans="11:12" ht="12">
      <c r="K671" s="109"/>
      <c r="L671" s="109"/>
    </row>
    <row r="672" spans="11:12" ht="12">
      <c r="K672" s="109"/>
      <c r="L672" s="109"/>
    </row>
    <row r="673" spans="11:12" ht="12">
      <c r="K673" s="109"/>
      <c r="L673" s="109"/>
    </row>
    <row r="674" spans="11:12" ht="12">
      <c r="K674" s="109"/>
      <c r="L674" s="109"/>
    </row>
    <row r="675" spans="11:12" ht="12">
      <c r="K675" s="109"/>
      <c r="L675" s="109"/>
    </row>
    <row r="676" spans="11:12" ht="12">
      <c r="K676" s="109"/>
      <c r="L676" s="109"/>
    </row>
    <row r="677" spans="11:12" ht="12">
      <c r="K677" s="109"/>
      <c r="L677" s="109"/>
    </row>
    <row r="678" spans="11:12" ht="12">
      <c r="K678" s="109"/>
      <c r="L678" s="109"/>
    </row>
    <row r="679" spans="11:12" ht="12">
      <c r="K679" s="109"/>
      <c r="L679" s="109"/>
    </row>
    <row r="680" spans="11:12" ht="12">
      <c r="K680" s="109"/>
      <c r="L680" s="109"/>
    </row>
    <row r="681" spans="11:12" ht="12">
      <c r="K681" s="109"/>
      <c r="L681" s="109"/>
    </row>
    <row r="682" spans="11:12" ht="12">
      <c r="K682" s="109"/>
      <c r="L682" s="109"/>
    </row>
    <row r="683" spans="11:12" ht="12">
      <c r="K683" s="109"/>
      <c r="L683" s="109"/>
    </row>
    <row r="684" spans="11:12" ht="12">
      <c r="K684" s="109"/>
      <c r="L684" s="109"/>
    </row>
    <row r="685" spans="11:12" ht="12">
      <c r="K685" s="109"/>
      <c r="L685" s="109"/>
    </row>
    <row r="686" spans="11:12" ht="12">
      <c r="K686" s="109"/>
      <c r="L686" s="109"/>
    </row>
    <row r="687" spans="11:12" ht="12">
      <c r="K687" s="109"/>
      <c r="L687" s="109"/>
    </row>
    <row r="688" spans="11:12" ht="12">
      <c r="K688" s="109"/>
      <c r="L688" s="109"/>
    </row>
    <row r="689" spans="11:12" ht="12">
      <c r="K689" s="109"/>
      <c r="L689" s="109"/>
    </row>
    <row r="690" spans="11:12" ht="12">
      <c r="K690" s="109"/>
      <c r="L690" s="109"/>
    </row>
    <row r="691" spans="11:12" ht="12">
      <c r="K691" s="109"/>
      <c r="L691" s="109"/>
    </row>
    <row r="692" spans="11:12" ht="12">
      <c r="K692" s="109"/>
      <c r="L692" s="109"/>
    </row>
    <row r="693" spans="11:12" ht="12">
      <c r="K693" s="109"/>
      <c r="L693" s="109"/>
    </row>
    <row r="694" spans="11:12" ht="12">
      <c r="K694" s="109"/>
      <c r="L694" s="109"/>
    </row>
    <row r="695" spans="11:12" ht="12">
      <c r="K695" s="109"/>
      <c r="L695" s="109"/>
    </row>
    <row r="696" spans="11:12" ht="12">
      <c r="K696" s="109"/>
      <c r="L696" s="109"/>
    </row>
    <row r="697" spans="11:12" ht="12">
      <c r="K697" s="109"/>
      <c r="L697" s="109"/>
    </row>
    <row r="698" spans="11:12" ht="12">
      <c r="K698" s="109"/>
      <c r="L698" s="109"/>
    </row>
    <row r="699" spans="11:12" ht="12">
      <c r="K699" s="109"/>
      <c r="L699" s="109"/>
    </row>
    <row r="700" spans="11:12" ht="12">
      <c r="K700" s="109"/>
      <c r="L700" s="109"/>
    </row>
    <row r="701" spans="11:12" ht="12">
      <c r="K701" s="109"/>
      <c r="L701" s="109"/>
    </row>
    <row r="702" spans="11:12" ht="12">
      <c r="K702" s="109"/>
      <c r="L702" s="109"/>
    </row>
    <row r="703" spans="11:12" ht="12">
      <c r="K703" s="109"/>
      <c r="L703" s="109"/>
    </row>
    <row r="704" spans="11:12" ht="12">
      <c r="K704" s="109"/>
      <c r="L704" s="109"/>
    </row>
    <row r="705" spans="11:12" ht="12">
      <c r="K705" s="109"/>
      <c r="L705" s="109"/>
    </row>
    <row r="706" spans="11:12" ht="12">
      <c r="K706" s="109"/>
      <c r="L706" s="109"/>
    </row>
    <row r="707" spans="11:12" ht="12">
      <c r="K707" s="109"/>
      <c r="L707" s="109"/>
    </row>
    <row r="708" spans="11:12" ht="12">
      <c r="K708" s="109"/>
      <c r="L708" s="109"/>
    </row>
    <row r="709" spans="11:12" ht="12">
      <c r="K709" s="109"/>
      <c r="L709" s="109"/>
    </row>
    <row r="710" spans="11:12" ht="12">
      <c r="K710" s="109"/>
      <c r="L710" s="109"/>
    </row>
    <row r="711" spans="11:12" ht="12">
      <c r="K711" s="109"/>
      <c r="L711" s="109"/>
    </row>
    <row r="712" spans="11:12" ht="12">
      <c r="K712" s="109"/>
      <c r="L712" s="109"/>
    </row>
    <row r="713" spans="11:12" ht="12">
      <c r="K713" s="109"/>
      <c r="L713" s="109"/>
    </row>
    <row r="714" spans="11:12" ht="12">
      <c r="K714" s="109"/>
      <c r="L714" s="109"/>
    </row>
    <row r="715" spans="11:12" ht="12">
      <c r="K715" s="109"/>
      <c r="L715" s="109"/>
    </row>
    <row r="716" spans="11:12" ht="12">
      <c r="K716" s="109"/>
      <c r="L716" s="109"/>
    </row>
    <row r="717" spans="11:12" ht="12">
      <c r="K717" s="109"/>
      <c r="L717" s="109"/>
    </row>
    <row r="718" spans="11:12" ht="12">
      <c r="K718" s="109"/>
      <c r="L718" s="109"/>
    </row>
    <row r="719" spans="11:12" ht="12">
      <c r="K719" s="109"/>
      <c r="L719" s="109"/>
    </row>
    <row r="720" spans="11:12" ht="12">
      <c r="K720" s="109"/>
      <c r="L720" s="109"/>
    </row>
    <row r="721" spans="11:12" ht="12">
      <c r="K721" s="109"/>
      <c r="L721" s="109"/>
    </row>
    <row r="722" spans="11:12" ht="12">
      <c r="K722" s="109"/>
      <c r="L722" s="109"/>
    </row>
    <row r="723" spans="11:12" ht="12">
      <c r="K723" s="109"/>
      <c r="L723" s="109"/>
    </row>
    <row r="724" spans="11:12" ht="12">
      <c r="K724" s="109"/>
      <c r="L724" s="109"/>
    </row>
    <row r="725" spans="11:12" ht="12">
      <c r="K725" s="109"/>
      <c r="L725" s="109"/>
    </row>
    <row r="726" spans="11:12" ht="12">
      <c r="K726" s="109"/>
      <c r="L726" s="109"/>
    </row>
    <row r="727" spans="11:12" ht="12">
      <c r="K727" s="109"/>
      <c r="L727" s="109"/>
    </row>
    <row r="728" spans="11:12" ht="12">
      <c r="K728" s="109"/>
      <c r="L728" s="109"/>
    </row>
    <row r="729" spans="11:12" ht="12">
      <c r="K729" s="109"/>
      <c r="L729" s="109"/>
    </row>
    <row r="730" spans="11:12" ht="12">
      <c r="K730" s="109"/>
      <c r="L730" s="109"/>
    </row>
    <row r="731" spans="11:12" ht="12">
      <c r="K731" s="109"/>
      <c r="L731" s="109"/>
    </row>
    <row r="732" spans="11:12" ht="12">
      <c r="K732" s="109"/>
      <c r="L732" s="109"/>
    </row>
    <row r="733" spans="11:12" ht="12">
      <c r="K733" s="109"/>
      <c r="L733" s="109"/>
    </row>
    <row r="734" spans="11:12" ht="12">
      <c r="K734" s="109"/>
      <c r="L734" s="109"/>
    </row>
    <row r="735" spans="11:12" ht="12">
      <c r="K735" s="109"/>
      <c r="L735" s="109"/>
    </row>
    <row r="736" spans="11:12" ht="12">
      <c r="K736" s="109"/>
      <c r="L736" s="109"/>
    </row>
    <row r="737" spans="11:12" ht="12">
      <c r="K737" s="109"/>
      <c r="L737" s="109"/>
    </row>
    <row r="738" spans="11:12" ht="12">
      <c r="K738" s="109"/>
      <c r="L738" s="109"/>
    </row>
    <row r="739" spans="11:12" ht="12">
      <c r="K739" s="109"/>
      <c r="L739" s="109"/>
    </row>
    <row r="740" spans="11:12" ht="12">
      <c r="K740" s="109"/>
      <c r="L740" s="109"/>
    </row>
    <row r="741" spans="11:12" ht="12">
      <c r="K741" s="109"/>
      <c r="L741" s="109"/>
    </row>
    <row r="742" spans="11:12" ht="12">
      <c r="K742" s="109"/>
      <c r="L742" s="109"/>
    </row>
    <row r="743" spans="11:12" ht="12">
      <c r="K743" s="109"/>
      <c r="L743" s="109"/>
    </row>
    <row r="744" spans="11:12" ht="12">
      <c r="K744" s="109"/>
      <c r="L744" s="109"/>
    </row>
    <row r="745" spans="11:12" ht="12">
      <c r="K745" s="109"/>
      <c r="L745" s="109"/>
    </row>
    <row r="746" spans="11:12" ht="12">
      <c r="K746" s="109"/>
      <c r="L746" s="109"/>
    </row>
    <row r="747" spans="11:12" ht="12">
      <c r="K747" s="109"/>
      <c r="L747" s="109"/>
    </row>
    <row r="748" spans="11:12" ht="12">
      <c r="K748" s="109"/>
      <c r="L748" s="109"/>
    </row>
    <row r="749" spans="11:12" ht="12">
      <c r="K749" s="109"/>
      <c r="L749" s="109"/>
    </row>
    <row r="750" spans="11:12" ht="12">
      <c r="K750" s="109"/>
      <c r="L750" s="109"/>
    </row>
    <row r="751" spans="11:12" ht="12">
      <c r="K751" s="109"/>
      <c r="L751" s="109"/>
    </row>
    <row r="752" spans="11:12" ht="12">
      <c r="K752" s="109"/>
      <c r="L752" s="109"/>
    </row>
    <row r="753" spans="11:12" ht="12">
      <c r="K753" s="109"/>
      <c r="L753" s="109"/>
    </row>
    <row r="754" spans="11:12" ht="12">
      <c r="K754" s="109"/>
      <c r="L754" s="109"/>
    </row>
    <row r="755" spans="11:12" ht="12">
      <c r="K755" s="109"/>
      <c r="L755" s="109"/>
    </row>
    <row r="756" spans="11:12" ht="12">
      <c r="K756" s="109"/>
      <c r="L756" s="109"/>
    </row>
    <row r="757" spans="11:12" ht="12">
      <c r="K757" s="109"/>
      <c r="L757" s="109"/>
    </row>
    <row r="758" spans="11:12" ht="12">
      <c r="K758" s="109"/>
      <c r="L758" s="109"/>
    </row>
    <row r="759" spans="11:12" ht="12">
      <c r="K759" s="109"/>
      <c r="L759" s="109"/>
    </row>
    <row r="760" spans="11:12" ht="12">
      <c r="K760" s="109"/>
      <c r="L760" s="109"/>
    </row>
    <row r="761" spans="11:12" ht="12">
      <c r="K761" s="109"/>
      <c r="L761" s="109"/>
    </row>
    <row r="762" spans="11:12" ht="12">
      <c r="K762" s="109"/>
      <c r="L762" s="109"/>
    </row>
    <row r="763" spans="11:12" ht="12">
      <c r="K763" s="109"/>
      <c r="L763" s="109"/>
    </row>
    <row r="764" spans="11:12" ht="12">
      <c r="K764" s="109"/>
      <c r="L764" s="109"/>
    </row>
    <row r="765" spans="11:12" ht="12">
      <c r="K765" s="109"/>
      <c r="L765" s="109"/>
    </row>
    <row r="766" spans="11:12" ht="12">
      <c r="K766" s="109"/>
      <c r="L766" s="109"/>
    </row>
    <row r="767" spans="11:12" ht="12">
      <c r="K767" s="109"/>
      <c r="L767" s="109"/>
    </row>
    <row r="768" spans="11:12" ht="12">
      <c r="K768" s="109"/>
      <c r="L768" s="109"/>
    </row>
    <row r="769" spans="11:12" ht="12">
      <c r="K769" s="109"/>
      <c r="L769" s="109"/>
    </row>
    <row r="770" spans="11:12" ht="12">
      <c r="K770" s="109"/>
      <c r="L770" s="109"/>
    </row>
    <row r="771" spans="11:12" ht="12">
      <c r="K771" s="109"/>
      <c r="L771" s="109"/>
    </row>
    <row r="772" spans="11:12" ht="12">
      <c r="K772" s="109"/>
      <c r="L772" s="109"/>
    </row>
    <row r="773" spans="11:12" ht="12">
      <c r="K773" s="109"/>
      <c r="L773" s="109"/>
    </row>
    <row r="774" spans="11:12" ht="12">
      <c r="K774" s="109"/>
      <c r="L774" s="109"/>
    </row>
    <row r="775" spans="11:12" ht="12">
      <c r="K775" s="109"/>
      <c r="L775" s="109"/>
    </row>
    <row r="776" spans="11:12" ht="12">
      <c r="K776" s="109"/>
      <c r="L776" s="109"/>
    </row>
    <row r="777" spans="11:12" ht="12">
      <c r="K777" s="109"/>
      <c r="L777" s="109"/>
    </row>
    <row r="778" spans="11:12" ht="12">
      <c r="K778" s="109"/>
      <c r="L778" s="109"/>
    </row>
    <row r="779" spans="11:12" ht="12">
      <c r="K779" s="109"/>
      <c r="L779" s="109"/>
    </row>
    <row r="780" spans="11:12" ht="12">
      <c r="K780" s="109"/>
      <c r="L780" s="109"/>
    </row>
    <row r="781" spans="11:12" ht="12">
      <c r="K781" s="109"/>
      <c r="L781" s="109"/>
    </row>
    <row r="782" spans="11:12" ht="12">
      <c r="K782" s="109"/>
      <c r="L782" s="109"/>
    </row>
    <row r="783" spans="11:12" ht="12">
      <c r="K783" s="109"/>
      <c r="L783" s="109"/>
    </row>
    <row r="784" spans="11:12" ht="12">
      <c r="K784" s="109"/>
      <c r="L784" s="109"/>
    </row>
    <row r="785" spans="11:12" ht="12">
      <c r="K785" s="109"/>
      <c r="L785" s="109"/>
    </row>
    <row r="786" spans="11:12" ht="12">
      <c r="K786" s="109"/>
      <c r="L786" s="109"/>
    </row>
    <row r="787" spans="11:12" ht="12">
      <c r="K787" s="109"/>
      <c r="L787" s="109"/>
    </row>
    <row r="788" spans="11:12" ht="12">
      <c r="K788" s="109"/>
      <c r="L788" s="109"/>
    </row>
    <row r="789" spans="11:12" ht="12">
      <c r="K789" s="109"/>
      <c r="L789" s="109"/>
    </row>
    <row r="790" spans="11:12" ht="12">
      <c r="K790" s="109"/>
      <c r="L790" s="109"/>
    </row>
    <row r="791" spans="11:12" ht="12">
      <c r="K791" s="109"/>
      <c r="L791" s="109"/>
    </row>
    <row r="792" spans="11:12" ht="12">
      <c r="K792" s="109"/>
      <c r="L792" s="109"/>
    </row>
    <row r="793" spans="11:12" ht="12">
      <c r="K793" s="109"/>
      <c r="L793" s="109"/>
    </row>
    <row r="794" spans="11:12" ht="12">
      <c r="K794" s="109"/>
      <c r="L794" s="109"/>
    </row>
    <row r="795" spans="11:12" ht="12">
      <c r="K795" s="109"/>
      <c r="L795" s="109"/>
    </row>
    <row r="796" spans="11:12" ht="12">
      <c r="K796" s="109"/>
      <c r="L796" s="109"/>
    </row>
    <row r="797" spans="11:12" ht="12">
      <c r="K797" s="109"/>
      <c r="L797" s="109"/>
    </row>
    <row r="798" spans="11:12" ht="12">
      <c r="K798" s="109"/>
      <c r="L798" s="109"/>
    </row>
    <row r="799" spans="11:12" ht="12">
      <c r="K799" s="109"/>
      <c r="L799" s="109"/>
    </row>
    <row r="800" spans="11:12" ht="12">
      <c r="K800" s="109"/>
      <c r="L800" s="109"/>
    </row>
    <row r="801" spans="11:12" ht="12">
      <c r="K801" s="109"/>
      <c r="L801" s="109"/>
    </row>
    <row r="802" spans="11:12" ht="12">
      <c r="K802" s="109"/>
      <c r="L802" s="109"/>
    </row>
    <row r="803" spans="11:12" ht="12">
      <c r="K803" s="109"/>
      <c r="L803" s="109"/>
    </row>
    <row r="804" spans="11:12" ht="12">
      <c r="K804" s="109"/>
      <c r="L804" s="109"/>
    </row>
    <row r="805" spans="11:12" ht="12">
      <c r="K805" s="109"/>
      <c r="L805" s="109"/>
    </row>
    <row r="806" spans="11:12" ht="12">
      <c r="K806" s="109"/>
      <c r="L806" s="109"/>
    </row>
    <row r="807" spans="11:12" ht="12">
      <c r="K807" s="109"/>
      <c r="L807" s="109"/>
    </row>
    <row r="808" spans="11:12" ht="12">
      <c r="K808" s="109"/>
      <c r="L808" s="109"/>
    </row>
    <row r="809" spans="11:12" ht="12">
      <c r="K809" s="109"/>
      <c r="L809" s="109"/>
    </row>
    <row r="810" spans="11:12" ht="12">
      <c r="K810" s="109"/>
      <c r="L810" s="109"/>
    </row>
    <row r="811" spans="11:12" ht="12">
      <c r="K811" s="109"/>
      <c r="L811" s="109"/>
    </row>
    <row r="812" spans="11:12" ht="12">
      <c r="K812" s="109"/>
      <c r="L812" s="109"/>
    </row>
    <row r="813" spans="11:12" ht="12">
      <c r="K813" s="109"/>
      <c r="L813" s="109"/>
    </row>
    <row r="814" spans="11:12" ht="12">
      <c r="K814" s="109"/>
      <c r="L814" s="109"/>
    </row>
    <row r="815" spans="11:12" ht="12">
      <c r="K815" s="109"/>
      <c r="L815" s="109"/>
    </row>
    <row r="816" spans="11:12" ht="12">
      <c r="K816" s="109"/>
      <c r="L816" s="109"/>
    </row>
    <row r="817" spans="11:12" ht="12">
      <c r="K817" s="109"/>
      <c r="L817" s="109"/>
    </row>
    <row r="818" spans="11:12" ht="12">
      <c r="K818" s="109"/>
      <c r="L818" s="109"/>
    </row>
    <row r="819" spans="11:12" ht="12">
      <c r="K819" s="109"/>
      <c r="L819" s="109"/>
    </row>
    <row r="820" spans="11:12" ht="12">
      <c r="K820" s="109"/>
      <c r="L820" s="109"/>
    </row>
    <row r="821" spans="11:12" ht="12">
      <c r="K821" s="109"/>
      <c r="L821" s="109"/>
    </row>
    <row r="822" spans="11:12" ht="12">
      <c r="K822" s="109"/>
      <c r="L822" s="109"/>
    </row>
    <row r="823" spans="11:12" ht="12">
      <c r="K823" s="109"/>
      <c r="L823" s="109"/>
    </row>
    <row r="824" spans="11:12" ht="12">
      <c r="K824" s="109"/>
      <c r="L824" s="109"/>
    </row>
    <row r="825" spans="11:12" ht="12">
      <c r="K825" s="109"/>
      <c r="L825" s="109"/>
    </row>
    <row r="826" spans="11:12" ht="12">
      <c r="K826" s="109"/>
      <c r="L826" s="109"/>
    </row>
    <row r="827" spans="11:12" ht="12">
      <c r="K827" s="109"/>
      <c r="L827" s="109"/>
    </row>
    <row r="828" spans="11:12" ht="12">
      <c r="K828" s="109"/>
      <c r="L828" s="109"/>
    </row>
    <row r="829" spans="11:12" ht="12">
      <c r="K829" s="109"/>
      <c r="L829" s="109"/>
    </row>
    <row r="830" spans="11:12" ht="12">
      <c r="K830" s="109"/>
      <c r="L830" s="109"/>
    </row>
    <row r="831" spans="11:12" ht="12">
      <c r="K831" s="109"/>
      <c r="L831" s="109"/>
    </row>
    <row r="832" spans="11:12" ht="12">
      <c r="K832" s="109"/>
      <c r="L832" s="109"/>
    </row>
    <row r="833" spans="11:12" ht="12">
      <c r="K833" s="109"/>
      <c r="L833" s="109"/>
    </row>
    <row r="834" spans="11:12" ht="12">
      <c r="K834" s="109"/>
      <c r="L834" s="109"/>
    </row>
    <row r="835" spans="11:12" ht="12">
      <c r="K835" s="109"/>
      <c r="L835" s="109"/>
    </row>
    <row r="836" spans="11:12" ht="12">
      <c r="K836" s="109"/>
      <c r="L836" s="109"/>
    </row>
    <row r="837" spans="11:12" ht="12">
      <c r="K837" s="109"/>
      <c r="L837" s="109"/>
    </row>
    <row r="838" spans="11:12" ht="12">
      <c r="K838" s="109"/>
      <c r="L838" s="109"/>
    </row>
    <row r="839" spans="11:12" ht="12">
      <c r="K839" s="109"/>
      <c r="L839" s="109"/>
    </row>
    <row r="840" spans="11:12" ht="12">
      <c r="K840" s="109"/>
      <c r="L840" s="109"/>
    </row>
    <row r="841" spans="11:12" ht="12">
      <c r="K841" s="109"/>
      <c r="L841" s="109"/>
    </row>
    <row r="842" spans="11:12" ht="12">
      <c r="K842" s="109"/>
      <c r="L842" s="109"/>
    </row>
    <row r="843" spans="11:12" ht="12">
      <c r="K843" s="109"/>
      <c r="L843" s="109"/>
    </row>
    <row r="844" spans="11:12" ht="12">
      <c r="K844" s="109"/>
      <c r="L844" s="109"/>
    </row>
    <row r="845" spans="11:12" ht="12">
      <c r="K845" s="109"/>
      <c r="L845" s="109"/>
    </row>
    <row r="846" spans="11:12" ht="12">
      <c r="K846" s="109"/>
      <c r="L846" s="109"/>
    </row>
    <row r="847" spans="11:12" ht="12">
      <c r="K847" s="109"/>
      <c r="L847" s="109"/>
    </row>
    <row r="848" spans="11:12" ht="12">
      <c r="K848" s="109"/>
      <c r="L848" s="109"/>
    </row>
    <row r="849" spans="11:12" ht="12">
      <c r="K849" s="109"/>
      <c r="L849" s="109"/>
    </row>
    <row r="850" spans="11:12" ht="12">
      <c r="K850" s="109"/>
      <c r="L850" s="109"/>
    </row>
    <row r="851" spans="11:12" ht="12">
      <c r="K851" s="109"/>
      <c r="L851" s="109"/>
    </row>
    <row r="852" spans="11:12" ht="12">
      <c r="K852" s="109"/>
      <c r="L852" s="109"/>
    </row>
    <row r="853" spans="11:12" ht="12">
      <c r="K853" s="109"/>
      <c r="L853" s="109"/>
    </row>
    <row r="854" spans="11:12" ht="12">
      <c r="K854" s="109"/>
      <c r="L854" s="109"/>
    </row>
    <row r="855" spans="11:12" ht="12">
      <c r="K855" s="109"/>
      <c r="L855" s="109"/>
    </row>
    <row r="856" spans="11:12" ht="12">
      <c r="K856" s="109"/>
      <c r="L856" s="109"/>
    </row>
    <row r="857" spans="11:12" ht="12">
      <c r="K857" s="109"/>
      <c r="L857" s="109"/>
    </row>
    <row r="858" spans="11:12" ht="12">
      <c r="K858" s="109"/>
      <c r="L858" s="109"/>
    </row>
    <row r="859" spans="11:12" ht="12">
      <c r="K859" s="109"/>
      <c r="L859" s="109"/>
    </row>
    <row r="860" spans="11:12" ht="12">
      <c r="K860" s="109"/>
      <c r="L860" s="109"/>
    </row>
    <row r="861" spans="11:12" ht="12">
      <c r="K861" s="109"/>
      <c r="L861" s="109"/>
    </row>
    <row r="862" spans="11:12" ht="12">
      <c r="K862" s="109"/>
      <c r="L862" s="109"/>
    </row>
    <row r="863" spans="11:12" ht="12">
      <c r="K863" s="109"/>
      <c r="L863" s="109"/>
    </row>
    <row r="864" spans="11:12" ht="12">
      <c r="K864" s="109"/>
      <c r="L864" s="109"/>
    </row>
    <row r="865" spans="11:12" ht="12">
      <c r="K865" s="109"/>
      <c r="L865" s="109"/>
    </row>
    <row r="866" spans="11:12" ht="12">
      <c r="K866" s="109"/>
      <c r="L866" s="109"/>
    </row>
    <row r="867" spans="11:12" ht="12">
      <c r="K867" s="109"/>
      <c r="L867" s="109"/>
    </row>
    <row r="868" spans="11:12" ht="12">
      <c r="K868" s="109"/>
      <c r="L868" s="109"/>
    </row>
    <row r="869" spans="11:12" ht="12">
      <c r="K869" s="109"/>
      <c r="L869" s="109"/>
    </row>
    <row r="870" spans="11:12" ht="12">
      <c r="K870" s="109"/>
      <c r="L870" s="109"/>
    </row>
    <row r="871" spans="11:12" ht="12">
      <c r="K871" s="109"/>
      <c r="L871" s="109"/>
    </row>
    <row r="872" spans="11:12" ht="12">
      <c r="K872" s="109"/>
      <c r="L872" s="109"/>
    </row>
    <row r="873" spans="11:12" ht="12">
      <c r="K873" s="109"/>
      <c r="L873" s="109"/>
    </row>
    <row r="874" spans="11:12" ht="12">
      <c r="K874" s="109"/>
      <c r="L874" s="109"/>
    </row>
    <row r="875" spans="11:12" ht="12">
      <c r="K875" s="109"/>
      <c r="L875" s="109"/>
    </row>
    <row r="876" spans="11:12" ht="12">
      <c r="K876" s="109"/>
      <c r="L876" s="109"/>
    </row>
    <row r="877" spans="11:12" ht="12">
      <c r="K877" s="109"/>
      <c r="L877" s="109"/>
    </row>
    <row r="878" spans="11:12" ht="12">
      <c r="K878" s="109"/>
      <c r="L878" s="109"/>
    </row>
    <row r="879" spans="11:12" ht="12">
      <c r="K879" s="109"/>
      <c r="L879" s="109"/>
    </row>
    <row r="880" spans="11:12" ht="12">
      <c r="K880" s="109"/>
      <c r="L880" s="109"/>
    </row>
    <row r="881" spans="11:12" ht="12">
      <c r="K881" s="109"/>
      <c r="L881" s="109"/>
    </row>
    <row r="882" spans="11:12" ht="12">
      <c r="K882" s="109"/>
      <c r="L882" s="109"/>
    </row>
    <row r="883" spans="11:12" ht="12">
      <c r="K883" s="109"/>
      <c r="L883" s="109"/>
    </row>
    <row r="884" spans="11:12" ht="12">
      <c r="K884" s="109"/>
      <c r="L884" s="109"/>
    </row>
    <row r="885" spans="11:12" ht="12">
      <c r="K885" s="109"/>
      <c r="L885" s="109"/>
    </row>
    <row r="886" spans="11:12" ht="12">
      <c r="K886" s="109"/>
      <c r="L886" s="109"/>
    </row>
    <row r="887" spans="11:12" ht="12">
      <c r="K887" s="109"/>
      <c r="L887" s="109"/>
    </row>
    <row r="888" spans="11:12" ht="12">
      <c r="K888" s="109"/>
      <c r="L888" s="109"/>
    </row>
    <row r="889" spans="11:12" ht="12">
      <c r="K889" s="109"/>
      <c r="L889" s="109"/>
    </row>
    <row r="890" spans="11:12" ht="12">
      <c r="K890" s="109"/>
      <c r="L890" s="109"/>
    </row>
    <row r="891" spans="11:12" ht="12">
      <c r="K891" s="109"/>
      <c r="L891" s="109"/>
    </row>
    <row r="892" spans="11:12" ht="12">
      <c r="K892" s="109"/>
      <c r="L892" s="109"/>
    </row>
    <row r="893" spans="11:12" ht="12">
      <c r="K893" s="109"/>
      <c r="L893" s="109"/>
    </row>
    <row r="894" spans="11:12" ht="12">
      <c r="K894" s="109"/>
      <c r="L894" s="109"/>
    </row>
    <row r="895" spans="11:12" ht="12">
      <c r="K895" s="109"/>
      <c r="L895" s="109"/>
    </row>
    <row r="896" spans="11:12" ht="12">
      <c r="K896" s="109"/>
      <c r="L896" s="109"/>
    </row>
    <row r="897" spans="11:12" ht="12">
      <c r="K897" s="109"/>
      <c r="L897" s="109"/>
    </row>
    <row r="898" spans="11:12" ht="12">
      <c r="K898" s="109"/>
      <c r="L898" s="109"/>
    </row>
    <row r="899" spans="11:12" ht="12">
      <c r="K899" s="109"/>
      <c r="L899" s="109"/>
    </row>
    <row r="900" spans="11:12" ht="12">
      <c r="K900" s="109"/>
      <c r="L900" s="109"/>
    </row>
    <row r="901" spans="11:12" ht="12">
      <c r="K901" s="109"/>
      <c r="L901" s="109"/>
    </row>
    <row r="902" spans="11:12" ht="12">
      <c r="K902" s="109"/>
      <c r="L902" s="109"/>
    </row>
    <row r="903" spans="11:12" ht="12">
      <c r="K903" s="109"/>
      <c r="L903" s="109"/>
    </row>
    <row r="904" spans="11:12" ht="12">
      <c r="K904" s="109"/>
      <c r="L904" s="109"/>
    </row>
    <row r="905" spans="11:12" ht="12">
      <c r="K905" s="109"/>
      <c r="L905" s="109"/>
    </row>
    <row r="906" spans="11:12" ht="12">
      <c r="K906" s="109"/>
      <c r="L906" s="109"/>
    </row>
    <row r="907" spans="11:12" ht="12">
      <c r="K907" s="109"/>
      <c r="L907" s="109"/>
    </row>
    <row r="908" spans="11:12" ht="12">
      <c r="K908" s="109"/>
      <c r="L908" s="109"/>
    </row>
    <row r="909" spans="11:12" ht="12">
      <c r="K909" s="109"/>
      <c r="L909" s="109"/>
    </row>
    <row r="910" spans="11:12" ht="12">
      <c r="K910" s="109"/>
      <c r="L910" s="109"/>
    </row>
    <row r="911" spans="11:12" ht="12">
      <c r="K911" s="109"/>
      <c r="L911" s="109"/>
    </row>
    <row r="912" spans="11:12" ht="12">
      <c r="K912" s="109"/>
      <c r="L912" s="109"/>
    </row>
    <row r="913" spans="11:12" ht="12">
      <c r="K913" s="109"/>
      <c r="L913" s="109"/>
    </row>
    <row r="914" spans="11:12" ht="12">
      <c r="K914" s="109"/>
      <c r="L914" s="109"/>
    </row>
    <row r="915" spans="11:12" ht="12">
      <c r="K915" s="109"/>
      <c r="L915" s="109"/>
    </row>
    <row r="916" spans="11:12" ht="12">
      <c r="K916" s="109"/>
      <c r="L916" s="109"/>
    </row>
    <row r="917" spans="11:12" ht="12">
      <c r="K917" s="109"/>
      <c r="L917" s="109"/>
    </row>
    <row r="918" spans="11:12" ht="12">
      <c r="K918" s="109"/>
      <c r="L918" s="109"/>
    </row>
    <row r="919" spans="11:12" ht="12">
      <c r="K919" s="109"/>
      <c r="L919" s="109"/>
    </row>
    <row r="920" spans="11:12" ht="12">
      <c r="K920" s="109"/>
      <c r="L920" s="109"/>
    </row>
    <row r="921" spans="11:12" ht="12">
      <c r="K921" s="109"/>
      <c r="L921" s="109"/>
    </row>
    <row r="922" spans="11:12" ht="12">
      <c r="K922" s="109"/>
      <c r="L922" s="109"/>
    </row>
    <row r="923" spans="11:12" ht="12">
      <c r="K923" s="109"/>
      <c r="L923" s="109"/>
    </row>
    <row r="924" spans="11:12" ht="12">
      <c r="K924" s="109"/>
      <c r="L924" s="109"/>
    </row>
    <row r="925" spans="11:12" ht="12">
      <c r="K925" s="109"/>
      <c r="L925" s="109"/>
    </row>
    <row r="926" spans="11:12" ht="12">
      <c r="K926" s="109"/>
      <c r="L926" s="109"/>
    </row>
    <row r="927" spans="11:12" ht="12">
      <c r="K927" s="109"/>
      <c r="L927" s="109"/>
    </row>
    <row r="928" spans="11:12" ht="12">
      <c r="K928" s="109"/>
      <c r="L928" s="109"/>
    </row>
    <row r="929" spans="11:12" ht="12">
      <c r="K929" s="109"/>
      <c r="L929" s="109"/>
    </row>
    <row r="930" spans="11:12" ht="12">
      <c r="K930" s="109"/>
      <c r="L930" s="109"/>
    </row>
    <row r="931" spans="11:12" ht="12">
      <c r="K931" s="109"/>
      <c r="L931" s="109"/>
    </row>
    <row r="932" spans="11:12" ht="12">
      <c r="K932" s="109"/>
      <c r="L932" s="109"/>
    </row>
    <row r="933" spans="11:12" ht="12">
      <c r="K933" s="109"/>
      <c r="L933" s="109"/>
    </row>
    <row r="934" spans="11:12" ht="12">
      <c r="K934" s="109"/>
      <c r="L934" s="109"/>
    </row>
    <row r="935" spans="11:12" ht="12">
      <c r="K935" s="109"/>
      <c r="L935" s="109"/>
    </row>
    <row r="936" spans="11:12" ht="12">
      <c r="K936" s="109"/>
      <c r="L936" s="109"/>
    </row>
    <row r="937" spans="11:12" ht="12">
      <c r="K937" s="109"/>
      <c r="L937" s="109"/>
    </row>
    <row r="938" spans="11:12" ht="12">
      <c r="K938" s="109"/>
      <c r="L938" s="109"/>
    </row>
    <row r="939" spans="11:12" ht="12">
      <c r="K939" s="109"/>
      <c r="L939" s="109"/>
    </row>
    <row r="940" spans="11:12" ht="12">
      <c r="K940" s="109"/>
      <c r="L940" s="109"/>
    </row>
    <row r="941" spans="11:12" ht="12">
      <c r="K941" s="109"/>
      <c r="L941" s="109"/>
    </row>
    <row r="942" spans="11:12" ht="12">
      <c r="K942" s="109"/>
      <c r="L942" s="109"/>
    </row>
    <row r="943" spans="11:12" ht="12">
      <c r="K943" s="109"/>
      <c r="L943" s="109"/>
    </row>
    <row r="944" spans="11:12" ht="12">
      <c r="K944" s="109"/>
      <c r="L944" s="109"/>
    </row>
    <row r="945" spans="11:12" ht="12">
      <c r="K945" s="109"/>
      <c r="L945" s="109"/>
    </row>
    <row r="946" spans="11:12" ht="12">
      <c r="K946" s="109"/>
      <c r="L946" s="109"/>
    </row>
    <row r="947" spans="11:12" ht="12">
      <c r="K947" s="109"/>
      <c r="L947" s="109"/>
    </row>
    <row r="948" spans="11:12" ht="12">
      <c r="K948" s="109"/>
      <c r="L948" s="109"/>
    </row>
    <row r="949" spans="11:12" ht="12">
      <c r="K949" s="109"/>
      <c r="L949" s="109"/>
    </row>
    <row r="950" spans="11:12" ht="12">
      <c r="K950" s="109"/>
      <c r="L950" s="109"/>
    </row>
    <row r="951" spans="11:12" ht="12">
      <c r="K951" s="109"/>
      <c r="L951" s="109"/>
    </row>
    <row r="952" spans="11:12" ht="12">
      <c r="K952" s="109"/>
      <c r="L952" s="109"/>
    </row>
    <row r="953" spans="11:12" ht="12">
      <c r="K953" s="109"/>
      <c r="L953" s="109"/>
    </row>
    <row r="954" spans="11:12" ht="12">
      <c r="K954" s="109"/>
      <c r="L954" s="109"/>
    </row>
    <row r="955" spans="11:12" ht="12">
      <c r="K955" s="109"/>
      <c r="L955" s="109"/>
    </row>
    <row r="956" spans="11:12" ht="12">
      <c r="K956" s="109"/>
      <c r="L956" s="109"/>
    </row>
    <row r="957" spans="11:12" ht="12">
      <c r="K957" s="109"/>
      <c r="L957" s="109"/>
    </row>
    <row r="958" spans="11:12" ht="12">
      <c r="K958" s="109"/>
      <c r="L958" s="109"/>
    </row>
    <row r="959" spans="11:12" ht="12">
      <c r="K959" s="109"/>
      <c r="L959" s="109"/>
    </row>
    <row r="960" spans="11:12" ht="12">
      <c r="K960" s="109"/>
      <c r="L960" s="109"/>
    </row>
    <row r="961" spans="11:12" ht="12">
      <c r="K961" s="109"/>
      <c r="L961" s="109"/>
    </row>
    <row r="962" spans="11:12" ht="12">
      <c r="K962" s="109"/>
      <c r="L962" s="109"/>
    </row>
    <row r="963" spans="11:12" ht="12">
      <c r="K963" s="109"/>
      <c r="L963" s="109"/>
    </row>
    <row r="964" spans="11:12" ht="12">
      <c r="K964" s="109"/>
      <c r="L964" s="109"/>
    </row>
    <row r="965" spans="11:12" ht="12">
      <c r="K965" s="109"/>
      <c r="L965" s="109"/>
    </row>
    <row r="966" spans="11:12" ht="12">
      <c r="K966" s="109"/>
      <c r="L966" s="109"/>
    </row>
    <row r="967" spans="11:12" ht="12">
      <c r="K967" s="109"/>
      <c r="L967" s="109"/>
    </row>
    <row r="968" spans="11:12" ht="12">
      <c r="K968" s="109"/>
      <c r="L968" s="109"/>
    </row>
    <row r="969" spans="11:12" ht="12">
      <c r="K969" s="109"/>
      <c r="L969" s="109"/>
    </row>
    <row r="970" spans="11:12" ht="12">
      <c r="K970" s="109"/>
      <c r="L970" s="109"/>
    </row>
    <row r="971" spans="11:12" ht="12">
      <c r="K971" s="109"/>
      <c r="L971" s="109"/>
    </row>
    <row r="972" spans="11:12" ht="12">
      <c r="K972" s="109"/>
      <c r="L972" s="109"/>
    </row>
    <row r="973" spans="11:12" ht="12">
      <c r="K973" s="109"/>
      <c r="L973" s="109"/>
    </row>
    <row r="974" spans="11:12" ht="12">
      <c r="K974" s="109"/>
      <c r="L974" s="109"/>
    </row>
    <row r="975" spans="11:12" ht="12">
      <c r="K975" s="109"/>
      <c r="L975" s="109"/>
    </row>
    <row r="976" spans="11:12" ht="12">
      <c r="K976" s="109"/>
      <c r="L976" s="109"/>
    </row>
    <row r="977" spans="11:12" ht="12">
      <c r="K977" s="109"/>
      <c r="L977" s="109"/>
    </row>
    <row r="978" spans="11:12" ht="12">
      <c r="K978" s="109"/>
      <c r="L978" s="109"/>
    </row>
    <row r="979" spans="11:12" ht="12">
      <c r="K979" s="109"/>
      <c r="L979" s="109"/>
    </row>
    <row r="980" spans="11:12" ht="12">
      <c r="K980" s="109"/>
      <c r="L980" s="109"/>
    </row>
    <row r="981" spans="11:12" ht="12">
      <c r="K981" s="109"/>
      <c r="L981" s="109"/>
    </row>
    <row r="982" spans="11:12" ht="12">
      <c r="K982" s="109"/>
      <c r="L982" s="109"/>
    </row>
    <row r="983" spans="11:12" ht="12">
      <c r="K983" s="109"/>
      <c r="L983" s="109"/>
    </row>
    <row r="984" spans="11:12" ht="12">
      <c r="K984" s="109"/>
      <c r="L984" s="109"/>
    </row>
    <row r="985" spans="11:12" ht="12">
      <c r="K985" s="109"/>
      <c r="L985" s="109"/>
    </row>
    <row r="986" spans="11:12" ht="12">
      <c r="K986" s="109"/>
      <c r="L986" s="109"/>
    </row>
    <row r="987" spans="11:12" ht="12">
      <c r="K987" s="109"/>
      <c r="L987" s="109"/>
    </row>
    <row r="988" spans="11:12" ht="12">
      <c r="K988" s="109"/>
      <c r="L988" s="109"/>
    </row>
    <row r="989" spans="11:12" ht="12">
      <c r="K989" s="109"/>
      <c r="L989" s="109"/>
    </row>
    <row r="990" spans="11:12" ht="12">
      <c r="K990" s="109"/>
      <c r="L990" s="109"/>
    </row>
    <row r="991" spans="11:12" ht="12">
      <c r="K991" s="109"/>
      <c r="L991" s="109"/>
    </row>
    <row r="992" spans="11:12" ht="12">
      <c r="K992" s="109"/>
      <c r="L992" s="109"/>
    </row>
    <row r="993" spans="11:12" ht="12">
      <c r="K993" s="109"/>
      <c r="L993" s="109"/>
    </row>
    <row r="994" spans="11:12" ht="12">
      <c r="K994" s="109"/>
      <c r="L994" s="109"/>
    </row>
    <row r="995" spans="11:12" ht="12">
      <c r="K995" s="109"/>
      <c r="L995" s="109"/>
    </row>
    <row r="996" spans="11:12" ht="12">
      <c r="K996" s="109"/>
      <c r="L996" s="109"/>
    </row>
    <row r="997" spans="11:12" ht="12">
      <c r="K997" s="109"/>
      <c r="L997" s="109"/>
    </row>
    <row r="998" spans="11:12" ht="12">
      <c r="K998" s="109"/>
      <c r="L998" s="109"/>
    </row>
    <row r="999" spans="11:12" ht="12">
      <c r="K999" s="109"/>
      <c r="L999" s="109"/>
    </row>
    <row r="1000" spans="11:12" ht="12">
      <c r="K1000" s="109"/>
      <c r="L1000" s="109"/>
    </row>
    <row r="1001" spans="11:12" ht="12">
      <c r="K1001" s="109"/>
      <c r="L1001" s="109"/>
    </row>
    <row r="1002" spans="11:12" ht="12">
      <c r="K1002" s="109"/>
      <c r="L1002" s="109"/>
    </row>
    <row r="1003" spans="11:12" ht="12">
      <c r="K1003" s="109"/>
      <c r="L1003" s="109"/>
    </row>
    <row r="1004" spans="11:12" ht="12">
      <c r="K1004" s="109"/>
      <c r="L1004" s="109"/>
    </row>
    <row r="1005" spans="11:12" ht="12">
      <c r="K1005" s="109"/>
      <c r="L1005" s="109"/>
    </row>
    <row r="1006" spans="11:12" ht="12">
      <c r="K1006" s="109"/>
      <c r="L1006" s="109"/>
    </row>
    <row r="1007" spans="11:12" ht="12">
      <c r="K1007" s="109"/>
      <c r="L1007" s="109"/>
    </row>
    <row r="1008" spans="11:12" ht="12">
      <c r="K1008" s="109"/>
      <c r="L1008" s="109"/>
    </row>
    <row r="1009" spans="11:12" ht="12">
      <c r="K1009" s="109"/>
      <c r="L1009" s="109"/>
    </row>
    <row r="1010" spans="11:12" ht="12">
      <c r="K1010" s="109"/>
      <c r="L1010" s="109"/>
    </row>
    <row r="1011" spans="11:12" ht="12">
      <c r="K1011" s="109"/>
      <c r="L1011" s="109"/>
    </row>
    <row r="1012" spans="11:12" ht="12">
      <c r="K1012" s="109"/>
      <c r="L1012" s="109"/>
    </row>
    <row r="1013" spans="11:12" ht="12">
      <c r="K1013" s="109"/>
      <c r="L1013" s="109"/>
    </row>
    <row r="1014" spans="11:12" ht="12">
      <c r="K1014" s="109"/>
      <c r="L1014" s="109"/>
    </row>
    <row r="1015" spans="11:12" ht="12">
      <c r="K1015" s="109"/>
      <c r="L1015" s="109"/>
    </row>
    <row r="1016" spans="11:12" ht="12">
      <c r="K1016" s="109"/>
      <c r="L1016" s="109"/>
    </row>
    <row r="1017" spans="11:12" ht="12">
      <c r="K1017" s="109"/>
      <c r="L1017" s="109"/>
    </row>
    <row r="1018" spans="11:12" ht="12">
      <c r="K1018" s="109"/>
      <c r="L1018" s="109"/>
    </row>
    <row r="1019" spans="11:12" ht="12">
      <c r="K1019" s="109"/>
      <c r="L1019" s="109"/>
    </row>
    <row r="1020" spans="11:12" ht="12">
      <c r="K1020" s="109"/>
      <c r="L1020" s="109"/>
    </row>
    <row r="1021" spans="11:12" ht="12">
      <c r="K1021" s="109"/>
      <c r="L1021" s="109"/>
    </row>
    <row r="1022" spans="11:12" ht="12">
      <c r="K1022" s="109"/>
      <c r="L1022" s="109"/>
    </row>
    <row r="1023" spans="11:12" ht="12">
      <c r="K1023" s="109"/>
      <c r="L1023" s="109"/>
    </row>
    <row r="1024" spans="11:12" ht="12">
      <c r="K1024" s="109"/>
      <c r="L1024" s="109"/>
    </row>
    <row r="1025" spans="11:12" ht="12">
      <c r="K1025" s="109"/>
      <c r="L1025" s="109"/>
    </row>
    <row r="1026" spans="11:12" ht="12">
      <c r="K1026" s="109"/>
      <c r="L1026" s="109"/>
    </row>
    <row r="1027" spans="11:12" ht="12">
      <c r="K1027" s="109"/>
      <c r="L1027" s="109"/>
    </row>
    <row r="1028" spans="11:12" ht="12">
      <c r="K1028" s="109"/>
      <c r="L1028" s="109"/>
    </row>
    <row r="1029" spans="11:12" ht="12">
      <c r="K1029" s="109"/>
      <c r="L1029" s="109"/>
    </row>
    <row r="1030" spans="11:12" ht="12">
      <c r="K1030" s="109"/>
      <c r="L1030" s="109"/>
    </row>
    <row r="1031" spans="11:12" ht="12">
      <c r="K1031" s="109"/>
      <c r="L1031" s="109"/>
    </row>
    <row r="1032" spans="11:12" ht="12">
      <c r="K1032" s="109"/>
      <c r="L1032" s="109"/>
    </row>
    <row r="1033" spans="11:12" ht="12">
      <c r="K1033" s="109"/>
      <c r="L1033" s="109"/>
    </row>
    <row r="1034" spans="11:12" ht="12">
      <c r="K1034" s="109"/>
      <c r="L1034" s="109"/>
    </row>
    <row r="1035" spans="11:12" ht="12">
      <c r="K1035" s="109"/>
      <c r="L1035" s="109"/>
    </row>
    <row r="1036" spans="11:12" ht="12">
      <c r="K1036" s="109"/>
      <c r="L1036" s="109"/>
    </row>
    <row r="1037" spans="11:12" ht="12">
      <c r="K1037" s="109"/>
      <c r="L1037" s="109"/>
    </row>
    <row r="1038" spans="11:12" ht="12">
      <c r="K1038" s="109"/>
      <c r="L1038" s="109"/>
    </row>
    <row r="1039" spans="11:12" ht="12">
      <c r="K1039" s="109"/>
      <c r="L1039" s="109"/>
    </row>
    <row r="1040" spans="11:12" ht="12">
      <c r="K1040" s="109"/>
      <c r="L1040" s="109"/>
    </row>
    <row r="1041" spans="11:12" ht="12">
      <c r="K1041" s="109"/>
      <c r="L1041" s="109"/>
    </row>
    <row r="1042" spans="11:12" ht="12">
      <c r="K1042" s="109"/>
      <c r="L1042" s="109"/>
    </row>
    <row r="1043" spans="11:12" ht="12">
      <c r="K1043" s="109"/>
      <c r="L1043" s="109"/>
    </row>
    <row r="1044" spans="11:12" ht="12">
      <c r="K1044" s="109"/>
      <c r="L1044" s="109"/>
    </row>
    <row r="1045" spans="11:12" ht="12">
      <c r="K1045" s="109"/>
      <c r="L1045" s="109"/>
    </row>
    <row r="1046" spans="11:12" ht="12">
      <c r="K1046" s="109"/>
      <c r="L1046" s="109"/>
    </row>
    <row r="1047" spans="11:12" ht="12">
      <c r="K1047" s="109"/>
      <c r="L1047" s="109"/>
    </row>
    <row r="1048" spans="11:12" ht="12">
      <c r="K1048" s="109"/>
      <c r="L1048" s="109"/>
    </row>
    <row r="1049" spans="11:12" ht="12">
      <c r="K1049" s="109"/>
      <c r="L1049" s="109"/>
    </row>
    <row r="1050" spans="11:12" ht="12">
      <c r="K1050" s="109"/>
      <c r="L1050" s="109"/>
    </row>
    <row r="1051" spans="11:12" ht="12">
      <c r="K1051" s="109"/>
      <c r="L1051" s="109"/>
    </row>
    <row r="1052" spans="11:12" ht="12">
      <c r="K1052" s="109"/>
      <c r="L1052" s="109"/>
    </row>
    <row r="1053" spans="11:12" ht="12">
      <c r="K1053" s="109"/>
      <c r="L1053" s="109"/>
    </row>
    <row r="1054" spans="11:12" ht="12">
      <c r="K1054" s="109"/>
      <c r="L1054" s="109"/>
    </row>
    <row r="1055" spans="11:12" ht="12">
      <c r="K1055" s="109"/>
      <c r="L1055" s="109"/>
    </row>
    <row r="1056" spans="11:12" ht="12">
      <c r="K1056" s="109"/>
      <c r="L1056" s="109"/>
    </row>
    <row r="1057" spans="11:12" ht="12">
      <c r="K1057" s="109"/>
      <c r="L1057" s="109"/>
    </row>
    <row r="1058" spans="11:12" ht="12">
      <c r="K1058" s="109"/>
      <c r="L1058" s="109"/>
    </row>
    <row r="1059" spans="11:12" ht="12">
      <c r="K1059" s="109"/>
      <c r="L1059" s="109"/>
    </row>
    <row r="1060" spans="11:12" ht="12">
      <c r="K1060" s="109"/>
      <c r="L1060" s="109"/>
    </row>
    <row r="1061" spans="11:12" ht="12">
      <c r="K1061" s="109"/>
      <c r="L1061" s="109"/>
    </row>
    <row r="1062" spans="11:12" ht="12">
      <c r="K1062" s="109"/>
      <c r="L1062" s="109"/>
    </row>
    <row r="1063" spans="11:12" ht="12">
      <c r="K1063" s="109"/>
      <c r="L1063" s="109"/>
    </row>
    <row r="1064" spans="11:12" ht="12">
      <c r="K1064" s="109"/>
      <c r="L1064" s="109"/>
    </row>
    <row r="1065" spans="11:12" ht="12">
      <c r="K1065" s="109"/>
      <c r="L1065" s="109"/>
    </row>
    <row r="1066" spans="11:12" ht="12">
      <c r="K1066" s="109"/>
      <c r="L1066" s="109"/>
    </row>
    <row r="1067" spans="11:12" ht="12">
      <c r="K1067" s="109"/>
      <c r="L1067" s="109"/>
    </row>
    <row r="1068" spans="11:12" ht="12">
      <c r="K1068" s="109"/>
      <c r="L1068" s="109"/>
    </row>
    <row r="1069" spans="11:12" ht="12">
      <c r="K1069" s="109"/>
      <c r="L1069" s="109"/>
    </row>
    <row r="1070" spans="11:12" ht="12">
      <c r="K1070" s="109"/>
      <c r="L1070" s="109"/>
    </row>
    <row r="1071" spans="11:12" ht="12">
      <c r="K1071" s="109"/>
      <c r="L1071" s="109"/>
    </row>
    <row r="1072" spans="11:12" ht="12">
      <c r="K1072" s="109"/>
      <c r="L1072" s="109"/>
    </row>
    <row r="1073" spans="11:12" ht="12">
      <c r="K1073" s="109"/>
      <c r="L1073" s="109"/>
    </row>
    <row r="1074" spans="11:12" ht="12">
      <c r="K1074" s="109"/>
      <c r="L1074" s="109"/>
    </row>
    <row r="1075" spans="11:12" ht="12">
      <c r="K1075" s="109"/>
      <c r="L1075" s="109"/>
    </row>
    <row r="1076" spans="11:12" ht="12">
      <c r="K1076" s="109"/>
      <c r="L1076" s="109"/>
    </row>
    <row r="1077" spans="11:12" ht="12">
      <c r="K1077" s="109"/>
      <c r="L1077" s="109"/>
    </row>
    <row r="1078" spans="11:12" ht="12">
      <c r="K1078" s="109"/>
      <c r="L1078" s="109"/>
    </row>
    <row r="1079" spans="11:12" ht="12">
      <c r="K1079" s="109"/>
      <c r="L1079" s="109"/>
    </row>
    <row r="1080" spans="11:12" ht="12">
      <c r="K1080" s="109"/>
      <c r="L1080" s="109"/>
    </row>
    <row r="1081" spans="11:12" ht="12">
      <c r="K1081" s="109"/>
      <c r="L1081" s="109"/>
    </row>
    <row r="1082" spans="11:12" ht="12">
      <c r="K1082" s="109"/>
      <c r="L1082" s="109"/>
    </row>
    <row r="1083" spans="11:12" ht="12">
      <c r="K1083" s="109"/>
      <c r="L1083" s="109"/>
    </row>
    <row r="1084" spans="11:12" ht="12">
      <c r="K1084" s="109"/>
      <c r="L1084" s="109"/>
    </row>
    <row r="1085" spans="11:12" ht="12">
      <c r="K1085" s="109"/>
      <c r="L1085" s="109"/>
    </row>
    <row r="1086" spans="11:12" ht="12">
      <c r="K1086" s="109"/>
      <c r="L1086" s="109"/>
    </row>
    <row r="1087" spans="11:12" ht="12">
      <c r="K1087" s="109"/>
      <c r="L1087" s="109"/>
    </row>
    <row r="1088" spans="11:12" ht="12">
      <c r="K1088" s="109"/>
      <c r="L1088" s="109"/>
    </row>
    <row r="1089" spans="11:12" ht="12">
      <c r="K1089" s="109"/>
      <c r="L1089" s="109"/>
    </row>
    <row r="1090" spans="11:12" ht="12">
      <c r="K1090" s="109"/>
      <c r="L1090" s="109"/>
    </row>
    <row r="1091" spans="11:12" ht="12">
      <c r="K1091" s="109"/>
      <c r="L1091" s="109"/>
    </row>
    <row r="1092" spans="11:12" ht="12">
      <c r="K1092" s="109"/>
      <c r="L1092" s="109"/>
    </row>
    <row r="1093" spans="11:12" ht="12">
      <c r="K1093" s="109"/>
      <c r="L1093" s="109"/>
    </row>
    <row r="1094" spans="11:12" ht="12">
      <c r="K1094" s="109"/>
      <c r="L1094" s="109"/>
    </row>
    <row r="1095" spans="11:12" ht="12">
      <c r="K1095" s="109"/>
      <c r="L1095" s="109"/>
    </row>
    <row r="1096" spans="11:12" ht="12">
      <c r="K1096" s="109"/>
      <c r="L1096" s="109"/>
    </row>
    <row r="1097" spans="11:12" ht="12">
      <c r="K1097" s="109"/>
      <c r="L1097" s="109"/>
    </row>
    <row r="1098" spans="11:12" ht="12">
      <c r="K1098" s="109"/>
      <c r="L1098" s="109"/>
    </row>
    <row r="1099" spans="11:12" ht="12">
      <c r="K1099" s="109"/>
      <c r="L1099" s="109"/>
    </row>
    <row r="1100" spans="11:12" ht="12">
      <c r="K1100" s="109"/>
      <c r="L1100" s="109"/>
    </row>
    <row r="1101" spans="11:12" ht="12">
      <c r="K1101" s="109"/>
      <c r="L1101" s="109"/>
    </row>
    <row r="1102" spans="11:12" ht="12">
      <c r="K1102" s="109"/>
      <c r="L1102" s="109"/>
    </row>
    <row r="1103" spans="11:12" ht="12">
      <c r="K1103" s="109"/>
      <c r="L1103" s="109"/>
    </row>
    <row r="1104" spans="11:12" ht="12">
      <c r="K1104" s="109"/>
      <c r="L1104" s="109"/>
    </row>
    <row r="1105" spans="11:12" ht="12">
      <c r="K1105" s="109"/>
      <c r="L1105" s="109"/>
    </row>
    <row r="1106" spans="11:12" ht="12">
      <c r="K1106" s="109"/>
      <c r="L1106" s="109"/>
    </row>
    <row r="1107" spans="11:12" ht="12">
      <c r="K1107" s="109"/>
      <c r="L1107" s="109"/>
    </row>
    <row r="1108" spans="11:12" ht="12">
      <c r="K1108" s="109"/>
      <c r="L1108" s="109"/>
    </row>
    <row r="1109" spans="11:12" ht="12">
      <c r="K1109" s="109"/>
      <c r="L1109" s="109"/>
    </row>
    <row r="1110" spans="11:12" ht="12">
      <c r="K1110" s="109"/>
      <c r="L1110" s="109"/>
    </row>
    <row r="1111" spans="11:12" ht="12">
      <c r="K1111" s="109"/>
      <c r="L1111" s="109"/>
    </row>
    <row r="1112" spans="11:12" ht="12">
      <c r="K1112" s="109"/>
      <c r="L1112" s="109"/>
    </row>
    <row r="1113" spans="11:12" ht="12">
      <c r="K1113" s="109"/>
      <c r="L1113" s="109"/>
    </row>
    <row r="1114" spans="11:12" ht="12">
      <c r="K1114" s="109"/>
      <c r="L1114" s="109"/>
    </row>
    <row r="1115" spans="11:12" ht="12">
      <c r="K1115" s="109"/>
      <c r="L1115" s="109"/>
    </row>
    <row r="1116" spans="11:12" ht="12">
      <c r="K1116" s="109"/>
      <c r="L1116" s="109"/>
    </row>
    <row r="1117" spans="11:12" ht="12">
      <c r="K1117" s="109"/>
      <c r="L1117" s="109"/>
    </row>
    <row r="1118" spans="11:12" ht="12">
      <c r="K1118" s="109"/>
      <c r="L1118" s="109"/>
    </row>
    <row r="1119" spans="11:12" ht="12">
      <c r="K1119" s="109"/>
      <c r="L1119" s="109"/>
    </row>
    <row r="1120" spans="11:12" ht="12">
      <c r="K1120" s="109"/>
      <c r="L1120" s="109"/>
    </row>
    <row r="1121" spans="11:12" ht="12">
      <c r="K1121" s="109"/>
      <c r="L1121" s="109"/>
    </row>
    <row r="1122" spans="11:12" ht="12">
      <c r="K1122" s="109"/>
      <c r="L1122" s="109"/>
    </row>
    <row r="1123" spans="11:12" ht="12">
      <c r="K1123" s="109"/>
      <c r="L1123" s="109"/>
    </row>
    <row r="1124" spans="11:12" ht="12">
      <c r="K1124" s="109"/>
      <c r="L1124" s="109"/>
    </row>
    <row r="1125" spans="11:12" ht="12">
      <c r="K1125" s="109"/>
      <c r="L1125" s="109"/>
    </row>
    <row r="1126" spans="11:12" ht="12">
      <c r="K1126" s="109"/>
      <c r="L1126" s="109"/>
    </row>
    <row r="1127" spans="11:12" ht="12">
      <c r="K1127" s="109"/>
      <c r="L1127" s="109"/>
    </row>
    <row r="1128" spans="11:12" ht="12">
      <c r="K1128" s="109"/>
      <c r="L1128" s="109"/>
    </row>
    <row r="1129" spans="11:12" ht="12">
      <c r="K1129" s="109"/>
      <c r="L1129" s="109"/>
    </row>
    <row r="1130" spans="11:12" ht="12">
      <c r="K1130" s="109"/>
      <c r="L1130" s="109"/>
    </row>
    <row r="1131" spans="11:12" ht="12">
      <c r="K1131" s="109"/>
      <c r="L1131" s="109"/>
    </row>
    <row r="1132" spans="11:12" ht="12">
      <c r="K1132" s="109"/>
      <c r="L1132" s="109"/>
    </row>
    <row r="1133" spans="11:12" ht="12">
      <c r="K1133" s="109"/>
      <c r="L1133" s="109"/>
    </row>
    <row r="1134" spans="11:12" ht="12">
      <c r="K1134" s="109"/>
      <c r="L1134" s="109"/>
    </row>
    <row r="1135" spans="11:12" ht="12">
      <c r="K1135" s="109"/>
      <c r="L1135" s="109"/>
    </row>
    <row r="1136" spans="11:12" ht="12">
      <c r="K1136" s="109"/>
      <c r="L1136" s="109"/>
    </row>
    <row r="1137" spans="11:12" ht="12">
      <c r="K1137" s="109"/>
      <c r="L1137" s="109"/>
    </row>
    <row r="1138" spans="11:12" ht="12">
      <c r="K1138" s="109"/>
      <c r="L1138" s="109"/>
    </row>
    <row r="1139" spans="11:12" ht="12">
      <c r="K1139" s="109"/>
      <c r="L1139" s="109"/>
    </row>
    <row r="1140" spans="11:12" ht="12">
      <c r="K1140" s="109"/>
      <c r="L1140" s="109"/>
    </row>
    <row r="1141" spans="11:12" ht="12">
      <c r="K1141" s="109"/>
      <c r="L1141" s="109"/>
    </row>
    <row r="1142" spans="11:12" ht="12">
      <c r="K1142" s="109"/>
      <c r="L1142" s="109"/>
    </row>
    <row r="1143" spans="11:12" ht="12">
      <c r="K1143" s="109"/>
      <c r="L1143" s="109"/>
    </row>
    <row r="1144" spans="11:12" ht="12">
      <c r="K1144" s="109"/>
      <c r="L1144" s="109"/>
    </row>
    <row r="1145" spans="11:12" ht="12">
      <c r="K1145" s="109"/>
      <c r="L1145" s="109"/>
    </row>
    <row r="1146" spans="11:12" ht="12">
      <c r="K1146" s="109"/>
      <c r="L1146" s="109"/>
    </row>
    <row r="1147" spans="11:12" ht="12">
      <c r="K1147" s="109"/>
      <c r="L1147" s="109"/>
    </row>
    <row r="1148" spans="11:12" ht="12">
      <c r="K1148" s="109"/>
      <c r="L1148" s="109"/>
    </row>
    <row r="1149" spans="11:12" ht="12">
      <c r="K1149" s="109"/>
      <c r="L1149" s="109"/>
    </row>
    <row r="1150" spans="11:12" ht="12">
      <c r="K1150" s="109"/>
      <c r="L1150" s="109"/>
    </row>
    <row r="1151" spans="11:12" ht="12">
      <c r="K1151" s="109"/>
      <c r="L1151" s="109"/>
    </row>
    <row r="1152" spans="11:12" ht="12">
      <c r="K1152" s="109"/>
      <c r="L1152" s="109"/>
    </row>
    <row r="1153" spans="11:12" ht="12">
      <c r="K1153" s="109"/>
      <c r="L1153" s="109"/>
    </row>
    <row r="1154" spans="11:12" ht="12">
      <c r="K1154" s="109"/>
      <c r="L1154" s="109"/>
    </row>
    <row r="1155" spans="11:12" ht="12">
      <c r="K1155" s="109"/>
      <c r="L1155" s="109"/>
    </row>
    <row r="1156" spans="11:12" ht="12">
      <c r="K1156" s="109"/>
      <c r="L1156" s="109"/>
    </row>
    <row r="1157" spans="11:12" ht="12">
      <c r="K1157" s="109"/>
      <c r="L1157" s="109"/>
    </row>
    <row r="1158" spans="11:12" ht="12">
      <c r="K1158" s="109"/>
      <c r="L1158" s="109"/>
    </row>
    <row r="1159" spans="11:12" ht="12">
      <c r="K1159" s="109"/>
      <c r="L1159" s="109"/>
    </row>
    <row r="1160" spans="11:12" ht="12">
      <c r="K1160" s="109"/>
      <c r="L1160" s="109"/>
    </row>
    <row r="1161" spans="11:12" ht="12">
      <c r="K1161" s="109"/>
      <c r="L1161" s="109"/>
    </row>
    <row r="1162" spans="11:12" ht="12">
      <c r="K1162" s="109"/>
      <c r="L1162" s="109"/>
    </row>
    <row r="1163" spans="11:12" ht="12">
      <c r="K1163" s="109"/>
      <c r="L1163" s="109"/>
    </row>
    <row r="1164" spans="11:12" ht="12">
      <c r="K1164" s="109"/>
      <c r="L1164" s="109"/>
    </row>
    <row r="1165" spans="11:12" ht="12">
      <c r="K1165" s="109"/>
      <c r="L1165" s="109"/>
    </row>
    <row r="1166" spans="11:12" ht="12">
      <c r="K1166" s="109"/>
      <c r="L1166" s="109"/>
    </row>
    <row r="1167" spans="11:12" ht="12">
      <c r="K1167" s="109"/>
      <c r="L1167" s="109"/>
    </row>
    <row r="1168" spans="11:12" ht="12">
      <c r="K1168" s="109"/>
      <c r="L1168" s="109"/>
    </row>
    <row r="1169" spans="11:12" ht="12">
      <c r="K1169" s="109"/>
      <c r="L1169" s="109"/>
    </row>
    <row r="1170" spans="11:12" ht="12">
      <c r="K1170" s="109"/>
      <c r="L1170" s="109"/>
    </row>
    <row r="1171" spans="11:12" ht="12">
      <c r="K1171" s="109"/>
      <c r="L1171" s="109"/>
    </row>
    <row r="1172" spans="11:12" ht="12">
      <c r="K1172" s="109"/>
      <c r="L1172" s="109"/>
    </row>
    <row r="1173" spans="11:12" ht="12">
      <c r="K1173" s="109"/>
      <c r="L1173" s="109"/>
    </row>
    <row r="1174" spans="11:12" ht="12">
      <c r="K1174" s="109"/>
      <c r="L1174" s="109"/>
    </row>
    <row r="1175" spans="11:12" ht="12">
      <c r="K1175" s="109"/>
      <c r="L1175" s="109"/>
    </row>
    <row r="1176" spans="11:12" ht="12">
      <c r="K1176" s="109"/>
      <c r="L1176" s="109"/>
    </row>
    <row r="1177" spans="11:12" ht="12">
      <c r="K1177" s="109"/>
      <c r="L1177" s="109"/>
    </row>
    <row r="1178" spans="11:12" ht="12">
      <c r="K1178" s="109"/>
      <c r="L1178" s="109"/>
    </row>
    <row r="1179" spans="11:12" ht="12">
      <c r="K1179" s="109"/>
      <c r="L1179" s="109"/>
    </row>
    <row r="1180" spans="11:12" ht="12">
      <c r="K1180" s="109"/>
      <c r="L1180" s="109"/>
    </row>
    <row r="1181" spans="11:12" ht="12">
      <c r="K1181" s="109"/>
      <c r="L1181" s="109"/>
    </row>
    <row r="1182" spans="11:12" ht="12">
      <c r="K1182" s="109"/>
      <c r="L1182" s="109"/>
    </row>
    <row r="1183" spans="11:12" ht="12">
      <c r="K1183" s="109"/>
      <c r="L1183" s="109"/>
    </row>
    <row r="1184" spans="11:12" ht="12">
      <c r="K1184" s="109"/>
      <c r="L1184" s="109"/>
    </row>
    <row r="1185" spans="11:12" ht="12">
      <c r="K1185" s="109"/>
      <c r="L1185" s="109"/>
    </row>
    <row r="1186" spans="11:12" ht="12">
      <c r="K1186" s="109"/>
      <c r="L1186" s="109"/>
    </row>
    <row r="1187" spans="11:12" ht="12">
      <c r="K1187" s="109"/>
      <c r="L1187" s="109"/>
    </row>
    <row r="1188" spans="11:12" ht="12">
      <c r="K1188" s="109"/>
      <c r="L1188" s="109"/>
    </row>
    <row r="1189" spans="11:12" ht="12">
      <c r="K1189" s="109"/>
      <c r="L1189" s="109"/>
    </row>
    <row r="1190" spans="11:12" ht="12">
      <c r="K1190" s="109"/>
      <c r="L1190" s="109"/>
    </row>
    <row r="1191" spans="11:12" ht="12">
      <c r="K1191" s="109"/>
      <c r="L1191" s="109"/>
    </row>
    <row r="1192" spans="11:12" ht="12">
      <c r="K1192" s="109"/>
      <c r="L1192" s="109"/>
    </row>
    <row r="1193" spans="11:12" ht="12">
      <c r="K1193" s="109"/>
      <c r="L1193" s="109"/>
    </row>
    <row r="1194" spans="11:12" ht="12">
      <c r="K1194" s="109"/>
      <c r="L1194" s="109"/>
    </row>
    <row r="1195" spans="11:12" ht="12">
      <c r="K1195" s="109"/>
      <c r="L1195" s="109"/>
    </row>
    <row r="1196" spans="11:12" ht="12">
      <c r="K1196" s="109"/>
      <c r="L1196" s="109"/>
    </row>
    <row r="1197" spans="11:12" ht="12">
      <c r="K1197" s="109"/>
      <c r="L1197" s="109"/>
    </row>
    <row r="1198" spans="11:12" ht="12">
      <c r="K1198" s="109"/>
      <c r="L1198" s="109"/>
    </row>
    <row r="1199" spans="11:12" ht="12">
      <c r="K1199" s="109"/>
      <c r="L1199" s="109"/>
    </row>
    <row r="1200" spans="11:12" ht="12">
      <c r="K1200" s="109"/>
      <c r="L1200" s="109"/>
    </row>
    <row r="1201" spans="11:12" ht="12">
      <c r="K1201" s="109"/>
      <c r="L1201" s="109"/>
    </row>
    <row r="1202" spans="11:12" ht="12">
      <c r="K1202" s="109"/>
      <c r="L1202" s="109"/>
    </row>
    <row r="1203" spans="11:12" ht="12">
      <c r="K1203" s="109"/>
      <c r="L1203" s="109"/>
    </row>
    <row r="1204" spans="11:12" ht="12">
      <c r="K1204" s="109"/>
      <c r="L1204" s="109"/>
    </row>
    <row r="1205" spans="11:12" ht="12">
      <c r="K1205" s="109"/>
      <c r="L1205" s="109"/>
    </row>
    <row r="1206" spans="11:12" ht="12">
      <c r="K1206" s="109"/>
      <c r="L1206" s="109"/>
    </row>
    <row r="1207" spans="11:12" ht="12">
      <c r="K1207" s="109"/>
      <c r="L1207" s="109"/>
    </row>
    <row r="1208" spans="11:12" ht="12">
      <c r="K1208" s="109"/>
      <c r="L1208" s="109"/>
    </row>
    <row r="1209" spans="11:12" ht="12">
      <c r="K1209" s="109"/>
      <c r="L1209" s="109"/>
    </row>
    <row r="1210" spans="11:12" ht="12">
      <c r="K1210" s="109"/>
      <c r="L1210" s="109"/>
    </row>
    <row r="1211" spans="11:12" ht="12">
      <c r="K1211" s="109"/>
      <c r="L1211" s="109"/>
    </row>
    <row r="1212" spans="11:12" ht="12">
      <c r="K1212" s="109"/>
      <c r="L1212" s="109"/>
    </row>
    <row r="1213" spans="11:12" ht="12">
      <c r="K1213" s="109"/>
      <c r="L1213" s="109"/>
    </row>
    <row r="1214" spans="11:12" ht="12">
      <c r="K1214" s="109"/>
      <c r="L1214" s="109"/>
    </row>
    <row r="1215" spans="11:12" ht="12">
      <c r="K1215" s="109"/>
      <c r="L1215" s="109"/>
    </row>
    <row r="1216" spans="11:12" ht="12">
      <c r="K1216" s="109"/>
      <c r="L1216" s="109"/>
    </row>
    <row r="1217" spans="11:12" ht="12">
      <c r="K1217" s="109"/>
      <c r="L1217" s="109"/>
    </row>
    <row r="1218" spans="11:12" ht="12">
      <c r="K1218" s="109"/>
      <c r="L1218" s="109"/>
    </row>
    <row r="1219" spans="11:12" ht="12">
      <c r="K1219" s="109"/>
      <c r="L1219" s="109"/>
    </row>
    <row r="1220" spans="11:12" ht="12">
      <c r="K1220" s="109"/>
      <c r="L1220" s="109"/>
    </row>
    <row r="1221" spans="11:12" ht="12">
      <c r="K1221" s="109"/>
      <c r="L1221" s="109"/>
    </row>
    <row r="1222" spans="11:12" ht="12">
      <c r="K1222" s="109"/>
      <c r="L1222" s="109"/>
    </row>
    <row r="1223" spans="11:12" ht="12">
      <c r="K1223" s="109"/>
      <c r="L1223" s="109"/>
    </row>
    <row r="1224" spans="11:12" ht="12">
      <c r="K1224" s="109"/>
      <c r="L1224" s="109"/>
    </row>
    <row r="1225" spans="11:12" ht="12">
      <c r="K1225" s="109"/>
      <c r="L1225" s="109"/>
    </row>
    <row r="1226" spans="11:12" ht="12">
      <c r="K1226" s="109"/>
      <c r="L1226" s="109"/>
    </row>
    <row r="1227" spans="11:12" ht="12">
      <c r="K1227" s="109"/>
      <c r="L1227" s="109"/>
    </row>
    <row r="1228" spans="11:12" ht="12">
      <c r="K1228" s="109"/>
      <c r="L1228" s="109"/>
    </row>
    <row r="1229" spans="11:12" ht="12">
      <c r="K1229" s="109"/>
      <c r="L1229" s="109"/>
    </row>
    <row r="1230" spans="11:12" ht="12">
      <c r="K1230" s="109"/>
      <c r="L1230" s="109"/>
    </row>
    <row r="1231" spans="11:12" ht="12">
      <c r="K1231" s="109"/>
      <c r="L1231" s="109"/>
    </row>
    <row r="1232" spans="11:12" ht="12">
      <c r="K1232" s="109"/>
      <c r="L1232" s="109"/>
    </row>
    <row r="1233" spans="11:12" ht="12">
      <c r="K1233" s="109"/>
      <c r="L1233" s="109"/>
    </row>
    <row r="1234" spans="11:12" ht="12">
      <c r="K1234" s="109"/>
      <c r="L1234" s="109"/>
    </row>
    <row r="1235" spans="11:12" ht="12">
      <c r="K1235" s="109"/>
      <c r="L1235" s="109"/>
    </row>
    <row r="1236" spans="11:12" ht="12">
      <c r="K1236" s="109"/>
      <c r="L1236" s="109"/>
    </row>
    <row r="1237" spans="11:12" ht="12">
      <c r="K1237" s="109"/>
      <c r="L1237" s="109"/>
    </row>
    <row r="1238" spans="11:12" ht="12">
      <c r="K1238" s="109"/>
      <c r="L1238" s="109"/>
    </row>
    <row r="1239" spans="11:12" ht="12">
      <c r="K1239" s="109"/>
      <c r="L1239" s="109"/>
    </row>
    <row r="1240" spans="11:12" ht="12">
      <c r="K1240" s="109"/>
      <c r="L1240" s="109"/>
    </row>
    <row r="1241" spans="11:12" ht="12">
      <c r="K1241" s="109"/>
      <c r="L1241" s="109"/>
    </row>
    <row r="1242" spans="11:12" ht="12">
      <c r="K1242" s="109"/>
      <c r="L1242" s="109"/>
    </row>
    <row r="1243" spans="11:12" ht="12">
      <c r="K1243" s="109"/>
      <c r="L1243" s="109"/>
    </row>
    <row r="1244" spans="11:12" ht="12">
      <c r="K1244" s="109"/>
      <c r="L1244" s="109"/>
    </row>
    <row r="1245" spans="11:12" ht="12">
      <c r="K1245" s="109"/>
      <c r="L1245" s="109"/>
    </row>
    <row r="1246" spans="11:12" ht="12">
      <c r="K1246" s="109"/>
      <c r="L1246" s="109"/>
    </row>
    <row r="1247" spans="11:12" ht="12">
      <c r="K1247" s="109"/>
      <c r="L1247" s="109"/>
    </row>
    <row r="1248" spans="11:12" ht="12">
      <c r="K1248" s="109"/>
      <c r="L1248" s="109"/>
    </row>
    <row r="1249" spans="11:12" ht="12">
      <c r="K1249" s="109"/>
      <c r="L1249" s="109"/>
    </row>
    <row r="1250" spans="11:12" ht="12">
      <c r="K1250" s="109"/>
      <c r="L1250" s="109"/>
    </row>
    <row r="1251" spans="11:12" ht="12">
      <c r="K1251" s="109"/>
      <c r="L1251" s="109"/>
    </row>
    <row r="1252" spans="11:12" ht="12">
      <c r="K1252" s="109"/>
      <c r="L1252" s="109"/>
    </row>
    <row r="1253" spans="11:12" ht="12">
      <c r="K1253" s="109"/>
      <c r="L1253" s="109"/>
    </row>
    <row r="1254" spans="11:12" ht="12">
      <c r="K1254" s="109"/>
      <c r="L1254" s="109"/>
    </row>
    <row r="1255" spans="11:12" ht="12">
      <c r="K1255" s="109"/>
      <c r="L1255" s="109"/>
    </row>
    <row r="1256" spans="11:12" ht="12">
      <c r="K1256" s="109"/>
      <c r="L1256" s="109"/>
    </row>
    <row r="1257" spans="11:12" ht="12">
      <c r="K1257" s="109"/>
      <c r="L1257" s="109"/>
    </row>
    <row r="1258" spans="11:12" ht="12">
      <c r="K1258" s="109"/>
      <c r="L1258" s="109"/>
    </row>
    <row r="1259" spans="11:12" ht="12">
      <c r="K1259" s="109"/>
      <c r="L1259" s="109"/>
    </row>
    <row r="1260" spans="11:12" ht="12">
      <c r="K1260" s="109"/>
      <c r="L1260" s="109"/>
    </row>
    <row r="1261" spans="11:12" ht="12">
      <c r="K1261" s="109"/>
      <c r="L1261" s="109"/>
    </row>
    <row r="1262" spans="11:12" ht="12">
      <c r="K1262" s="109"/>
      <c r="L1262" s="109"/>
    </row>
    <row r="1263" spans="11:12" ht="12">
      <c r="K1263" s="109"/>
      <c r="L1263" s="109"/>
    </row>
    <row r="1264" spans="11:12" ht="12">
      <c r="K1264" s="109"/>
      <c r="L1264" s="109"/>
    </row>
    <row r="1265" spans="11:12" ht="12">
      <c r="K1265" s="109"/>
      <c r="L1265" s="109"/>
    </row>
    <row r="1266" spans="11:12" ht="12">
      <c r="K1266" s="109"/>
      <c r="L1266" s="109"/>
    </row>
    <row r="1267" spans="11:12" ht="12">
      <c r="K1267" s="109"/>
      <c r="L1267" s="109"/>
    </row>
    <row r="1268" spans="11:12" ht="12">
      <c r="K1268" s="109"/>
      <c r="L1268" s="109"/>
    </row>
    <row r="1269" spans="11:12" ht="12">
      <c r="K1269" s="109"/>
      <c r="L1269" s="109"/>
    </row>
    <row r="1270" spans="11:12" ht="12">
      <c r="K1270" s="109"/>
      <c r="L1270" s="109"/>
    </row>
    <row r="1271" spans="11:12" ht="12">
      <c r="K1271" s="109"/>
      <c r="L1271" s="109"/>
    </row>
    <row r="1272" spans="11:12" ht="12">
      <c r="K1272" s="109"/>
      <c r="L1272" s="109"/>
    </row>
    <row r="1273" spans="11:12" ht="12">
      <c r="K1273" s="109"/>
      <c r="L1273" s="109"/>
    </row>
    <row r="1274" spans="11:12" ht="12">
      <c r="K1274" s="109"/>
      <c r="L1274" s="109"/>
    </row>
    <row r="1275" spans="11:12" ht="12">
      <c r="K1275" s="109"/>
      <c r="L1275" s="109"/>
    </row>
    <row r="1276" spans="11:12" ht="12">
      <c r="K1276" s="109"/>
      <c r="L1276" s="109"/>
    </row>
    <row r="1277" spans="11:12" ht="12">
      <c r="K1277" s="109"/>
      <c r="L1277" s="109"/>
    </row>
    <row r="1278" spans="11:12" ht="12">
      <c r="K1278" s="109"/>
      <c r="L1278" s="109"/>
    </row>
    <row r="1279" spans="11:12" ht="12">
      <c r="K1279" s="109"/>
      <c r="L1279" s="109"/>
    </row>
    <row r="1280" spans="11:12" ht="12">
      <c r="K1280" s="109"/>
      <c r="L1280" s="109"/>
    </row>
    <row r="1281" spans="11:12" ht="12">
      <c r="K1281" s="109"/>
      <c r="L1281" s="109"/>
    </row>
    <row r="1282" spans="11:12" ht="12">
      <c r="K1282" s="109"/>
      <c r="L1282" s="109"/>
    </row>
    <row r="1283" spans="11:12" ht="12">
      <c r="K1283" s="109"/>
      <c r="L1283" s="109"/>
    </row>
    <row r="1284" spans="11:12" ht="12">
      <c r="K1284" s="109"/>
      <c r="L1284" s="109"/>
    </row>
    <row r="1285" spans="11:12" ht="12">
      <c r="K1285" s="109"/>
      <c r="L1285" s="109"/>
    </row>
    <row r="1286" spans="11:12" ht="12">
      <c r="K1286" s="109"/>
      <c r="L1286" s="109"/>
    </row>
    <row r="1287" spans="11:12" ht="12">
      <c r="K1287" s="109"/>
      <c r="L1287" s="109"/>
    </row>
    <row r="1288" spans="11:12" ht="12">
      <c r="K1288" s="109"/>
      <c r="L1288" s="109"/>
    </row>
    <row r="1289" spans="11:12" ht="12">
      <c r="K1289" s="109"/>
      <c r="L1289" s="109"/>
    </row>
    <row r="1290" spans="11:12" ht="12">
      <c r="K1290" s="109"/>
      <c r="L1290" s="109"/>
    </row>
    <row r="1291" spans="11:12" ht="12">
      <c r="K1291" s="109"/>
      <c r="L1291" s="109"/>
    </row>
    <row r="1292" spans="11:12" ht="12">
      <c r="K1292" s="109"/>
      <c r="L1292" s="109"/>
    </row>
    <row r="1293" spans="11:12" ht="12">
      <c r="K1293" s="109"/>
      <c r="L1293" s="109"/>
    </row>
    <row r="1294" spans="11:12" ht="12">
      <c r="K1294" s="109"/>
      <c r="L1294" s="109"/>
    </row>
    <row r="1295" spans="11:12" ht="12">
      <c r="K1295" s="109"/>
      <c r="L1295" s="109"/>
    </row>
    <row r="1296" spans="11:12" ht="12">
      <c r="K1296" s="109"/>
      <c r="L1296" s="109"/>
    </row>
    <row r="1297" spans="11:12" ht="12">
      <c r="K1297" s="109"/>
      <c r="L1297" s="109"/>
    </row>
    <row r="1298" spans="11:12" ht="12">
      <c r="K1298" s="109"/>
      <c r="L1298" s="109"/>
    </row>
    <row r="1299" spans="11:12" ht="12">
      <c r="K1299" s="109"/>
      <c r="L1299" s="109"/>
    </row>
    <row r="1300" spans="11:12" ht="12">
      <c r="K1300" s="109"/>
      <c r="L1300" s="109"/>
    </row>
    <row r="1301" spans="11:12" ht="12">
      <c r="K1301" s="109"/>
      <c r="L1301" s="109"/>
    </row>
    <row r="1302" spans="11:12" ht="12">
      <c r="K1302" s="109"/>
      <c r="L1302" s="109"/>
    </row>
    <row r="1303" spans="11:12" ht="12">
      <c r="K1303" s="109"/>
      <c r="L1303" s="109"/>
    </row>
    <row r="1304" spans="11:12" ht="12">
      <c r="K1304" s="109"/>
      <c r="L1304" s="109"/>
    </row>
    <row r="1305" spans="11:12" ht="12">
      <c r="K1305" s="109"/>
      <c r="L1305" s="109"/>
    </row>
    <row r="1306" spans="11:12" ht="12">
      <c r="K1306" s="109"/>
      <c r="L1306" s="109"/>
    </row>
    <row r="1307" spans="11:12" ht="12">
      <c r="K1307" s="109"/>
      <c r="L1307" s="109"/>
    </row>
    <row r="1308" spans="11:12" ht="12">
      <c r="K1308" s="109"/>
      <c r="L1308" s="109"/>
    </row>
    <row r="1309" spans="11:12" ht="12">
      <c r="K1309" s="109"/>
      <c r="L1309" s="109"/>
    </row>
    <row r="1310" spans="11:12" ht="12">
      <c r="K1310" s="109"/>
      <c r="L1310" s="109"/>
    </row>
    <row r="1311" spans="11:12" ht="12">
      <c r="K1311" s="109"/>
      <c r="L1311" s="109"/>
    </row>
    <row r="1312" spans="11:12" ht="12">
      <c r="K1312" s="109"/>
      <c r="L1312" s="109"/>
    </row>
    <row r="1313" spans="11:12" ht="12">
      <c r="K1313" s="109"/>
      <c r="L1313" s="109"/>
    </row>
    <row r="1314" spans="11:12" ht="12">
      <c r="K1314" s="109"/>
      <c r="L1314" s="109"/>
    </row>
    <row r="1315" spans="11:12" ht="12">
      <c r="K1315" s="109"/>
      <c r="L1315" s="109"/>
    </row>
    <row r="1316" spans="11:12" ht="12">
      <c r="K1316" s="109"/>
      <c r="L1316" s="109"/>
    </row>
    <row r="1317" spans="11:12" ht="12">
      <c r="K1317" s="109"/>
      <c r="L1317" s="109"/>
    </row>
    <row r="1318" spans="11:12" ht="12">
      <c r="K1318" s="109"/>
      <c r="L1318" s="109"/>
    </row>
    <row r="1319" spans="11:12" ht="12">
      <c r="K1319" s="109"/>
      <c r="L1319" s="109"/>
    </row>
    <row r="1320" spans="11:12" ht="12">
      <c r="K1320" s="109"/>
      <c r="L1320" s="109"/>
    </row>
    <row r="1321" spans="11:12" ht="12">
      <c r="K1321" s="109"/>
      <c r="L1321" s="109"/>
    </row>
    <row r="1322" spans="11:12" ht="12">
      <c r="K1322" s="109"/>
      <c r="L1322" s="109"/>
    </row>
    <row r="1323" spans="11:12" ht="12">
      <c r="K1323" s="109"/>
      <c r="L1323" s="109"/>
    </row>
    <row r="1324" spans="11:12" ht="12">
      <c r="K1324" s="109"/>
      <c r="L1324" s="109"/>
    </row>
    <row r="1325" spans="11:12" ht="12">
      <c r="K1325" s="109"/>
      <c r="L1325" s="109"/>
    </row>
    <row r="1326" spans="11:12" ht="12">
      <c r="K1326" s="109"/>
      <c r="L1326" s="109"/>
    </row>
    <row r="1327" spans="11:12" ht="12">
      <c r="K1327" s="109"/>
      <c r="L1327" s="109"/>
    </row>
    <row r="1328" spans="11:12" ht="12">
      <c r="K1328" s="109"/>
      <c r="L1328" s="109"/>
    </row>
    <row r="1329" spans="11:12" ht="12">
      <c r="K1329" s="109"/>
      <c r="L1329" s="109"/>
    </row>
    <row r="1330" spans="11:12" ht="12">
      <c r="K1330" s="109"/>
      <c r="L1330" s="109"/>
    </row>
  </sheetData>
  <mergeCells count="5">
    <mergeCell ref="B11:B15"/>
    <mergeCell ref="B17:B21"/>
    <mergeCell ref="B23:B27"/>
    <mergeCell ref="B29:B33"/>
    <mergeCell ref="C35:J35"/>
  </mergeCells>
  <printOptions/>
  <pageMargins left="0.75" right="0.75" top="1" bottom="1" header="0.5" footer="0.5"/>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177"/>
  <sheetViews>
    <sheetView showGridLines="0" workbookViewId="0" topLeftCell="A1"/>
  </sheetViews>
  <sheetFormatPr defaultColWidth="8.8515625" defaultRowHeight="11.25" customHeight="1"/>
  <cols>
    <col min="1" max="1" width="8.7109375" style="3" customWidth="1"/>
    <col min="2" max="2" width="35.00390625" style="85" bestFit="1" customWidth="1"/>
    <col min="3" max="3" width="15.421875" style="20" customWidth="1"/>
    <col min="4" max="4" width="10.8515625" style="54" customWidth="1"/>
    <col min="5" max="5" width="10.8515625" style="21" customWidth="1"/>
    <col min="6" max="6" width="10.8515625" style="55" customWidth="1"/>
    <col min="7" max="12" width="14.28125" style="21" customWidth="1"/>
    <col min="13" max="13" width="20.7109375" style="3" customWidth="1"/>
    <col min="14" max="15" width="15.7109375" style="3" customWidth="1"/>
    <col min="16" max="16" width="21.421875" style="3" customWidth="1"/>
    <col min="17" max="20" width="15.7109375" style="3" customWidth="1"/>
    <col min="21" max="16384" width="8.8515625" style="3" customWidth="1"/>
  </cols>
  <sheetData>
    <row r="1" spans="1:12" ht="60" customHeight="1">
      <c r="A1" s="84" t="s">
        <v>1618</v>
      </c>
      <c r="B1" s="1" t="s">
        <v>1619</v>
      </c>
      <c r="C1" s="67" t="s">
        <v>1678</v>
      </c>
      <c r="D1" s="67" t="s">
        <v>11</v>
      </c>
      <c r="E1" s="67" t="s">
        <v>10</v>
      </c>
      <c r="F1" s="67" t="s">
        <v>43</v>
      </c>
      <c r="G1" s="67" t="s">
        <v>11</v>
      </c>
      <c r="H1" s="67" t="s">
        <v>10</v>
      </c>
      <c r="I1" s="67" t="s">
        <v>27</v>
      </c>
      <c r="J1" s="67" t="s">
        <v>28</v>
      </c>
      <c r="K1" s="2"/>
      <c r="L1" s="162"/>
    </row>
    <row r="2" spans="1:12" ht="12" customHeight="1">
      <c r="A2" s="209" t="s">
        <v>44</v>
      </c>
      <c r="B2" s="219" t="s">
        <v>1924</v>
      </c>
      <c r="C2" s="200">
        <v>8.6</v>
      </c>
      <c r="D2" s="195"/>
      <c r="E2" s="112"/>
      <c r="F2" s="196">
        <v>1196831</v>
      </c>
      <c r="G2" s="197"/>
      <c r="H2" s="219">
        <v>2015</v>
      </c>
      <c r="I2" s="68">
        <v>2</v>
      </c>
      <c r="J2" s="68">
        <v>5</v>
      </c>
      <c r="K2" s="5"/>
      <c r="L2" s="5"/>
    </row>
    <row r="3" spans="1:13" ht="12" customHeight="1">
      <c r="A3" s="209" t="s">
        <v>45</v>
      </c>
      <c r="B3" s="219" t="s">
        <v>46</v>
      </c>
      <c r="C3" s="200">
        <v>8.8</v>
      </c>
      <c r="D3" s="195"/>
      <c r="E3" s="112"/>
      <c r="F3" s="196">
        <v>515593</v>
      </c>
      <c r="G3" s="197"/>
      <c r="H3" s="219">
        <v>2015</v>
      </c>
      <c r="I3" s="68">
        <v>2</v>
      </c>
      <c r="J3" s="68">
        <v>4</v>
      </c>
      <c r="K3" s="5"/>
      <c r="L3" s="5"/>
      <c r="M3" s="28" t="s">
        <v>1669</v>
      </c>
    </row>
    <row r="4" spans="1:13" ht="12" customHeight="1">
      <c r="A4" s="209" t="s">
        <v>47</v>
      </c>
      <c r="B4" s="219" t="s">
        <v>48</v>
      </c>
      <c r="C4" s="200">
        <v>31.9</v>
      </c>
      <c r="D4" s="195"/>
      <c r="E4" s="112"/>
      <c r="F4" s="196">
        <v>253914</v>
      </c>
      <c r="G4" s="197"/>
      <c r="H4" s="219">
        <v>2015</v>
      </c>
      <c r="I4" s="68">
        <v>5</v>
      </c>
      <c r="J4" s="68">
        <v>3</v>
      </c>
      <c r="K4" s="5"/>
      <c r="L4" s="5"/>
      <c r="M4" s="28" t="s">
        <v>1646</v>
      </c>
    </row>
    <row r="5" spans="1:25" s="6" customFormat="1" ht="12" customHeight="1">
      <c r="A5" s="209" t="s">
        <v>49</v>
      </c>
      <c r="B5" s="219" t="s">
        <v>50</v>
      </c>
      <c r="C5" s="200">
        <v>2.6</v>
      </c>
      <c r="D5" s="195"/>
      <c r="E5" s="112"/>
      <c r="F5" s="196">
        <v>203228</v>
      </c>
      <c r="G5" s="197"/>
      <c r="H5" s="219">
        <v>2015</v>
      </c>
      <c r="I5" s="68">
        <v>1</v>
      </c>
      <c r="J5" s="68">
        <v>2</v>
      </c>
      <c r="K5" s="5"/>
      <c r="L5" s="5"/>
      <c r="M5" s="8"/>
      <c r="N5" s="3"/>
      <c r="O5" s="3"/>
      <c r="U5" s="3"/>
      <c r="V5" s="3"/>
      <c r="W5" s="3"/>
      <c r="X5" s="3"/>
      <c r="Y5" s="3"/>
    </row>
    <row r="6" spans="1:13" ht="12" customHeight="1">
      <c r="A6" s="209" t="s">
        <v>51</v>
      </c>
      <c r="B6" s="219" t="s">
        <v>52</v>
      </c>
      <c r="C6" s="200">
        <v>10.8</v>
      </c>
      <c r="D6" s="195"/>
      <c r="E6" s="112"/>
      <c r="F6" s="196">
        <v>382852</v>
      </c>
      <c r="G6" s="197"/>
      <c r="H6" s="219">
        <v>2015</v>
      </c>
      <c r="I6" s="68">
        <v>3</v>
      </c>
      <c r="J6" s="68">
        <v>3</v>
      </c>
      <c r="K6" s="5"/>
      <c r="L6" s="5"/>
      <c r="M6" s="104" t="s">
        <v>2148</v>
      </c>
    </row>
    <row r="7" spans="1:13" ht="12" customHeight="1">
      <c r="A7" s="209" t="s">
        <v>53</v>
      </c>
      <c r="B7" s="219" t="s">
        <v>54</v>
      </c>
      <c r="C7" s="200">
        <v>5.6</v>
      </c>
      <c r="D7" s="195"/>
      <c r="E7" s="112"/>
      <c r="F7" s="196">
        <v>118335</v>
      </c>
      <c r="G7" s="197"/>
      <c r="H7" s="219">
        <v>2015</v>
      </c>
      <c r="I7" s="68">
        <v>2</v>
      </c>
      <c r="J7" s="68">
        <v>2</v>
      </c>
      <c r="K7" s="5"/>
      <c r="L7" s="5"/>
      <c r="M7" s="29" t="s">
        <v>1679</v>
      </c>
    </row>
    <row r="8" spans="1:16" ht="12" customHeight="1">
      <c r="A8" s="209" t="s">
        <v>55</v>
      </c>
      <c r="B8" s="219" t="s">
        <v>56</v>
      </c>
      <c r="C8" s="200">
        <v>13.4</v>
      </c>
      <c r="D8" s="195"/>
      <c r="E8" s="112"/>
      <c r="F8" s="196">
        <v>111312</v>
      </c>
      <c r="G8" s="197"/>
      <c r="H8" s="219">
        <v>2015</v>
      </c>
      <c r="I8" s="68">
        <v>3</v>
      </c>
      <c r="J8" s="68">
        <v>2</v>
      </c>
      <c r="K8" s="5"/>
      <c r="L8" s="5"/>
      <c r="M8" s="8"/>
      <c r="P8" s="30"/>
    </row>
    <row r="9" spans="1:16" ht="12" customHeight="1">
      <c r="A9" s="209" t="s">
        <v>57</v>
      </c>
      <c r="B9" s="219" t="s">
        <v>58</v>
      </c>
      <c r="C9" s="200">
        <v>55.6</v>
      </c>
      <c r="D9" s="195"/>
      <c r="E9" s="112"/>
      <c r="F9" s="196">
        <v>98531</v>
      </c>
      <c r="G9" s="197"/>
      <c r="H9" s="219">
        <v>2015</v>
      </c>
      <c r="I9" s="68">
        <v>5</v>
      </c>
      <c r="J9" s="68">
        <v>1</v>
      </c>
      <c r="K9" s="5"/>
      <c r="L9" s="5"/>
      <c r="M9" s="30"/>
      <c r="P9" s="29"/>
    </row>
    <row r="10" spans="1:16" ht="12" customHeight="1">
      <c r="A10" s="209" t="s">
        <v>59</v>
      </c>
      <c r="B10" s="219" t="s">
        <v>60</v>
      </c>
      <c r="C10" s="200">
        <v>14.5</v>
      </c>
      <c r="D10" s="195"/>
      <c r="E10" s="112"/>
      <c r="F10" s="196">
        <v>95469</v>
      </c>
      <c r="G10" s="197"/>
      <c r="H10" s="219">
        <v>2015</v>
      </c>
      <c r="I10" s="68">
        <v>3</v>
      </c>
      <c r="J10" s="68">
        <v>1</v>
      </c>
      <c r="K10" s="5"/>
      <c r="L10" s="5"/>
      <c r="M10" s="29"/>
      <c r="P10" s="31"/>
    </row>
    <row r="11" spans="1:16" ht="12" customHeight="1">
      <c r="A11" s="209" t="s">
        <v>61</v>
      </c>
      <c r="B11" s="219" t="s">
        <v>62</v>
      </c>
      <c r="C11" s="200">
        <v>13.8</v>
      </c>
      <c r="D11" s="195"/>
      <c r="E11" s="112"/>
      <c r="F11" s="196">
        <v>75577</v>
      </c>
      <c r="G11" s="197"/>
      <c r="H11" s="219">
        <v>2015</v>
      </c>
      <c r="I11" s="68">
        <v>3</v>
      </c>
      <c r="J11" s="68">
        <v>1</v>
      </c>
      <c r="K11" s="5"/>
      <c r="L11" s="5"/>
      <c r="P11" s="30"/>
    </row>
    <row r="12" spans="1:16" ht="12" customHeight="1">
      <c r="A12" s="212" t="s">
        <v>63</v>
      </c>
      <c r="B12" s="219" t="s">
        <v>64</v>
      </c>
      <c r="C12" s="200">
        <v>1.2</v>
      </c>
      <c r="D12" s="195"/>
      <c r="E12" s="112"/>
      <c r="F12" s="196">
        <v>70813</v>
      </c>
      <c r="G12" s="197"/>
      <c r="H12" s="219">
        <v>2015</v>
      </c>
      <c r="I12" s="68">
        <v>1</v>
      </c>
      <c r="J12" s="68">
        <v>1</v>
      </c>
      <c r="K12" s="5"/>
      <c r="L12" s="5"/>
      <c r="P12" s="29"/>
    </row>
    <row r="13" spans="1:16" ht="12" customHeight="1">
      <c r="A13" s="212" t="s">
        <v>65</v>
      </c>
      <c r="B13" s="219" t="s">
        <v>66</v>
      </c>
      <c r="C13" s="200">
        <v>8.6</v>
      </c>
      <c r="D13" s="195"/>
      <c r="E13" s="112"/>
      <c r="F13" s="196">
        <v>1231981</v>
      </c>
      <c r="G13" s="197"/>
      <c r="H13" s="219"/>
      <c r="I13" s="68">
        <v>2</v>
      </c>
      <c r="J13" s="68">
        <v>5</v>
      </c>
      <c r="K13" s="5"/>
      <c r="L13" s="5"/>
      <c r="P13" s="31"/>
    </row>
    <row r="14" spans="1:16" ht="12" customHeight="1">
      <c r="A14" s="212" t="s">
        <v>67</v>
      </c>
      <c r="B14" s="219" t="s">
        <v>68</v>
      </c>
      <c r="C14" s="200">
        <v>10.9</v>
      </c>
      <c r="D14" s="195"/>
      <c r="E14" s="112"/>
      <c r="F14" s="196">
        <v>341625</v>
      </c>
      <c r="G14" s="197"/>
      <c r="H14" s="219"/>
      <c r="I14" s="68">
        <v>3</v>
      </c>
      <c r="J14" s="68">
        <v>3</v>
      </c>
      <c r="K14" s="5"/>
      <c r="L14" s="5"/>
      <c r="P14" s="30"/>
    </row>
    <row r="15" spans="1:12" ht="12" customHeight="1">
      <c r="A15" s="212" t="s">
        <v>69</v>
      </c>
      <c r="B15" s="219" t="s">
        <v>70</v>
      </c>
      <c r="C15" s="200">
        <v>8.2</v>
      </c>
      <c r="D15" s="195"/>
      <c r="E15" s="112"/>
      <c r="F15" s="196">
        <v>334466</v>
      </c>
      <c r="G15" s="197"/>
      <c r="H15" s="219"/>
      <c r="I15" s="68">
        <v>2</v>
      </c>
      <c r="J15" s="68">
        <v>3</v>
      </c>
      <c r="K15" s="5"/>
      <c r="L15" s="5"/>
    </row>
    <row r="16" spans="1:16" ht="12">
      <c r="A16" s="212" t="s">
        <v>71</v>
      </c>
      <c r="B16" s="219" t="s">
        <v>72</v>
      </c>
      <c r="C16" s="200">
        <v>3.5</v>
      </c>
      <c r="D16" s="195"/>
      <c r="E16" s="112"/>
      <c r="F16" s="196">
        <v>203017</v>
      </c>
      <c r="G16" s="197"/>
      <c r="H16" s="219"/>
      <c r="I16" s="68">
        <v>1</v>
      </c>
      <c r="J16" s="68">
        <v>2</v>
      </c>
      <c r="K16" s="5"/>
      <c r="L16" s="5"/>
      <c r="M16" s="13" t="s">
        <v>2064</v>
      </c>
      <c r="N16" s="69"/>
      <c r="O16" s="69"/>
      <c r="P16" s="13"/>
    </row>
    <row r="17" spans="1:17" ht="48">
      <c r="A17" s="212" t="s">
        <v>73</v>
      </c>
      <c r="B17" s="217" t="s">
        <v>74</v>
      </c>
      <c r="C17" s="200">
        <v>2.4</v>
      </c>
      <c r="D17" s="195"/>
      <c r="E17" s="112"/>
      <c r="F17" s="198">
        <v>99628</v>
      </c>
      <c r="G17" s="199"/>
      <c r="H17" s="217"/>
      <c r="I17" s="68">
        <v>1</v>
      </c>
      <c r="J17" s="68">
        <v>1</v>
      </c>
      <c r="K17" s="5"/>
      <c r="L17" s="5"/>
      <c r="M17" s="82" t="s">
        <v>1678</v>
      </c>
      <c r="N17" s="232" t="s">
        <v>2159</v>
      </c>
      <c r="O17" s="70"/>
      <c r="P17" s="82" t="s">
        <v>1647</v>
      </c>
      <c r="Q17" s="71" t="s">
        <v>29</v>
      </c>
    </row>
    <row r="18" spans="1:19" ht="12" customHeight="1">
      <c r="A18" s="212" t="s">
        <v>75</v>
      </c>
      <c r="B18" s="219" t="s">
        <v>76</v>
      </c>
      <c r="C18" s="200">
        <v>5.4</v>
      </c>
      <c r="D18" s="195"/>
      <c r="E18" s="112"/>
      <c r="F18" s="196">
        <v>145765</v>
      </c>
      <c r="G18" s="197"/>
      <c r="H18" s="219"/>
      <c r="I18" s="68">
        <v>2</v>
      </c>
      <c r="J18" s="68">
        <v>2</v>
      </c>
      <c r="K18" s="5"/>
      <c r="L18" s="6" t="s">
        <v>9</v>
      </c>
      <c r="M18" s="109" t="s">
        <v>2056</v>
      </c>
      <c r="N18" s="72">
        <v>1</v>
      </c>
      <c r="O18" s="88" t="s">
        <v>2158</v>
      </c>
      <c r="P18" s="109" t="s">
        <v>1648</v>
      </c>
      <c r="Q18" s="73">
        <v>1</v>
      </c>
      <c r="R18" s="105">
        <f>PERCENTILE($C$2:$C$825,0)</f>
        <v>0</v>
      </c>
      <c r="S18" s="91" t="s">
        <v>1674</v>
      </c>
    </row>
    <row r="19" spans="1:19" ht="12" customHeight="1">
      <c r="A19" s="212" t="s">
        <v>77</v>
      </c>
      <c r="B19" s="219" t="s">
        <v>78</v>
      </c>
      <c r="C19" s="200">
        <v>0</v>
      </c>
      <c r="D19" s="195"/>
      <c r="E19" s="112"/>
      <c r="F19" s="196">
        <v>43595</v>
      </c>
      <c r="G19" s="197"/>
      <c r="H19" s="219"/>
      <c r="I19" s="68">
        <v>1</v>
      </c>
      <c r="J19" s="68">
        <v>1</v>
      </c>
      <c r="K19" s="5"/>
      <c r="L19" s="3"/>
      <c r="M19" s="109" t="s">
        <v>2057</v>
      </c>
      <c r="N19" s="74">
        <v>2</v>
      </c>
      <c r="O19" s="88" t="s">
        <v>2157</v>
      </c>
      <c r="P19" s="91" t="s">
        <v>1740</v>
      </c>
      <c r="Q19" s="73">
        <v>2</v>
      </c>
      <c r="R19" s="105">
        <f>PERCENTILE($C$2:$C$825,0.2)</f>
        <v>1.4600000000000022</v>
      </c>
      <c r="S19" s="91"/>
    </row>
    <row r="20" spans="1:19" ht="12" customHeight="1">
      <c r="A20" s="212" t="s">
        <v>79</v>
      </c>
      <c r="B20" s="219" t="s">
        <v>80</v>
      </c>
      <c r="C20" s="200">
        <v>3.8</v>
      </c>
      <c r="D20" s="195"/>
      <c r="E20" s="112"/>
      <c r="F20" s="196">
        <v>136807</v>
      </c>
      <c r="G20" s="197"/>
      <c r="H20" s="219"/>
      <c r="I20" s="68">
        <v>1</v>
      </c>
      <c r="J20" s="68">
        <v>2</v>
      </c>
      <c r="K20" s="5"/>
      <c r="L20" s="3"/>
      <c r="M20" s="109" t="s">
        <v>2058</v>
      </c>
      <c r="N20" s="75">
        <v>3</v>
      </c>
      <c r="O20" s="88" t="s">
        <v>2156</v>
      </c>
      <c r="P20" s="91" t="s">
        <v>1741</v>
      </c>
      <c r="Q20" s="73">
        <v>3</v>
      </c>
      <c r="R20" s="105">
        <f>PERCENTILE($C$2:$C$825,0.4)</f>
        <v>4.220000000000005</v>
      </c>
      <c r="S20" s="91"/>
    </row>
    <row r="21" spans="1:19" ht="12" customHeight="1">
      <c r="A21" s="212" t="s">
        <v>81</v>
      </c>
      <c r="B21" s="219" t="s">
        <v>82</v>
      </c>
      <c r="C21" s="200">
        <v>1.1</v>
      </c>
      <c r="D21" s="195"/>
      <c r="E21" s="112"/>
      <c r="F21" s="196">
        <v>87895</v>
      </c>
      <c r="G21" s="197"/>
      <c r="H21" s="219"/>
      <c r="I21" s="68">
        <v>1</v>
      </c>
      <c r="J21" s="68">
        <v>1</v>
      </c>
      <c r="K21" s="5"/>
      <c r="L21" s="3"/>
      <c r="M21" s="109" t="s">
        <v>2059</v>
      </c>
      <c r="N21" s="76">
        <v>4</v>
      </c>
      <c r="O21" s="88" t="s">
        <v>1650</v>
      </c>
      <c r="P21" s="91" t="s">
        <v>1742</v>
      </c>
      <c r="Q21" s="73">
        <v>4</v>
      </c>
      <c r="R21" s="105">
        <f>PERCENTILE($C$2:$C$825,0.6)</f>
        <v>7.479999999999995</v>
      </c>
      <c r="S21" s="91"/>
    </row>
    <row r="22" spans="1:19" ht="12" customHeight="1">
      <c r="A22" s="212" t="s">
        <v>83</v>
      </c>
      <c r="B22" s="219" t="s">
        <v>84</v>
      </c>
      <c r="C22" s="200">
        <v>0.7</v>
      </c>
      <c r="D22" s="195"/>
      <c r="E22" s="112"/>
      <c r="F22" s="196">
        <v>86292</v>
      </c>
      <c r="G22" s="197"/>
      <c r="H22" s="219"/>
      <c r="I22" s="68">
        <v>1</v>
      </c>
      <c r="J22" s="68">
        <v>1</v>
      </c>
      <c r="K22" s="5"/>
      <c r="L22" s="3"/>
      <c r="M22" s="109" t="s">
        <v>2060</v>
      </c>
      <c r="N22" s="77">
        <v>5</v>
      </c>
      <c r="O22" s="88" t="s">
        <v>1651</v>
      </c>
      <c r="P22" s="91" t="s">
        <v>2061</v>
      </c>
      <c r="Q22" s="73">
        <v>5</v>
      </c>
      <c r="R22" s="105">
        <f>PERCENTILE($C$2:$C$825,0.8)</f>
        <v>12.04000000000001</v>
      </c>
      <c r="S22" s="91"/>
    </row>
    <row r="23" spans="1:19" ht="12" customHeight="1">
      <c r="A23" s="212" t="s">
        <v>85</v>
      </c>
      <c r="B23" s="219" t="s">
        <v>86</v>
      </c>
      <c r="C23" s="200">
        <v>8.1</v>
      </c>
      <c r="D23" s="195"/>
      <c r="E23" s="112"/>
      <c r="F23" s="196">
        <v>77709</v>
      </c>
      <c r="G23" s="197"/>
      <c r="H23" s="219"/>
      <c r="I23" s="68">
        <v>2</v>
      </c>
      <c r="J23" s="68">
        <v>1</v>
      </c>
      <c r="K23" s="5"/>
      <c r="L23" s="3"/>
      <c r="M23" s="102" t="s">
        <v>8</v>
      </c>
      <c r="N23" s="53" t="s">
        <v>1</v>
      </c>
      <c r="O23" s="86"/>
      <c r="P23" s="91" t="s">
        <v>2062</v>
      </c>
      <c r="Q23" s="73">
        <v>6</v>
      </c>
      <c r="R23" s="105">
        <f>PERCENTILE($C$2:$C$825,1)</f>
        <v>59.5</v>
      </c>
      <c r="S23" s="91" t="s">
        <v>1675</v>
      </c>
    </row>
    <row r="24" spans="1:20" ht="12" customHeight="1">
      <c r="A24" s="209" t="s">
        <v>87</v>
      </c>
      <c r="B24" s="219" t="s">
        <v>88</v>
      </c>
      <c r="C24" s="200">
        <v>0.1</v>
      </c>
      <c r="D24" s="195"/>
      <c r="E24" s="112"/>
      <c r="F24" s="196">
        <v>74824</v>
      </c>
      <c r="G24" s="197"/>
      <c r="H24" s="219"/>
      <c r="I24" s="68">
        <v>1</v>
      </c>
      <c r="J24" s="68">
        <v>1</v>
      </c>
      <c r="K24" s="5"/>
      <c r="L24" s="3"/>
      <c r="M24" s="78"/>
      <c r="N24" s="78"/>
      <c r="O24" s="87"/>
      <c r="P24" s="3" t="s">
        <v>8</v>
      </c>
      <c r="Q24" s="106" t="s">
        <v>1</v>
      </c>
      <c r="R24" s="33"/>
      <c r="T24" s="36"/>
    </row>
    <row r="25" spans="1:20" ht="12" customHeight="1">
      <c r="A25" s="209" t="s">
        <v>89</v>
      </c>
      <c r="B25" s="219" t="s">
        <v>90</v>
      </c>
      <c r="C25" s="200">
        <v>1.1</v>
      </c>
      <c r="D25" s="195"/>
      <c r="E25" s="112"/>
      <c r="F25" s="196">
        <v>70224</v>
      </c>
      <c r="G25" s="197"/>
      <c r="H25" s="219"/>
      <c r="I25" s="68">
        <v>1</v>
      </c>
      <c r="J25" s="68">
        <v>1</v>
      </c>
      <c r="K25" s="5"/>
      <c r="L25" s="3"/>
      <c r="Q25" s="34"/>
      <c r="R25" s="33"/>
      <c r="T25" s="33"/>
    </row>
    <row r="26" spans="1:20" ht="12" customHeight="1">
      <c r="A26" s="209" t="s">
        <v>91</v>
      </c>
      <c r="B26" s="219" t="s">
        <v>92</v>
      </c>
      <c r="C26" s="200">
        <v>0.4</v>
      </c>
      <c r="D26" s="195"/>
      <c r="E26" s="112"/>
      <c r="F26" s="196">
        <v>72336</v>
      </c>
      <c r="G26" s="197"/>
      <c r="H26" s="219"/>
      <c r="I26" s="68">
        <v>1</v>
      </c>
      <c r="J26" s="68">
        <v>1</v>
      </c>
      <c r="K26" s="5"/>
      <c r="L26" s="6" t="s">
        <v>12</v>
      </c>
      <c r="M26" s="38"/>
      <c r="Q26" s="34"/>
      <c r="R26" s="33"/>
      <c r="T26" s="33"/>
    </row>
    <row r="27" spans="1:20" ht="12" customHeight="1">
      <c r="A27" s="209" t="s">
        <v>93</v>
      </c>
      <c r="B27" s="219" t="s">
        <v>94</v>
      </c>
      <c r="C27" s="200">
        <v>0</v>
      </c>
      <c r="D27" s="195"/>
      <c r="E27" s="112"/>
      <c r="F27" s="196">
        <v>69384</v>
      </c>
      <c r="G27" s="193"/>
      <c r="H27" s="219"/>
      <c r="I27" s="68">
        <v>1</v>
      </c>
      <c r="J27" s="68">
        <v>1</v>
      </c>
      <c r="K27" s="5"/>
      <c r="L27" s="26"/>
      <c r="M27" s="91" t="s">
        <v>2063</v>
      </c>
      <c r="N27" s="4"/>
      <c r="O27" s="4"/>
      <c r="Q27" s="34"/>
      <c r="R27" s="33"/>
      <c r="T27" s="33"/>
    </row>
    <row r="28" spans="1:20" ht="12" customHeight="1">
      <c r="A28" s="209" t="s">
        <v>95</v>
      </c>
      <c r="B28" s="219" t="s">
        <v>96</v>
      </c>
      <c r="C28" s="200">
        <v>16</v>
      </c>
      <c r="D28" s="195"/>
      <c r="E28" s="112"/>
      <c r="F28" s="196">
        <v>69610</v>
      </c>
      <c r="G28" s="197"/>
      <c r="H28" s="219"/>
      <c r="I28" s="68">
        <v>4</v>
      </c>
      <c r="J28" s="68">
        <v>1</v>
      </c>
      <c r="K28" s="5"/>
      <c r="L28" s="26"/>
      <c r="N28" s="4"/>
      <c r="O28" s="4"/>
      <c r="Q28" s="34"/>
      <c r="R28" s="39"/>
      <c r="S28" s="33"/>
      <c r="T28" s="33"/>
    </row>
    <row r="29" spans="1:20" ht="12" customHeight="1">
      <c r="A29" s="209" t="s">
        <v>97</v>
      </c>
      <c r="B29" s="219" t="s">
        <v>98</v>
      </c>
      <c r="C29" s="200">
        <v>19.9</v>
      </c>
      <c r="D29" s="195"/>
      <c r="E29" s="112"/>
      <c r="F29" s="196">
        <v>68320</v>
      </c>
      <c r="G29" s="197"/>
      <c r="H29" s="219"/>
      <c r="I29" s="68">
        <v>4</v>
      </c>
      <c r="J29" s="68">
        <v>1</v>
      </c>
      <c r="K29" s="5"/>
      <c r="L29" s="5"/>
      <c r="Q29" s="34"/>
      <c r="R29" s="40"/>
      <c r="S29" s="33"/>
      <c r="T29" s="33"/>
    </row>
    <row r="30" spans="1:20" ht="12" customHeight="1">
      <c r="A30" s="209" t="s">
        <v>99</v>
      </c>
      <c r="B30" s="219" t="s">
        <v>100</v>
      </c>
      <c r="C30" s="200">
        <v>1.9</v>
      </c>
      <c r="D30" s="195"/>
      <c r="E30" s="112"/>
      <c r="F30" s="196">
        <v>54150</v>
      </c>
      <c r="G30" s="197"/>
      <c r="H30" s="219"/>
      <c r="I30" s="68">
        <v>1</v>
      </c>
      <c r="J30" s="68">
        <v>1</v>
      </c>
      <c r="K30" s="5"/>
      <c r="L30" s="32" t="s">
        <v>7</v>
      </c>
      <c r="Q30" s="33"/>
      <c r="R30" s="33"/>
      <c r="S30" s="33"/>
      <c r="T30" s="33"/>
    </row>
    <row r="31" spans="1:20" ht="12" customHeight="1">
      <c r="A31" s="209" t="s">
        <v>101</v>
      </c>
      <c r="B31" s="219" t="s">
        <v>14</v>
      </c>
      <c r="C31" s="200">
        <v>10.4</v>
      </c>
      <c r="D31" s="195"/>
      <c r="E31" s="112"/>
      <c r="F31" s="196">
        <v>1267449</v>
      </c>
      <c r="G31" s="197"/>
      <c r="H31" s="219">
        <v>2015</v>
      </c>
      <c r="I31" s="68">
        <v>3</v>
      </c>
      <c r="J31" s="68">
        <v>5</v>
      </c>
      <c r="K31" s="5"/>
      <c r="L31" s="5"/>
      <c r="M31" s="17" t="s">
        <v>1680</v>
      </c>
      <c r="P31" s="4"/>
      <c r="Q31" s="33"/>
      <c r="R31" s="33"/>
      <c r="S31" s="33"/>
      <c r="T31" s="33"/>
    </row>
    <row r="32" spans="1:20" ht="12" customHeight="1">
      <c r="A32" s="209" t="s">
        <v>102</v>
      </c>
      <c r="B32" s="219" t="s">
        <v>103</v>
      </c>
      <c r="C32" s="200">
        <v>18.2</v>
      </c>
      <c r="D32" s="195"/>
      <c r="E32" s="112"/>
      <c r="F32" s="196">
        <v>377028</v>
      </c>
      <c r="G32" s="197"/>
      <c r="H32" s="219">
        <v>2015</v>
      </c>
      <c r="I32" s="68">
        <v>4</v>
      </c>
      <c r="J32" s="68">
        <v>3</v>
      </c>
      <c r="K32" s="5"/>
      <c r="L32" s="5"/>
      <c r="P32" s="12"/>
      <c r="Q32" s="33"/>
      <c r="R32" s="33"/>
      <c r="S32" s="33"/>
      <c r="T32" s="33"/>
    </row>
    <row r="33" spans="1:20" ht="12" customHeight="1">
      <c r="A33" s="209" t="s">
        <v>104</v>
      </c>
      <c r="B33" s="219" t="s">
        <v>105</v>
      </c>
      <c r="C33" s="200">
        <v>8.5</v>
      </c>
      <c r="D33" s="195"/>
      <c r="E33" s="112"/>
      <c r="F33" s="196">
        <v>292681</v>
      </c>
      <c r="G33" s="197"/>
      <c r="H33" s="219">
        <v>2015</v>
      </c>
      <c r="I33" s="68">
        <v>2</v>
      </c>
      <c r="J33" s="68">
        <v>3</v>
      </c>
      <c r="K33" s="5"/>
      <c r="L33" s="32" t="s">
        <v>6</v>
      </c>
      <c r="P33" s="12"/>
      <c r="Q33" s="33"/>
      <c r="R33" s="33"/>
      <c r="S33" s="33"/>
      <c r="T33" s="33"/>
    </row>
    <row r="34" spans="1:20" ht="12" customHeight="1">
      <c r="A34" s="209" t="s">
        <v>106</v>
      </c>
      <c r="B34" s="219" t="s">
        <v>1925</v>
      </c>
      <c r="C34" s="200">
        <v>8</v>
      </c>
      <c r="D34" s="195"/>
      <c r="E34" s="112"/>
      <c r="F34" s="196">
        <v>169858</v>
      </c>
      <c r="G34" s="197"/>
      <c r="H34" s="219">
        <v>2015</v>
      </c>
      <c r="I34" s="68">
        <v>2</v>
      </c>
      <c r="J34" s="68">
        <v>2</v>
      </c>
      <c r="K34" s="5"/>
      <c r="L34" s="5"/>
      <c r="M34" s="91" t="s">
        <v>1684</v>
      </c>
      <c r="N34" s="12"/>
      <c r="O34" s="12"/>
      <c r="P34" s="12"/>
      <c r="Q34" s="33"/>
      <c r="R34" s="33"/>
      <c r="S34" s="33"/>
      <c r="T34" s="33"/>
    </row>
    <row r="35" spans="1:20" ht="12" customHeight="1">
      <c r="A35" s="209" t="s">
        <v>107</v>
      </c>
      <c r="B35" s="219" t="s">
        <v>108</v>
      </c>
      <c r="C35" s="200">
        <v>9.3</v>
      </c>
      <c r="D35" s="195"/>
      <c r="E35" s="112"/>
      <c r="F35" s="196">
        <v>93248</v>
      </c>
      <c r="G35" s="197"/>
      <c r="H35" s="219">
        <v>2015</v>
      </c>
      <c r="I35" s="68">
        <v>2</v>
      </c>
      <c r="J35" s="68">
        <v>1</v>
      </c>
      <c r="K35" s="5"/>
      <c r="L35" s="5"/>
      <c r="M35" s="63" t="s">
        <v>1683</v>
      </c>
      <c r="N35" s="12"/>
      <c r="O35" s="12"/>
      <c r="P35" s="12"/>
      <c r="Q35" s="33"/>
      <c r="R35" s="33"/>
      <c r="S35" s="33"/>
      <c r="T35" s="33"/>
    </row>
    <row r="36" spans="1:20" ht="12" customHeight="1">
      <c r="A36" s="209" t="s">
        <v>109</v>
      </c>
      <c r="B36" s="219" t="s">
        <v>110</v>
      </c>
      <c r="C36" s="200">
        <v>21.2</v>
      </c>
      <c r="D36" s="195"/>
      <c r="E36" s="112"/>
      <c r="F36" s="196">
        <v>100154</v>
      </c>
      <c r="G36" s="197"/>
      <c r="H36" s="219">
        <v>2015</v>
      </c>
      <c r="I36" s="68">
        <v>4</v>
      </c>
      <c r="J36" s="68">
        <v>2</v>
      </c>
      <c r="K36" s="5"/>
      <c r="L36" s="5"/>
      <c r="M36" s="122" t="s">
        <v>1685</v>
      </c>
      <c r="N36" s="12"/>
      <c r="O36" s="12"/>
      <c r="P36" s="12"/>
      <c r="Q36" s="33"/>
      <c r="R36" s="33"/>
      <c r="S36" s="33"/>
      <c r="T36" s="33"/>
    </row>
    <row r="37" spans="1:20" ht="12" customHeight="1">
      <c r="A37" s="209" t="s">
        <v>111</v>
      </c>
      <c r="B37" s="219" t="s">
        <v>112</v>
      </c>
      <c r="C37" s="200">
        <v>6.4</v>
      </c>
      <c r="D37" s="195"/>
      <c r="E37" s="112"/>
      <c r="F37" s="196">
        <v>103288</v>
      </c>
      <c r="G37" s="197"/>
      <c r="H37" s="219">
        <v>2015</v>
      </c>
      <c r="I37" s="68">
        <v>2</v>
      </c>
      <c r="J37" s="68">
        <v>2</v>
      </c>
      <c r="K37" s="5"/>
      <c r="L37" s="5"/>
      <c r="M37" s="91" t="s">
        <v>1686</v>
      </c>
      <c r="N37" s="12"/>
      <c r="O37" s="12"/>
      <c r="P37" s="12"/>
      <c r="Q37" s="33"/>
      <c r="R37" s="33"/>
      <c r="S37" s="33"/>
      <c r="T37" s="33"/>
    </row>
    <row r="38" spans="1:16" ht="12" customHeight="1">
      <c r="A38" s="209" t="s">
        <v>113</v>
      </c>
      <c r="B38" s="219" t="s">
        <v>1926</v>
      </c>
      <c r="C38" s="200">
        <v>15.9</v>
      </c>
      <c r="D38" s="195"/>
      <c r="E38" s="112"/>
      <c r="F38" s="196">
        <v>93513</v>
      </c>
      <c r="G38" s="197"/>
      <c r="H38" s="219">
        <v>2015</v>
      </c>
      <c r="I38" s="68">
        <v>4</v>
      </c>
      <c r="J38" s="68">
        <v>1</v>
      </c>
      <c r="K38" s="5"/>
      <c r="L38" s="5"/>
      <c r="M38" s="38"/>
      <c r="N38" s="12"/>
      <c r="O38" s="12"/>
      <c r="P38" s="12"/>
    </row>
    <row r="39" spans="1:16" ht="12" customHeight="1">
      <c r="A39" s="209" t="s">
        <v>114</v>
      </c>
      <c r="B39" s="219" t="s">
        <v>115</v>
      </c>
      <c r="C39" s="200">
        <v>11.4</v>
      </c>
      <c r="D39" s="195"/>
      <c r="E39" s="112"/>
      <c r="F39" s="196">
        <v>92891</v>
      </c>
      <c r="G39" s="197"/>
      <c r="H39" s="219">
        <v>2015</v>
      </c>
      <c r="I39" s="68">
        <v>3</v>
      </c>
      <c r="J39" s="68">
        <v>1</v>
      </c>
      <c r="K39" s="5"/>
      <c r="L39" s="5"/>
      <c r="M39" s="79"/>
      <c r="N39" s="12"/>
      <c r="O39" s="12"/>
      <c r="P39" s="12"/>
    </row>
    <row r="40" spans="1:16" ht="12" customHeight="1">
      <c r="A40" s="209" t="s">
        <v>116</v>
      </c>
      <c r="B40" s="219" t="s">
        <v>117</v>
      </c>
      <c r="C40" s="200">
        <v>9.3</v>
      </c>
      <c r="D40" s="195"/>
      <c r="E40" s="112"/>
      <c r="F40" s="196">
        <v>89638</v>
      </c>
      <c r="G40" s="197"/>
      <c r="H40" s="219">
        <v>2015</v>
      </c>
      <c r="I40" s="68">
        <v>2</v>
      </c>
      <c r="J40" s="68">
        <v>1</v>
      </c>
      <c r="K40" s="5"/>
      <c r="L40" s="5"/>
      <c r="M40" s="12"/>
      <c r="N40" s="12"/>
      <c r="O40" s="12"/>
      <c r="P40" s="12"/>
    </row>
    <row r="41" spans="1:16" ht="12" customHeight="1">
      <c r="A41" s="209" t="s">
        <v>118</v>
      </c>
      <c r="B41" s="219" t="s">
        <v>119</v>
      </c>
      <c r="C41" s="200">
        <v>12.5</v>
      </c>
      <c r="D41" s="195"/>
      <c r="E41" s="112"/>
      <c r="F41" s="196">
        <v>75171</v>
      </c>
      <c r="G41" s="197"/>
      <c r="H41" s="219">
        <v>2015</v>
      </c>
      <c r="I41" s="68">
        <v>3</v>
      </c>
      <c r="J41" s="68">
        <v>1</v>
      </c>
      <c r="K41" s="5"/>
      <c r="L41" s="5"/>
      <c r="N41" s="12"/>
      <c r="O41" s="12"/>
      <c r="P41" s="12"/>
    </row>
    <row r="42" spans="1:16" ht="12" customHeight="1">
      <c r="A42" s="209" t="s">
        <v>120</v>
      </c>
      <c r="B42" s="219" t="s">
        <v>121</v>
      </c>
      <c r="C42" s="200">
        <v>0</v>
      </c>
      <c r="D42" s="195"/>
      <c r="E42" s="112"/>
      <c r="F42" s="196">
        <v>68466</v>
      </c>
      <c r="G42" s="197"/>
      <c r="H42" s="219">
        <v>2015</v>
      </c>
      <c r="I42" s="68">
        <v>1</v>
      </c>
      <c r="J42" s="68">
        <v>1</v>
      </c>
      <c r="K42" s="5"/>
      <c r="L42" s="5"/>
      <c r="M42" s="11"/>
      <c r="N42" s="12"/>
      <c r="O42" s="12"/>
      <c r="P42" s="12"/>
    </row>
    <row r="43" spans="1:16" ht="12" customHeight="1">
      <c r="A43" s="209" t="s">
        <v>122</v>
      </c>
      <c r="B43" s="219" t="s">
        <v>123</v>
      </c>
      <c r="C43" s="200">
        <v>0.9</v>
      </c>
      <c r="D43" s="195"/>
      <c r="E43" s="112"/>
      <c r="F43" s="196">
        <v>49326</v>
      </c>
      <c r="G43" s="197"/>
      <c r="H43" s="219">
        <v>2015</v>
      </c>
      <c r="I43" s="68">
        <v>1</v>
      </c>
      <c r="J43" s="68">
        <v>1</v>
      </c>
      <c r="K43" s="5"/>
      <c r="L43" s="5"/>
      <c r="N43" s="12"/>
      <c r="O43" s="12"/>
      <c r="P43" s="12"/>
    </row>
    <row r="44" spans="1:16" ht="12" customHeight="1">
      <c r="A44" s="209" t="s">
        <v>124</v>
      </c>
      <c r="B44" s="219" t="s">
        <v>125</v>
      </c>
      <c r="C44" s="200">
        <v>4.5</v>
      </c>
      <c r="D44" s="195"/>
      <c r="E44" s="112"/>
      <c r="F44" s="196">
        <v>50714</v>
      </c>
      <c r="G44" s="197"/>
      <c r="H44" s="219">
        <v>2015</v>
      </c>
      <c r="I44" s="68">
        <v>1</v>
      </c>
      <c r="J44" s="68">
        <v>1</v>
      </c>
      <c r="K44" s="5"/>
      <c r="L44" s="5"/>
      <c r="M44" s="15"/>
      <c r="N44" s="12"/>
      <c r="O44" s="12"/>
      <c r="P44" s="12"/>
    </row>
    <row r="45" spans="1:16" ht="12" customHeight="1">
      <c r="A45" s="209" t="s">
        <v>126</v>
      </c>
      <c r="B45" s="219" t="s">
        <v>1927</v>
      </c>
      <c r="C45" s="200">
        <v>0.3</v>
      </c>
      <c r="D45" s="195"/>
      <c r="E45" s="112"/>
      <c r="F45" s="196">
        <v>74101</v>
      </c>
      <c r="G45" s="197"/>
      <c r="H45" s="179">
        <v>2015</v>
      </c>
      <c r="I45" s="68">
        <v>1</v>
      </c>
      <c r="J45" s="68">
        <v>1</v>
      </c>
      <c r="K45" s="5"/>
      <c r="L45" s="5"/>
      <c r="N45" s="12"/>
      <c r="O45" s="12"/>
      <c r="P45" s="12"/>
    </row>
    <row r="46" spans="1:16" ht="12" customHeight="1">
      <c r="A46" s="209" t="s">
        <v>127</v>
      </c>
      <c r="B46" s="219" t="s">
        <v>128</v>
      </c>
      <c r="C46" s="200">
        <v>0</v>
      </c>
      <c r="D46" s="195"/>
      <c r="E46" s="112"/>
      <c r="F46" s="196">
        <v>67002</v>
      </c>
      <c r="G46" s="197"/>
      <c r="H46" s="179">
        <v>2015</v>
      </c>
      <c r="I46" s="68">
        <v>1</v>
      </c>
      <c r="J46" s="68">
        <v>1</v>
      </c>
      <c r="K46" s="5"/>
      <c r="L46" s="5"/>
      <c r="M46" s="16"/>
      <c r="N46" s="12"/>
      <c r="O46" s="12"/>
      <c r="P46" s="12"/>
    </row>
    <row r="47" spans="1:15" ht="12" customHeight="1">
      <c r="A47" s="209" t="s">
        <v>129</v>
      </c>
      <c r="B47" s="219" t="s">
        <v>130</v>
      </c>
      <c r="C47" s="200">
        <v>0</v>
      </c>
      <c r="D47" s="195"/>
      <c r="E47" s="112"/>
      <c r="F47" s="196">
        <v>55163</v>
      </c>
      <c r="G47" s="197"/>
      <c r="H47" s="179">
        <v>2015</v>
      </c>
      <c r="I47" s="68">
        <v>1</v>
      </c>
      <c r="J47" s="68">
        <v>1</v>
      </c>
      <c r="K47" s="5"/>
      <c r="L47" s="5"/>
      <c r="M47" s="17"/>
      <c r="N47" s="12"/>
      <c r="O47" s="12"/>
    </row>
    <row r="48" spans="1:15" ht="12" customHeight="1">
      <c r="A48" s="209" t="s">
        <v>131</v>
      </c>
      <c r="B48" s="219" t="s">
        <v>132</v>
      </c>
      <c r="C48" s="200">
        <v>0</v>
      </c>
      <c r="D48" s="195"/>
      <c r="E48" s="112"/>
      <c r="F48" s="196">
        <v>68545</v>
      </c>
      <c r="G48" s="197"/>
      <c r="H48" s="179">
        <v>2015</v>
      </c>
      <c r="I48" s="68">
        <v>1</v>
      </c>
      <c r="J48" s="68">
        <v>1</v>
      </c>
      <c r="K48" s="5"/>
      <c r="L48" s="5"/>
      <c r="M48" s="12"/>
      <c r="N48" s="12"/>
      <c r="O48" s="12"/>
    </row>
    <row r="49" spans="1:12" ht="12" customHeight="1">
      <c r="A49" s="209" t="s">
        <v>1656</v>
      </c>
      <c r="B49" s="219" t="s">
        <v>133</v>
      </c>
      <c r="C49" s="200">
        <v>12.4</v>
      </c>
      <c r="D49" s="195"/>
      <c r="E49" s="112"/>
      <c r="F49" s="201">
        <v>549050</v>
      </c>
      <c r="G49" s="197"/>
      <c r="H49" s="179">
        <v>2012</v>
      </c>
      <c r="I49" s="68">
        <v>3</v>
      </c>
      <c r="J49" s="68">
        <v>4</v>
      </c>
      <c r="K49" s="5"/>
      <c r="L49" s="5"/>
    </row>
    <row r="50" spans="1:12" ht="12" customHeight="1">
      <c r="A50" s="209" t="s">
        <v>134</v>
      </c>
      <c r="B50" s="219" t="s">
        <v>135</v>
      </c>
      <c r="C50" s="200">
        <v>12.4</v>
      </c>
      <c r="D50" s="195"/>
      <c r="E50" s="112"/>
      <c r="F50" s="201">
        <v>314545</v>
      </c>
      <c r="G50" s="197"/>
      <c r="H50" s="179">
        <v>2012</v>
      </c>
      <c r="I50" s="68">
        <v>3</v>
      </c>
      <c r="J50" s="68">
        <v>3</v>
      </c>
      <c r="K50" s="5"/>
      <c r="L50" s="5"/>
    </row>
    <row r="51" spans="1:12" ht="12" customHeight="1">
      <c r="A51" s="209" t="s">
        <v>136</v>
      </c>
      <c r="B51" s="219" t="s">
        <v>137</v>
      </c>
      <c r="C51" s="200">
        <v>8.7</v>
      </c>
      <c r="D51" s="195"/>
      <c r="E51" s="112"/>
      <c r="F51" s="201">
        <v>191610</v>
      </c>
      <c r="G51" s="197"/>
      <c r="H51" s="179">
        <v>2012</v>
      </c>
      <c r="I51" s="68">
        <v>2</v>
      </c>
      <c r="J51" s="68">
        <v>2</v>
      </c>
      <c r="K51" s="5"/>
      <c r="L51" s="5"/>
    </row>
    <row r="52" spans="1:11" ht="12" customHeight="1">
      <c r="A52" s="209" t="s">
        <v>138</v>
      </c>
      <c r="B52" s="219" t="s">
        <v>139</v>
      </c>
      <c r="C52" s="200">
        <v>8.2</v>
      </c>
      <c r="D52" s="195"/>
      <c r="E52" s="112"/>
      <c r="F52" s="201">
        <v>201142</v>
      </c>
      <c r="G52" s="197"/>
      <c r="H52" s="179">
        <v>2012</v>
      </c>
      <c r="I52" s="68">
        <v>2</v>
      </c>
      <c r="J52" s="68">
        <v>2</v>
      </c>
      <c r="K52" s="5"/>
    </row>
    <row r="53" spans="1:12" ht="12" customHeight="1">
      <c r="A53" s="209" t="s">
        <v>140</v>
      </c>
      <c r="B53" s="219" t="s">
        <v>5</v>
      </c>
      <c r="C53" s="200">
        <v>5</v>
      </c>
      <c r="D53" s="195"/>
      <c r="E53" s="112"/>
      <c r="F53" s="201">
        <v>3421829</v>
      </c>
      <c r="G53" s="218"/>
      <c r="H53" s="179">
        <v>2014</v>
      </c>
      <c r="I53" s="68">
        <v>2</v>
      </c>
      <c r="J53" s="68">
        <v>6</v>
      </c>
      <c r="K53" s="5"/>
      <c r="L53" s="5"/>
    </row>
    <row r="54" spans="1:12" ht="12" customHeight="1">
      <c r="A54" s="209" t="s">
        <v>141</v>
      </c>
      <c r="B54" s="219" t="s">
        <v>4</v>
      </c>
      <c r="C54" s="200">
        <v>5.5</v>
      </c>
      <c r="D54" s="195"/>
      <c r="E54" s="112"/>
      <c r="F54" s="196">
        <v>1746342</v>
      </c>
      <c r="G54" s="218"/>
      <c r="H54" s="179">
        <v>2014</v>
      </c>
      <c r="I54" s="68">
        <v>2</v>
      </c>
      <c r="J54" s="68">
        <v>6</v>
      </c>
      <c r="K54" s="5"/>
      <c r="L54" s="5"/>
    </row>
    <row r="55" spans="1:12" ht="12" customHeight="1">
      <c r="A55" s="209" t="s">
        <v>142</v>
      </c>
      <c r="B55" s="219" t="s">
        <v>143</v>
      </c>
      <c r="C55" s="200">
        <v>8.2</v>
      </c>
      <c r="D55" s="195"/>
      <c r="E55" s="112"/>
      <c r="F55" s="196">
        <v>1407836</v>
      </c>
      <c r="G55" s="218"/>
      <c r="H55" s="179">
        <v>2014</v>
      </c>
      <c r="I55" s="68">
        <v>2</v>
      </c>
      <c r="J55" s="68">
        <v>5</v>
      </c>
      <c r="K55" s="5"/>
      <c r="L55" s="5"/>
    </row>
    <row r="56" spans="1:12" ht="12" customHeight="1">
      <c r="A56" s="209" t="s">
        <v>144</v>
      </c>
      <c r="B56" s="219" t="s">
        <v>20</v>
      </c>
      <c r="C56" s="200">
        <v>9.3</v>
      </c>
      <c r="D56" s="195"/>
      <c r="E56" s="112"/>
      <c r="F56" s="196">
        <v>1034175</v>
      </c>
      <c r="G56" s="218"/>
      <c r="H56" s="219">
        <v>2014</v>
      </c>
      <c r="I56" s="68">
        <v>2</v>
      </c>
      <c r="J56" s="68">
        <v>5</v>
      </c>
      <c r="K56" s="5"/>
      <c r="L56" s="5"/>
    </row>
    <row r="57" spans="1:12" ht="12" customHeight="1">
      <c r="A57" s="209" t="s">
        <v>145</v>
      </c>
      <c r="B57" s="219" t="s">
        <v>146</v>
      </c>
      <c r="C57" s="200">
        <v>8.9</v>
      </c>
      <c r="D57" s="195"/>
      <c r="E57" s="112"/>
      <c r="F57" s="196">
        <v>701350</v>
      </c>
      <c r="G57" s="218"/>
      <c r="H57" s="219">
        <v>2014</v>
      </c>
      <c r="I57" s="68">
        <v>2</v>
      </c>
      <c r="J57" s="68">
        <v>4</v>
      </c>
      <c r="K57" s="5"/>
      <c r="L57" s="5"/>
    </row>
    <row r="58" spans="1:16" ht="12" customHeight="1">
      <c r="A58" s="209" t="s">
        <v>147</v>
      </c>
      <c r="B58" s="219" t="s">
        <v>148</v>
      </c>
      <c r="C58" s="200">
        <v>11.1</v>
      </c>
      <c r="D58" s="195"/>
      <c r="E58" s="112"/>
      <c r="F58" s="196">
        <v>569884</v>
      </c>
      <c r="G58" s="218"/>
      <c r="H58" s="219">
        <v>2014</v>
      </c>
      <c r="I58" s="68">
        <v>3</v>
      </c>
      <c r="J58" s="68">
        <v>4</v>
      </c>
      <c r="K58" s="5"/>
      <c r="L58" s="5"/>
      <c r="P58" s="12"/>
    </row>
    <row r="59" spans="1:16" ht="12" customHeight="1">
      <c r="A59" s="209" t="s">
        <v>149</v>
      </c>
      <c r="B59" s="219" t="s">
        <v>15</v>
      </c>
      <c r="C59" s="200">
        <v>8.5</v>
      </c>
      <c r="D59" s="195"/>
      <c r="E59" s="112"/>
      <c r="F59" s="196">
        <v>604297</v>
      </c>
      <c r="G59" s="218"/>
      <c r="H59" s="219">
        <v>2014</v>
      </c>
      <c r="I59" s="68">
        <v>2</v>
      </c>
      <c r="J59" s="68">
        <v>4</v>
      </c>
      <c r="K59" s="5"/>
      <c r="L59" s="5"/>
      <c r="P59" s="12"/>
    </row>
    <row r="60" spans="1:16" ht="12" customHeight="1">
      <c r="A60" s="209" t="s">
        <v>150</v>
      </c>
      <c r="B60" s="219" t="s">
        <v>40</v>
      </c>
      <c r="C60" s="200">
        <v>6.8</v>
      </c>
      <c r="D60" s="195"/>
      <c r="E60" s="112"/>
      <c r="F60" s="196">
        <v>531562</v>
      </c>
      <c r="G60" s="218"/>
      <c r="H60" s="219">
        <v>2014</v>
      </c>
      <c r="I60" s="68">
        <v>2</v>
      </c>
      <c r="J60" s="68">
        <v>4</v>
      </c>
      <c r="K60" s="5"/>
      <c r="L60" s="5"/>
      <c r="M60" s="12"/>
      <c r="N60" s="12"/>
      <c r="O60" s="12"/>
      <c r="P60" s="12"/>
    </row>
    <row r="61" spans="1:16" ht="12" customHeight="1">
      <c r="A61" s="209" t="s">
        <v>151</v>
      </c>
      <c r="B61" s="219" t="s">
        <v>38</v>
      </c>
      <c r="C61" s="200">
        <v>8.5</v>
      </c>
      <c r="D61" s="195"/>
      <c r="E61" s="112"/>
      <c r="F61" s="196">
        <v>530754</v>
      </c>
      <c r="G61" s="218"/>
      <c r="H61" s="219">
        <v>2014</v>
      </c>
      <c r="I61" s="68">
        <v>2</v>
      </c>
      <c r="J61" s="68">
        <v>4</v>
      </c>
      <c r="K61" s="5"/>
      <c r="L61" s="5"/>
      <c r="M61" s="12"/>
      <c r="N61" s="12"/>
      <c r="O61" s="12"/>
      <c r="P61" s="12"/>
    </row>
    <row r="62" spans="1:15" ht="12" customHeight="1">
      <c r="A62" s="209" t="s">
        <v>152</v>
      </c>
      <c r="B62" s="219" t="s">
        <v>153</v>
      </c>
      <c r="C62" s="200">
        <v>8.6</v>
      </c>
      <c r="D62" s="195"/>
      <c r="E62" s="112"/>
      <c r="F62" s="196">
        <v>575944</v>
      </c>
      <c r="G62" s="218"/>
      <c r="H62" s="219">
        <v>2014</v>
      </c>
      <c r="I62" s="68">
        <v>2</v>
      </c>
      <c r="J62" s="68">
        <v>4</v>
      </c>
      <c r="K62" s="5"/>
      <c r="L62" s="5"/>
      <c r="M62" s="12"/>
      <c r="N62" s="12"/>
      <c r="O62" s="12"/>
    </row>
    <row r="63" spans="1:15" ht="12" customHeight="1">
      <c r="A63" s="213" t="s">
        <v>154</v>
      </c>
      <c r="B63" s="219" t="s">
        <v>19</v>
      </c>
      <c r="C63" s="200">
        <v>7.6</v>
      </c>
      <c r="D63" s="195"/>
      <c r="E63" s="112"/>
      <c r="F63" s="196">
        <v>598686</v>
      </c>
      <c r="G63" s="218"/>
      <c r="H63" s="219">
        <v>2014</v>
      </c>
      <c r="I63" s="68">
        <v>2</v>
      </c>
      <c r="J63" s="68">
        <v>4</v>
      </c>
      <c r="K63" s="5"/>
      <c r="L63" s="5"/>
      <c r="M63" s="12"/>
      <c r="N63" s="12"/>
      <c r="O63" s="12"/>
    </row>
    <row r="64" spans="1:12" ht="12" customHeight="1">
      <c r="A64" s="209" t="s">
        <v>155</v>
      </c>
      <c r="B64" s="219" t="s">
        <v>18</v>
      </c>
      <c r="C64" s="200">
        <v>5.9</v>
      </c>
      <c r="D64" s="195"/>
      <c r="E64" s="112"/>
      <c r="F64" s="196">
        <v>548547</v>
      </c>
      <c r="G64" s="218"/>
      <c r="H64" s="219">
        <v>2014</v>
      </c>
      <c r="I64" s="68">
        <v>2</v>
      </c>
      <c r="J64" s="68">
        <v>4</v>
      </c>
      <c r="K64" s="5"/>
      <c r="L64" s="5"/>
    </row>
    <row r="65" spans="1:12" ht="12" customHeight="1">
      <c r="A65" s="209" t="s">
        <v>156</v>
      </c>
      <c r="B65" s="219" t="s">
        <v>34</v>
      </c>
      <c r="C65" s="200">
        <v>8.4</v>
      </c>
      <c r="D65" s="195"/>
      <c r="E65" s="112"/>
      <c r="F65" s="196">
        <v>518386</v>
      </c>
      <c r="G65" s="218"/>
      <c r="H65" s="219">
        <v>2014</v>
      </c>
      <c r="I65" s="68">
        <v>2</v>
      </c>
      <c r="J65" s="68">
        <v>4</v>
      </c>
      <c r="K65" s="5"/>
      <c r="L65" s="5"/>
    </row>
    <row r="66" spans="1:12" ht="12" customHeight="1">
      <c r="A66" s="209" t="s">
        <v>157</v>
      </c>
      <c r="B66" s="219" t="s">
        <v>158</v>
      </c>
      <c r="C66" s="200">
        <v>4.8</v>
      </c>
      <c r="D66" s="195"/>
      <c r="E66" s="112"/>
      <c r="F66" s="196">
        <v>498876</v>
      </c>
      <c r="G66" s="218"/>
      <c r="H66" s="219">
        <v>2014</v>
      </c>
      <c r="I66" s="68">
        <v>1</v>
      </c>
      <c r="J66" s="68">
        <v>3</v>
      </c>
      <c r="K66" s="5"/>
      <c r="L66" s="5"/>
    </row>
    <row r="67" spans="1:12" ht="12" customHeight="1">
      <c r="A67" s="209" t="s">
        <v>159</v>
      </c>
      <c r="B67" s="219" t="s">
        <v>160</v>
      </c>
      <c r="C67" s="200">
        <v>15.5</v>
      </c>
      <c r="D67" s="195"/>
      <c r="E67" s="112"/>
      <c r="F67" s="196">
        <v>361734</v>
      </c>
      <c r="G67" s="218"/>
      <c r="H67" s="219">
        <v>2014</v>
      </c>
      <c r="I67" s="68">
        <v>4</v>
      </c>
      <c r="J67" s="68">
        <v>3</v>
      </c>
      <c r="K67" s="5"/>
      <c r="L67" s="5"/>
    </row>
    <row r="68" spans="1:12" ht="12" customHeight="1">
      <c r="A68" s="209" t="s">
        <v>161</v>
      </c>
      <c r="B68" s="219" t="s">
        <v>162</v>
      </c>
      <c r="C68" s="200">
        <v>10.6</v>
      </c>
      <c r="D68" s="195"/>
      <c r="E68" s="112"/>
      <c r="F68" s="196">
        <v>328864</v>
      </c>
      <c r="G68" s="218"/>
      <c r="H68" s="219">
        <v>2014</v>
      </c>
      <c r="I68" s="68">
        <v>3</v>
      </c>
      <c r="J68" s="68">
        <v>3</v>
      </c>
      <c r="K68" s="5"/>
      <c r="L68" s="5"/>
    </row>
    <row r="69" spans="1:12" ht="12" customHeight="1">
      <c r="A69" s="209" t="s">
        <v>163</v>
      </c>
      <c r="B69" s="219" t="s">
        <v>164</v>
      </c>
      <c r="C69" s="200">
        <v>8.7</v>
      </c>
      <c r="D69" s="195"/>
      <c r="E69" s="112"/>
      <c r="F69" s="196">
        <v>231565</v>
      </c>
      <c r="G69" s="218"/>
      <c r="H69" s="219">
        <v>2014</v>
      </c>
      <c r="I69" s="68">
        <v>2</v>
      </c>
      <c r="J69" s="68">
        <v>2</v>
      </c>
      <c r="K69" s="5"/>
      <c r="L69" s="5"/>
    </row>
    <row r="70" spans="1:12" ht="12" customHeight="1">
      <c r="A70" s="209" t="s">
        <v>165</v>
      </c>
      <c r="B70" s="219" t="s">
        <v>166</v>
      </c>
      <c r="C70" s="200">
        <v>8.1</v>
      </c>
      <c r="D70" s="195"/>
      <c r="E70" s="112"/>
      <c r="F70" s="196">
        <v>231021</v>
      </c>
      <c r="G70" s="218"/>
      <c r="H70" s="219">
        <v>2014</v>
      </c>
      <c r="I70" s="68">
        <v>2</v>
      </c>
      <c r="J70" s="68">
        <v>2</v>
      </c>
      <c r="K70" s="5"/>
      <c r="L70" s="5"/>
    </row>
    <row r="71" spans="1:12" ht="12" customHeight="1">
      <c r="A71" s="209" t="s">
        <v>167</v>
      </c>
      <c r="B71" s="219" t="s">
        <v>168</v>
      </c>
      <c r="C71" s="200">
        <v>3.5</v>
      </c>
      <c r="D71" s="195"/>
      <c r="E71" s="112"/>
      <c r="F71" s="196">
        <v>273871</v>
      </c>
      <c r="G71" s="218"/>
      <c r="H71" s="219">
        <v>2014</v>
      </c>
      <c r="I71" s="68">
        <v>1</v>
      </c>
      <c r="J71" s="68">
        <v>3</v>
      </c>
      <c r="K71" s="5"/>
      <c r="L71" s="5"/>
    </row>
    <row r="72" spans="1:12" ht="12" customHeight="1">
      <c r="A72" s="209" t="s">
        <v>169</v>
      </c>
      <c r="B72" s="219" t="s">
        <v>170</v>
      </c>
      <c r="C72" s="200">
        <v>27.7</v>
      </c>
      <c r="D72" s="195"/>
      <c r="E72" s="112"/>
      <c r="F72" s="196">
        <v>116891</v>
      </c>
      <c r="G72" s="218"/>
      <c r="H72" s="219">
        <v>2014</v>
      </c>
      <c r="I72" s="68">
        <v>5</v>
      </c>
      <c r="J72" s="68">
        <v>2</v>
      </c>
      <c r="K72" s="5"/>
      <c r="L72" s="5"/>
    </row>
    <row r="73" spans="1:12" ht="12" customHeight="1">
      <c r="A73" s="209" t="s">
        <v>171</v>
      </c>
      <c r="B73" s="219" t="s">
        <v>172</v>
      </c>
      <c r="C73" s="200">
        <v>1.5</v>
      </c>
      <c r="D73" s="195"/>
      <c r="E73" s="112"/>
      <c r="F73" s="196">
        <v>166640</v>
      </c>
      <c r="G73" s="218"/>
      <c r="H73" s="219">
        <v>2014</v>
      </c>
      <c r="I73" s="68">
        <v>1</v>
      </c>
      <c r="J73" s="68">
        <v>2</v>
      </c>
      <c r="K73" s="5"/>
      <c r="L73" s="5"/>
    </row>
    <row r="74" spans="1:12" ht="12" customHeight="1">
      <c r="A74" s="209" t="s">
        <v>175</v>
      </c>
      <c r="B74" s="219" t="s">
        <v>30</v>
      </c>
      <c r="C74" s="200">
        <v>30.5</v>
      </c>
      <c r="D74" s="195"/>
      <c r="E74" s="112"/>
      <c r="F74" s="196">
        <v>149743</v>
      </c>
      <c r="G74" s="218"/>
      <c r="H74" s="219">
        <v>2014</v>
      </c>
      <c r="I74" s="68">
        <v>5</v>
      </c>
      <c r="J74" s="68">
        <v>2</v>
      </c>
      <c r="K74" s="5"/>
      <c r="L74" s="5"/>
    </row>
    <row r="75" spans="1:12" ht="12" customHeight="1">
      <c r="A75" s="209" t="s">
        <v>176</v>
      </c>
      <c r="B75" s="219" t="s">
        <v>37</v>
      </c>
      <c r="C75" s="200">
        <v>18.6</v>
      </c>
      <c r="D75" s="195"/>
      <c r="E75" s="112"/>
      <c r="F75" s="196">
        <v>107233</v>
      </c>
      <c r="G75" s="218"/>
      <c r="H75" s="219">
        <v>2014</v>
      </c>
      <c r="I75" s="68">
        <v>4</v>
      </c>
      <c r="J75" s="68">
        <v>2</v>
      </c>
      <c r="K75" s="5"/>
      <c r="L75" s="5"/>
    </row>
    <row r="76" spans="1:12" ht="12" customHeight="1">
      <c r="A76" s="209" t="s">
        <v>177</v>
      </c>
      <c r="B76" s="219" t="s">
        <v>178</v>
      </c>
      <c r="C76" s="200">
        <v>14.8</v>
      </c>
      <c r="D76" s="195"/>
      <c r="E76" s="112"/>
      <c r="F76" s="196">
        <v>220286</v>
      </c>
      <c r="G76" s="218"/>
      <c r="H76" s="219">
        <v>2014</v>
      </c>
      <c r="I76" s="68">
        <v>3</v>
      </c>
      <c r="J76" s="68">
        <v>2</v>
      </c>
      <c r="K76" s="5"/>
      <c r="L76" s="5"/>
    </row>
    <row r="77" spans="1:12" ht="12" customHeight="1">
      <c r="A77" s="209" t="s">
        <v>179</v>
      </c>
      <c r="B77" s="219" t="s">
        <v>180</v>
      </c>
      <c r="C77" s="200">
        <v>22.3</v>
      </c>
      <c r="D77" s="195"/>
      <c r="E77" s="112"/>
      <c r="F77" s="196">
        <v>140276</v>
      </c>
      <c r="G77" s="218"/>
      <c r="H77" s="219">
        <v>2014</v>
      </c>
      <c r="I77" s="68">
        <v>4</v>
      </c>
      <c r="J77" s="68">
        <v>2</v>
      </c>
      <c r="K77" s="5"/>
      <c r="L77" s="105"/>
    </row>
    <row r="78" spans="1:12" ht="12" customHeight="1">
      <c r="A78" s="209" t="s">
        <v>181</v>
      </c>
      <c r="B78" s="219" t="s">
        <v>182</v>
      </c>
      <c r="C78" s="200">
        <v>11.2</v>
      </c>
      <c r="D78" s="195"/>
      <c r="E78" s="112"/>
      <c r="F78" s="196">
        <v>58018</v>
      </c>
      <c r="G78" s="218"/>
      <c r="H78" s="219">
        <v>2014</v>
      </c>
      <c r="I78" s="68">
        <v>3</v>
      </c>
      <c r="J78" s="68">
        <v>1</v>
      </c>
      <c r="K78" s="5"/>
      <c r="L78" s="5"/>
    </row>
    <row r="79" spans="1:12" ht="12" customHeight="1">
      <c r="A79" s="209" t="s">
        <v>183</v>
      </c>
      <c r="B79" s="219" t="s">
        <v>184</v>
      </c>
      <c r="C79" s="200">
        <v>7.8</v>
      </c>
      <c r="D79" s="195"/>
      <c r="E79" s="112"/>
      <c r="F79" s="196">
        <v>63315</v>
      </c>
      <c r="G79" s="218"/>
      <c r="H79" s="219">
        <v>2014</v>
      </c>
      <c r="I79" s="68">
        <v>2</v>
      </c>
      <c r="J79" s="68">
        <v>1</v>
      </c>
      <c r="K79" s="5"/>
      <c r="L79" s="5"/>
    </row>
    <row r="80" spans="1:12" ht="12" customHeight="1">
      <c r="A80" s="209" t="s">
        <v>187</v>
      </c>
      <c r="B80" s="219" t="s">
        <v>188</v>
      </c>
      <c r="C80" s="200">
        <v>4.9</v>
      </c>
      <c r="D80" s="195"/>
      <c r="E80" s="112"/>
      <c r="F80" s="196">
        <v>204880</v>
      </c>
      <c r="G80" s="218"/>
      <c r="H80" s="219">
        <v>2014</v>
      </c>
      <c r="I80" s="68">
        <v>1</v>
      </c>
      <c r="J80" s="68">
        <v>2</v>
      </c>
      <c r="K80" s="5"/>
      <c r="L80" s="5"/>
    </row>
    <row r="81" spans="1:12" ht="12" customHeight="1">
      <c r="A81" s="209" t="s">
        <v>189</v>
      </c>
      <c r="B81" s="219" t="s">
        <v>190</v>
      </c>
      <c r="C81" s="200">
        <v>9.1</v>
      </c>
      <c r="D81" s="195"/>
      <c r="E81" s="112"/>
      <c r="F81" s="196">
        <v>276542</v>
      </c>
      <c r="G81" s="218"/>
      <c r="H81" s="219">
        <v>2014</v>
      </c>
      <c r="I81" s="68">
        <v>2</v>
      </c>
      <c r="J81" s="68">
        <v>3</v>
      </c>
      <c r="K81" s="5"/>
      <c r="L81" s="5"/>
    </row>
    <row r="82" spans="1:12" ht="12" customHeight="1">
      <c r="A82" s="209" t="s">
        <v>191</v>
      </c>
      <c r="B82" s="219" t="s">
        <v>192</v>
      </c>
      <c r="C82" s="200">
        <v>13.9</v>
      </c>
      <c r="D82" s="195"/>
      <c r="E82" s="112"/>
      <c r="F82" s="196">
        <v>311287</v>
      </c>
      <c r="G82" s="218"/>
      <c r="H82" s="219">
        <v>2014</v>
      </c>
      <c r="I82" s="68">
        <v>3</v>
      </c>
      <c r="J82" s="68">
        <v>3</v>
      </c>
      <c r="K82" s="5"/>
      <c r="L82" s="5"/>
    </row>
    <row r="83" spans="1:12" ht="12" customHeight="1">
      <c r="A83" s="209" t="s">
        <v>193</v>
      </c>
      <c r="B83" s="219" t="s">
        <v>16</v>
      </c>
      <c r="C83" s="200">
        <v>13.9</v>
      </c>
      <c r="D83" s="195"/>
      <c r="E83" s="112"/>
      <c r="F83" s="196">
        <v>299103</v>
      </c>
      <c r="G83" s="218"/>
      <c r="H83" s="219">
        <v>2014</v>
      </c>
      <c r="I83" s="68">
        <v>3</v>
      </c>
      <c r="J83" s="68">
        <v>3</v>
      </c>
      <c r="K83" s="5"/>
      <c r="L83" s="5"/>
    </row>
    <row r="84" spans="1:12" ht="12" customHeight="1">
      <c r="A84" s="209" t="s">
        <v>194</v>
      </c>
      <c r="B84" s="219" t="s">
        <v>195</v>
      </c>
      <c r="C84" s="200">
        <v>3.1</v>
      </c>
      <c r="D84" s="195"/>
      <c r="E84" s="112"/>
      <c r="F84" s="196">
        <v>255430</v>
      </c>
      <c r="G84" s="218"/>
      <c r="H84" s="219">
        <v>2014</v>
      </c>
      <c r="I84" s="68">
        <v>1</v>
      </c>
      <c r="J84" s="68">
        <v>3</v>
      </c>
      <c r="K84" s="5"/>
      <c r="L84" s="5"/>
    </row>
    <row r="85" spans="1:12" ht="12" customHeight="1">
      <c r="A85" s="209" t="s">
        <v>196</v>
      </c>
      <c r="B85" s="219" t="s">
        <v>197</v>
      </c>
      <c r="C85" s="200">
        <v>19.3</v>
      </c>
      <c r="D85" s="195"/>
      <c r="E85" s="112"/>
      <c r="F85" s="196">
        <v>204268</v>
      </c>
      <c r="G85" s="218"/>
      <c r="H85" s="219">
        <v>2014</v>
      </c>
      <c r="I85" s="68">
        <v>4</v>
      </c>
      <c r="J85" s="68">
        <v>2</v>
      </c>
      <c r="K85" s="5"/>
      <c r="L85" s="5"/>
    </row>
    <row r="86" spans="1:12" ht="12" customHeight="1">
      <c r="A86" s="209" t="s">
        <v>198</v>
      </c>
      <c r="B86" s="219" t="s">
        <v>199</v>
      </c>
      <c r="C86" s="200">
        <v>13.6</v>
      </c>
      <c r="D86" s="195"/>
      <c r="E86" s="112"/>
      <c r="F86" s="196">
        <v>241533</v>
      </c>
      <c r="G86" s="218"/>
      <c r="H86" s="219">
        <v>2014</v>
      </c>
      <c r="I86" s="68">
        <v>3</v>
      </c>
      <c r="J86" s="68">
        <v>2</v>
      </c>
      <c r="K86" s="5"/>
      <c r="L86" s="5"/>
    </row>
    <row r="87" spans="1:12" ht="12" customHeight="1">
      <c r="A87" s="209" t="s">
        <v>200</v>
      </c>
      <c r="B87" s="219" t="s">
        <v>201</v>
      </c>
      <c r="C87" s="200">
        <v>16.7</v>
      </c>
      <c r="D87" s="195"/>
      <c r="E87" s="112"/>
      <c r="F87" s="196">
        <v>177201</v>
      </c>
      <c r="G87" s="218"/>
      <c r="H87" s="219">
        <v>2014</v>
      </c>
      <c r="I87" s="68">
        <v>4</v>
      </c>
      <c r="J87" s="68">
        <v>2</v>
      </c>
      <c r="K87" s="5"/>
      <c r="L87" s="5"/>
    </row>
    <row r="88" spans="1:12" ht="12" customHeight="1">
      <c r="A88" s="209" t="s">
        <v>202</v>
      </c>
      <c r="B88" s="219" t="s">
        <v>203</v>
      </c>
      <c r="C88" s="200">
        <v>15.2</v>
      </c>
      <c r="D88" s="195"/>
      <c r="E88" s="112"/>
      <c r="F88" s="196">
        <v>161468</v>
      </c>
      <c r="G88" s="218"/>
      <c r="H88" s="219">
        <v>2014</v>
      </c>
      <c r="I88" s="68">
        <v>4</v>
      </c>
      <c r="J88" s="68">
        <v>2</v>
      </c>
      <c r="K88" s="5"/>
      <c r="L88" s="5"/>
    </row>
    <row r="89" spans="1:12" ht="12" customHeight="1">
      <c r="A89" s="209" t="s">
        <v>204</v>
      </c>
      <c r="B89" s="219" t="s">
        <v>36</v>
      </c>
      <c r="C89" s="200">
        <v>12.6</v>
      </c>
      <c r="D89" s="195"/>
      <c r="E89" s="112"/>
      <c r="F89" s="196">
        <v>110643</v>
      </c>
      <c r="G89" s="218"/>
      <c r="H89" s="219">
        <v>2014</v>
      </c>
      <c r="I89" s="68">
        <v>3</v>
      </c>
      <c r="J89" s="68">
        <v>2</v>
      </c>
      <c r="K89" s="5"/>
      <c r="L89" s="5"/>
    </row>
    <row r="90" spans="1:12" ht="12" customHeight="1">
      <c r="A90" s="209" t="s">
        <v>205</v>
      </c>
      <c r="B90" s="219" t="s">
        <v>206</v>
      </c>
      <c r="C90" s="200">
        <v>7.1</v>
      </c>
      <c r="D90" s="195"/>
      <c r="E90" s="112"/>
      <c r="F90" s="196">
        <v>203431</v>
      </c>
      <c r="G90" s="218"/>
      <c r="H90" s="219">
        <v>2014</v>
      </c>
      <c r="I90" s="68">
        <v>2</v>
      </c>
      <c r="J90" s="68">
        <v>2</v>
      </c>
      <c r="K90" s="5"/>
      <c r="L90" s="5"/>
    </row>
    <row r="91" spans="1:12" ht="12" customHeight="1">
      <c r="A91" s="209" t="s">
        <v>207</v>
      </c>
      <c r="B91" s="219" t="s">
        <v>208</v>
      </c>
      <c r="C91" s="200">
        <v>17.2</v>
      </c>
      <c r="D91" s="195"/>
      <c r="E91" s="112"/>
      <c r="F91" s="196">
        <v>97162</v>
      </c>
      <c r="G91" s="218"/>
      <c r="H91" s="219">
        <v>2014</v>
      </c>
      <c r="I91" s="68">
        <v>4</v>
      </c>
      <c r="J91" s="68">
        <v>1</v>
      </c>
      <c r="K91" s="5"/>
      <c r="L91" s="5"/>
    </row>
    <row r="92" spans="1:13" ht="12" customHeight="1">
      <c r="A92" s="209" t="s">
        <v>209</v>
      </c>
      <c r="B92" s="219" t="s">
        <v>210</v>
      </c>
      <c r="C92" s="200">
        <v>4.8</v>
      </c>
      <c r="D92" s="195"/>
      <c r="E92" s="112"/>
      <c r="F92" s="196">
        <v>93119</v>
      </c>
      <c r="G92" s="218" t="s">
        <v>1659</v>
      </c>
      <c r="H92" s="219">
        <v>2014</v>
      </c>
      <c r="I92" s="68">
        <v>1</v>
      </c>
      <c r="J92" s="68">
        <v>1</v>
      </c>
      <c r="K92" s="209"/>
      <c r="L92" s="218"/>
      <c r="M92" s="175"/>
    </row>
    <row r="93" spans="1:13" ht="12" customHeight="1">
      <c r="A93" s="209" t="s">
        <v>211</v>
      </c>
      <c r="B93" s="219" t="s">
        <v>212</v>
      </c>
      <c r="C93" s="200">
        <v>5.4</v>
      </c>
      <c r="D93" s="195"/>
      <c r="E93" s="112"/>
      <c r="F93" s="196">
        <v>89242</v>
      </c>
      <c r="G93" s="218" t="s">
        <v>1659</v>
      </c>
      <c r="H93" s="219">
        <v>2014</v>
      </c>
      <c r="I93" s="68">
        <v>2</v>
      </c>
      <c r="J93" s="68">
        <v>1</v>
      </c>
      <c r="K93" s="209"/>
      <c r="L93" s="218"/>
      <c r="M93" s="175"/>
    </row>
    <row r="94" spans="1:13" ht="12" customHeight="1">
      <c r="A94" s="209" t="s">
        <v>215</v>
      </c>
      <c r="B94" s="219" t="s">
        <v>216</v>
      </c>
      <c r="C94" s="200">
        <v>5.8</v>
      </c>
      <c r="D94" s="195"/>
      <c r="E94" s="112"/>
      <c r="F94" s="196">
        <v>75728</v>
      </c>
      <c r="G94" s="218" t="s">
        <v>24</v>
      </c>
      <c r="H94" s="219">
        <v>2014</v>
      </c>
      <c r="I94" s="68">
        <v>2</v>
      </c>
      <c r="J94" s="68">
        <v>1</v>
      </c>
      <c r="K94" s="209"/>
      <c r="L94" s="218"/>
      <c r="M94" s="175"/>
    </row>
    <row r="95" spans="1:13" ht="12" customHeight="1">
      <c r="A95" s="209" t="s">
        <v>217</v>
      </c>
      <c r="B95" s="219" t="s">
        <v>218</v>
      </c>
      <c r="C95" s="200">
        <v>9.4</v>
      </c>
      <c r="D95" s="195"/>
      <c r="E95" s="112"/>
      <c r="F95" s="196">
        <v>89639</v>
      </c>
      <c r="G95" s="218" t="s">
        <v>1659</v>
      </c>
      <c r="H95" s="219">
        <v>2014</v>
      </c>
      <c r="I95" s="68">
        <v>2</v>
      </c>
      <c r="J95" s="68">
        <v>1</v>
      </c>
      <c r="K95" s="209"/>
      <c r="L95" s="218"/>
      <c r="M95" s="175"/>
    </row>
    <row r="96" spans="1:13" ht="12" customHeight="1">
      <c r="A96" s="209" t="s">
        <v>219</v>
      </c>
      <c r="B96" s="219" t="s">
        <v>17</v>
      </c>
      <c r="C96" s="200">
        <v>32.9</v>
      </c>
      <c r="D96" s="195"/>
      <c r="E96" s="112"/>
      <c r="F96" s="196">
        <v>85383</v>
      </c>
      <c r="G96" s="218" t="s">
        <v>1659</v>
      </c>
      <c r="H96" s="219">
        <v>2014</v>
      </c>
      <c r="I96" s="68">
        <v>5</v>
      </c>
      <c r="J96" s="68">
        <v>1</v>
      </c>
      <c r="K96" s="209"/>
      <c r="L96" s="218"/>
      <c r="M96" s="175"/>
    </row>
    <row r="97" spans="1:13" ht="12" customHeight="1">
      <c r="A97" s="209" t="s">
        <v>220</v>
      </c>
      <c r="B97" s="219" t="s">
        <v>221</v>
      </c>
      <c r="C97" s="200">
        <v>8.1</v>
      </c>
      <c r="D97" s="195"/>
      <c r="E97" s="112"/>
      <c r="F97" s="196">
        <v>81128</v>
      </c>
      <c r="G97" s="218" t="s">
        <v>1659</v>
      </c>
      <c r="H97" s="219">
        <v>2014</v>
      </c>
      <c r="I97" s="68">
        <v>2</v>
      </c>
      <c r="J97" s="68">
        <v>1</v>
      </c>
      <c r="K97" s="209"/>
      <c r="L97" s="218"/>
      <c r="M97" s="175"/>
    </row>
    <row r="98" spans="1:13" ht="12" customHeight="1">
      <c r="A98" s="209" t="s">
        <v>222</v>
      </c>
      <c r="B98" s="219" t="s">
        <v>223</v>
      </c>
      <c r="C98" s="200">
        <v>10.9</v>
      </c>
      <c r="D98" s="195"/>
      <c r="E98" s="112"/>
      <c r="F98" s="196">
        <v>83971</v>
      </c>
      <c r="G98" s="218" t="s">
        <v>24</v>
      </c>
      <c r="H98" s="219">
        <v>2014</v>
      </c>
      <c r="I98" s="68">
        <v>3</v>
      </c>
      <c r="J98" s="68">
        <v>1</v>
      </c>
      <c r="K98" s="209"/>
      <c r="L98" s="218"/>
      <c r="M98" s="175"/>
    </row>
    <row r="99" spans="1:13" ht="12" customHeight="1">
      <c r="A99" s="209" t="s">
        <v>224</v>
      </c>
      <c r="B99" s="219" t="s">
        <v>225</v>
      </c>
      <c r="C99" s="200">
        <v>35.9</v>
      </c>
      <c r="D99" s="195"/>
      <c r="E99" s="112"/>
      <c r="F99" s="196">
        <v>73125</v>
      </c>
      <c r="G99" s="218" t="s">
        <v>1659</v>
      </c>
      <c r="H99" s="219">
        <v>2014</v>
      </c>
      <c r="I99" s="68">
        <v>5</v>
      </c>
      <c r="J99" s="68">
        <v>1</v>
      </c>
      <c r="K99" s="209"/>
      <c r="L99" s="218"/>
      <c r="M99" s="175"/>
    </row>
    <row r="100" spans="1:13" ht="12" customHeight="1">
      <c r="A100" s="209" t="s">
        <v>226</v>
      </c>
      <c r="B100" s="219" t="s">
        <v>227</v>
      </c>
      <c r="C100" s="200">
        <v>20.1</v>
      </c>
      <c r="D100" s="195"/>
      <c r="E100" s="112"/>
      <c r="F100" s="196">
        <v>81141</v>
      </c>
      <c r="G100" s="218" t="s">
        <v>1659</v>
      </c>
      <c r="H100" s="219">
        <v>2014</v>
      </c>
      <c r="I100" s="68">
        <v>4</v>
      </c>
      <c r="J100" s="68">
        <v>1</v>
      </c>
      <c r="K100" s="209"/>
      <c r="L100" s="218"/>
      <c r="M100" s="175"/>
    </row>
    <row r="101" spans="1:13" ht="12" customHeight="1">
      <c r="A101" s="209" t="s">
        <v>230</v>
      </c>
      <c r="B101" s="219" t="s">
        <v>231</v>
      </c>
      <c r="C101" s="200">
        <v>3.7</v>
      </c>
      <c r="D101" s="195"/>
      <c r="E101" s="112"/>
      <c r="F101" s="196">
        <v>71032</v>
      </c>
      <c r="G101" s="218" t="s">
        <v>24</v>
      </c>
      <c r="H101" s="219">
        <v>2014</v>
      </c>
      <c r="I101" s="68">
        <v>1</v>
      </c>
      <c r="J101" s="68">
        <v>1</v>
      </c>
      <c r="K101" s="209"/>
      <c r="L101" s="218"/>
      <c r="M101" s="175"/>
    </row>
    <row r="102" spans="1:13" ht="12" customHeight="1">
      <c r="A102" s="209" t="s">
        <v>232</v>
      </c>
      <c r="B102" s="219" t="s">
        <v>31</v>
      </c>
      <c r="C102" s="200">
        <v>47.7</v>
      </c>
      <c r="D102" s="195"/>
      <c r="E102" s="112"/>
      <c r="F102" s="196">
        <v>77733</v>
      </c>
      <c r="G102" s="218" t="s">
        <v>1659</v>
      </c>
      <c r="H102" s="219">
        <v>2014</v>
      </c>
      <c r="I102" s="68">
        <v>5</v>
      </c>
      <c r="J102" s="68">
        <v>1</v>
      </c>
      <c r="K102" s="209"/>
      <c r="L102" s="218"/>
      <c r="M102" s="175"/>
    </row>
    <row r="103" spans="1:13" ht="12" customHeight="1">
      <c r="A103" s="209" t="s">
        <v>233</v>
      </c>
      <c r="B103" s="219" t="s">
        <v>35</v>
      </c>
      <c r="C103" s="200">
        <v>12.4</v>
      </c>
      <c r="D103" s="195"/>
      <c r="E103" s="112"/>
      <c r="F103" s="196">
        <v>71668</v>
      </c>
      <c r="G103" s="218" t="s">
        <v>1659</v>
      </c>
      <c r="H103" s="219">
        <v>2014</v>
      </c>
      <c r="I103" s="68">
        <v>3</v>
      </c>
      <c r="J103" s="68">
        <v>1</v>
      </c>
      <c r="K103" s="209"/>
      <c r="L103" s="218"/>
      <c r="M103" s="175"/>
    </row>
    <row r="104" spans="1:13" ht="12" customHeight="1">
      <c r="A104" s="209" t="s">
        <v>234</v>
      </c>
      <c r="B104" s="219" t="s">
        <v>235</v>
      </c>
      <c r="C104" s="200">
        <v>17.8</v>
      </c>
      <c r="D104" s="195"/>
      <c r="E104" s="112"/>
      <c r="F104" s="196">
        <v>71572</v>
      </c>
      <c r="G104" s="218" t="s">
        <v>24</v>
      </c>
      <c r="H104" s="219">
        <v>2014</v>
      </c>
      <c r="I104" s="68">
        <v>4</v>
      </c>
      <c r="J104" s="68">
        <v>1</v>
      </c>
      <c r="K104" s="209"/>
      <c r="L104" s="218"/>
      <c r="M104" s="175"/>
    </row>
    <row r="105" spans="1:13" ht="12" customHeight="1">
      <c r="A105" s="209" t="s">
        <v>238</v>
      </c>
      <c r="B105" s="219" t="s">
        <v>239</v>
      </c>
      <c r="C105" s="200">
        <v>4.6</v>
      </c>
      <c r="D105" s="195"/>
      <c r="E105" s="112"/>
      <c r="F105" s="196">
        <v>67844</v>
      </c>
      <c r="G105" s="218" t="s">
        <v>24</v>
      </c>
      <c r="H105" s="219">
        <v>2014</v>
      </c>
      <c r="I105" s="68">
        <v>1</v>
      </c>
      <c r="J105" s="68">
        <v>1</v>
      </c>
      <c r="K105" s="209"/>
      <c r="L105" s="218"/>
      <c r="M105" s="175"/>
    </row>
    <row r="106" spans="1:13" ht="12" customHeight="1">
      <c r="A106" s="209" t="s">
        <v>240</v>
      </c>
      <c r="B106" s="219" t="s">
        <v>241</v>
      </c>
      <c r="C106" s="200">
        <v>17.8</v>
      </c>
      <c r="D106" s="195"/>
      <c r="E106" s="112"/>
      <c r="F106" s="196">
        <v>71167</v>
      </c>
      <c r="G106" s="218" t="s">
        <v>24</v>
      </c>
      <c r="H106" s="219">
        <v>2014</v>
      </c>
      <c r="I106" s="68">
        <v>4</v>
      </c>
      <c r="J106" s="68">
        <v>1</v>
      </c>
      <c r="K106" s="209"/>
      <c r="L106" s="218"/>
      <c r="M106" s="175"/>
    </row>
    <row r="107" spans="1:13" ht="12" customHeight="1">
      <c r="A107" s="209" t="s">
        <v>244</v>
      </c>
      <c r="B107" s="219" t="s">
        <v>245</v>
      </c>
      <c r="C107" s="200">
        <v>3.3</v>
      </c>
      <c r="D107" s="195"/>
      <c r="E107" s="112"/>
      <c r="F107" s="196">
        <v>63437</v>
      </c>
      <c r="G107" s="218" t="s">
        <v>1659</v>
      </c>
      <c r="H107" s="219">
        <v>2014</v>
      </c>
      <c r="I107" s="68">
        <v>1</v>
      </c>
      <c r="J107" s="68">
        <v>1</v>
      </c>
      <c r="K107" s="209"/>
      <c r="L107" s="218"/>
      <c r="M107" s="175"/>
    </row>
    <row r="108" spans="1:13" ht="12" customHeight="1">
      <c r="A108" s="209" t="s">
        <v>246</v>
      </c>
      <c r="B108" s="219" t="s">
        <v>247</v>
      </c>
      <c r="C108" s="200">
        <v>11.7</v>
      </c>
      <c r="D108" s="195"/>
      <c r="E108" s="112"/>
      <c r="F108" s="196">
        <v>65036</v>
      </c>
      <c r="G108" s="218" t="s">
        <v>1659</v>
      </c>
      <c r="H108" s="219">
        <v>2014</v>
      </c>
      <c r="I108" s="68">
        <v>3</v>
      </c>
      <c r="J108" s="68">
        <v>1</v>
      </c>
      <c r="K108" s="209"/>
      <c r="L108" s="218"/>
      <c r="M108" s="175"/>
    </row>
    <row r="109" spans="1:13" ht="12" customHeight="1">
      <c r="A109" s="209" t="s">
        <v>248</v>
      </c>
      <c r="B109" s="219" t="s">
        <v>249</v>
      </c>
      <c r="C109" s="200">
        <v>8.9</v>
      </c>
      <c r="D109" s="195"/>
      <c r="E109" s="112"/>
      <c r="F109" s="196">
        <v>65044</v>
      </c>
      <c r="G109" s="218" t="s">
        <v>24</v>
      </c>
      <c r="H109" s="219">
        <v>2014</v>
      </c>
      <c r="I109" s="68">
        <v>2</v>
      </c>
      <c r="J109" s="68">
        <v>1</v>
      </c>
      <c r="K109" s="209"/>
      <c r="L109" s="218"/>
      <c r="M109" s="175"/>
    </row>
    <row r="110" spans="1:13" ht="12" customHeight="1">
      <c r="A110" s="209" t="s">
        <v>250</v>
      </c>
      <c r="B110" s="219" t="s">
        <v>251</v>
      </c>
      <c r="C110" s="200">
        <v>8.1</v>
      </c>
      <c r="D110" s="195"/>
      <c r="E110" s="112"/>
      <c r="F110" s="196">
        <v>66179</v>
      </c>
      <c r="G110" s="218" t="s">
        <v>24</v>
      </c>
      <c r="H110" s="219">
        <v>2014</v>
      </c>
      <c r="I110" s="68">
        <v>2</v>
      </c>
      <c r="J110" s="68">
        <v>1</v>
      </c>
      <c r="K110" s="209"/>
      <c r="L110" s="218"/>
      <c r="M110" s="175"/>
    </row>
    <row r="111" spans="1:13" ht="12" customHeight="1">
      <c r="A111" s="209" t="s">
        <v>254</v>
      </c>
      <c r="B111" s="219" t="s">
        <v>255</v>
      </c>
      <c r="C111" s="200">
        <v>9.5</v>
      </c>
      <c r="D111" s="195"/>
      <c r="E111" s="112"/>
      <c r="F111" s="196">
        <v>60464</v>
      </c>
      <c r="G111" s="218" t="s">
        <v>24</v>
      </c>
      <c r="H111" s="219">
        <v>2014</v>
      </c>
      <c r="I111" s="68">
        <v>2</v>
      </c>
      <c r="J111" s="68">
        <v>1</v>
      </c>
      <c r="K111" s="209"/>
      <c r="L111" s="218"/>
      <c r="M111" s="175"/>
    </row>
    <row r="112" spans="1:13" ht="12" customHeight="1">
      <c r="A112" s="209" t="s">
        <v>258</v>
      </c>
      <c r="B112" s="219" t="s">
        <v>259</v>
      </c>
      <c r="C112" s="200">
        <v>3.9</v>
      </c>
      <c r="D112" s="195"/>
      <c r="E112" s="112"/>
      <c r="F112" s="196">
        <v>57301</v>
      </c>
      <c r="G112" s="218" t="s">
        <v>1659</v>
      </c>
      <c r="H112" s="219">
        <v>2014</v>
      </c>
      <c r="I112" s="68">
        <v>1</v>
      </c>
      <c r="J112" s="68">
        <v>1</v>
      </c>
      <c r="K112" s="209"/>
      <c r="L112" s="218"/>
      <c r="M112" s="175"/>
    </row>
    <row r="113" spans="1:13" ht="12" customHeight="1">
      <c r="A113" s="209" t="s">
        <v>260</v>
      </c>
      <c r="B113" s="219" t="s">
        <v>261</v>
      </c>
      <c r="C113" s="200">
        <v>4.3</v>
      </c>
      <c r="D113" s="195"/>
      <c r="E113" s="112"/>
      <c r="F113" s="196">
        <v>57153</v>
      </c>
      <c r="G113" s="218" t="s">
        <v>24</v>
      </c>
      <c r="H113" s="219">
        <v>2014</v>
      </c>
      <c r="I113" s="68">
        <v>1</v>
      </c>
      <c r="J113" s="68">
        <v>1</v>
      </c>
      <c r="K113" s="209"/>
      <c r="L113" s="218"/>
      <c r="M113" s="175"/>
    </row>
    <row r="114" spans="1:13" ht="12" customHeight="1">
      <c r="A114" s="209" t="s">
        <v>262</v>
      </c>
      <c r="B114" s="219" t="s">
        <v>263</v>
      </c>
      <c r="C114" s="200">
        <v>7.9</v>
      </c>
      <c r="D114" s="195"/>
      <c r="E114" s="112"/>
      <c r="F114" s="196">
        <v>57448</v>
      </c>
      <c r="G114" s="218" t="s">
        <v>1659</v>
      </c>
      <c r="H114" s="219">
        <v>2014</v>
      </c>
      <c r="I114" s="68">
        <v>2</v>
      </c>
      <c r="J114" s="68">
        <v>1</v>
      </c>
      <c r="K114" s="209"/>
      <c r="L114" s="218"/>
      <c r="M114" s="175"/>
    </row>
    <row r="115" spans="1:13" ht="12" customHeight="1">
      <c r="A115" s="209" t="s">
        <v>264</v>
      </c>
      <c r="B115" s="219" t="s">
        <v>265</v>
      </c>
      <c r="C115" s="200">
        <v>2.7</v>
      </c>
      <c r="D115" s="195"/>
      <c r="E115" s="112"/>
      <c r="F115" s="196">
        <v>54042</v>
      </c>
      <c r="G115" s="218" t="s">
        <v>1659</v>
      </c>
      <c r="H115" s="219">
        <v>2014</v>
      </c>
      <c r="I115" s="68">
        <v>1</v>
      </c>
      <c r="J115" s="68">
        <v>1</v>
      </c>
      <c r="K115" s="209"/>
      <c r="L115" s="218"/>
      <c r="M115" s="175"/>
    </row>
    <row r="116" spans="1:13" ht="12" customHeight="1">
      <c r="A116" s="209" t="s">
        <v>266</v>
      </c>
      <c r="B116" s="219" t="s">
        <v>267</v>
      </c>
      <c r="C116" s="200">
        <v>9.4</v>
      </c>
      <c r="D116" s="195"/>
      <c r="E116" s="112"/>
      <c r="F116" s="196">
        <v>54285</v>
      </c>
      <c r="G116" s="218" t="s">
        <v>1659</v>
      </c>
      <c r="H116" s="219">
        <v>2014</v>
      </c>
      <c r="I116" s="68">
        <v>2</v>
      </c>
      <c r="J116" s="68">
        <v>1</v>
      </c>
      <c r="K116" s="209"/>
      <c r="L116" s="218"/>
      <c r="M116" s="175"/>
    </row>
    <row r="117" spans="1:13" ht="12" customHeight="1">
      <c r="A117" s="209" t="s">
        <v>268</v>
      </c>
      <c r="B117" s="219" t="s">
        <v>269</v>
      </c>
      <c r="C117" s="200">
        <v>6.7</v>
      </c>
      <c r="D117" s="195"/>
      <c r="E117" s="112"/>
      <c r="F117" s="196">
        <v>54969</v>
      </c>
      <c r="G117" s="218" t="s">
        <v>1659</v>
      </c>
      <c r="H117" s="219">
        <v>2014</v>
      </c>
      <c r="I117" s="68">
        <v>2</v>
      </c>
      <c r="J117" s="68">
        <v>1</v>
      </c>
      <c r="K117" s="209"/>
      <c r="L117" s="218"/>
      <c r="M117" s="175"/>
    </row>
    <row r="118" spans="1:13" ht="12" customHeight="1">
      <c r="A118" s="209" t="s">
        <v>270</v>
      </c>
      <c r="B118" s="219" t="s">
        <v>271</v>
      </c>
      <c r="C118" s="200">
        <v>6.2</v>
      </c>
      <c r="D118" s="195"/>
      <c r="E118" s="112"/>
      <c r="F118" s="196">
        <v>51851</v>
      </c>
      <c r="G118" s="218" t="s">
        <v>24</v>
      </c>
      <c r="H118" s="219">
        <v>2014</v>
      </c>
      <c r="I118" s="68">
        <v>2</v>
      </c>
      <c r="J118" s="68">
        <v>1</v>
      </c>
      <c r="K118" s="209"/>
      <c r="L118" s="218"/>
      <c r="M118" s="175"/>
    </row>
    <row r="119" spans="1:13" ht="12" customHeight="1">
      <c r="A119" s="209" t="s">
        <v>272</v>
      </c>
      <c r="B119" s="219" t="s">
        <v>273</v>
      </c>
      <c r="C119" s="200">
        <v>19.9</v>
      </c>
      <c r="D119" s="195"/>
      <c r="E119" s="112"/>
      <c r="F119" s="196">
        <v>56445</v>
      </c>
      <c r="G119" s="218" t="s">
        <v>1659</v>
      </c>
      <c r="H119" s="219">
        <v>2014</v>
      </c>
      <c r="I119" s="68">
        <v>4</v>
      </c>
      <c r="J119" s="68">
        <v>1</v>
      </c>
      <c r="K119" s="209"/>
      <c r="L119" s="218"/>
      <c r="M119" s="175"/>
    </row>
    <row r="120" spans="1:13" ht="12" customHeight="1">
      <c r="A120" s="209" t="s">
        <v>274</v>
      </c>
      <c r="B120" s="219" t="s">
        <v>275</v>
      </c>
      <c r="C120" s="200">
        <v>2.3</v>
      </c>
      <c r="D120" s="195"/>
      <c r="E120" s="112"/>
      <c r="F120" s="196">
        <v>51135</v>
      </c>
      <c r="G120" s="218" t="s">
        <v>1659</v>
      </c>
      <c r="H120" s="219">
        <v>2014</v>
      </c>
      <c r="I120" s="68">
        <v>1</v>
      </c>
      <c r="J120" s="68">
        <v>1</v>
      </c>
      <c r="K120" s="209"/>
      <c r="L120" s="218"/>
      <c r="M120" s="175"/>
    </row>
    <row r="121" spans="1:13" ht="12" customHeight="1">
      <c r="A121" s="209" t="s">
        <v>276</v>
      </c>
      <c r="B121" s="219" t="s">
        <v>277</v>
      </c>
      <c r="C121" s="200">
        <v>0.7</v>
      </c>
      <c r="D121" s="195"/>
      <c r="E121" s="112"/>
      <c r="F121" s="196">
        <v>49740</v>
      </c>
      <c r="G121" s="218" t="s">
        <v>24</v>
      </c>
      <c r="H121" s="219">
        <v>2014</v>
      </c>
      <c r="I121" s="68">
        <v>1</v>
      </c>
      <c r="J121" s="68">
        <v>1</v>
      </c>
      <c r="K121" s="209"/>
      <c r="L121" s="218"/>
      <c r="M121" s="175"/>
    </row>
    <row r="122" spans="1:13" ht="12" customHeight="1">
      <c r="A122" s="209" t="s">
        <v>278</v>
      </c>
      <c r="B122" s="219" t="s">
        <v>279</v>
      </c>
      <c r="C122" s="200">
        <v>24.1</v>
      </c>
      <c r="D122" s="195"/>
      <c r="E122" s="112"/>
      <c r="F122" s="196">
        <v>49454</v>
      </c>
      <c r="G122" s="218" t="s">
        <v>24</v>
      </c>
      <c r="H122" s="219">
        <v>2014</v>
      </c>
      <c r="I122" s="68">
        <v>4</v>
      </c>
      <c r="J122" s="68">
        <v>1</v>
      </c>
      <c r="K122" s="209"/>
      <c r="L122" s="218"/>
      <c r="M122" s="175"/>
    </row>
    <row r="123" spans="1:13" ht="12" customHeight="1">
      <c r="A123" s="209" t="s">
        <v>280</v>
      </c>
      <c r="B123" s="219" t="s">
        <v>281</v>
      </c>
      <c r="C123" s="200">
        <v>1.7</v>
      </c>
      <c r="D123" s="195"/>
      <c r="E123" s="112"/>
      <c r="F123" s="196">
        <v>83616</v>
      </c>
      <c r="G123" s="218" t="s">
        <v>24</v>
      </c>
      <c r="H123" s="219">
        <v>2014</v>
      </c>
      <c r="I123" s="68">
        <v>1</v>
      </c>
      <c r="J123" s="68">
        <v>1</v>
      </c>
      <c r="K123" s="209"/>
      <c r="L123" s="218"/>
      <c r="M123" s="175"/>
    </row>
    <row r="124" spans="1:13" ht="12" customHeight="1">
      <c r="A124" s="209" t="s">
        <v>282</v>
      </c>
      <c r="B124" s="219" t="s">
        <v>283</v>
      </c>
      <c r="C124" s="200">
        <v>9</v>
      </c>
      <c r="D124" s="195"/>
      <c r="E124" s="112"/>
      <c r="F124" s="196">
        <v>486855</v>
      </c>
      <c r="G124" s="218" t="s">
        <v>24</v>
      </c>
      <c r="H124" s="219">
        <v>2014</v>
      </c>
      <c r="I124" s="68">
        <v>2</v>
      </c>
      <c r="J124" s="68">
        <v>3</v>
      </c>
      <c r="K124" s="209"/>
      <c r="L124" s="218"/>
      <c r="M124" s="175"/>
    </row>
    <row r="125" spans="1:13" ht="12" customHeight="1">
      <c r="A125" s="209" t="s">
        <v>284</v>
      </c>
      <c r="B125" s="219" t="s">
        <v>285</v>
      </c>
      <c r="C125" s="200">
        <v>8.8</v>
      </c>
      <c r="D125" s="195"/>
      <c r="E125" s="112"/>
      <c r="F125" s="196">
        <v>296690</v>
      </c>
      <c r="G125" s="218" t="s">
        <v>24</v>
      </c>
      <c r="H125" s="219">
        <v>2014</v>
      </c>
      <c r="I125" s="68">
        <v>2</v>
      </c>
      <c r="J125" s="68">
        <v>3</v>
      </c>
      <c r="K125" s="209"/>
      <c r="L125" s="218"/>
      <c r="M125" s="175"/>
    </row>
    <row r="126" spans="1:13" ht="12" customHeight="1">
      <c r="A126" s="209" t="s">
        <v>286</v>
      </c>
      <c r="B126" s="219" t="s">
        <v>287</v>
      </c>
      <c r="C126" s="200">
        <v>2.3</v>
      </c>
      <c r="D126" s="195"/>
      <c r="E126" s="112"/>
      <c r="F126" s="196">
        <v>257850</v>
      </c>
      <c r="G126" s="218" t="s">
        <v>24</v>
      </c>
      <c r="H126" s="219">
        <v>2014</v>
      </c>
      <c r="I126" s="68">
        <v>1</v>
      </c>
      <c r="J126" s="68">
        <v>3</v>
      </c>
      <c r="K126" s="209"/>
      <c r="L126" s="218"/>
      <c r="M126" s="175"/>
    </row>
    <row r="127" spans="1:13" ht="12" customHeight="1">
      <c r="A127" s="209" t="s">
        <v>288</v>
      </c>
      <c r="B127" s="219" t="s">
        <v>21</v>
      </c>
      <c r="C127" s="200">
        <v>18.3</v>
      </c>
      <c r="D127" s="195"/>
      <c r="E127" s="112"/>
      <c r="F127" s="196">
        <v>299708</v>
      </c>
      <c r="G127" s="218" t="s">
        <v>24</v>
      </c>
      <c r="H127" s="219">
        <v>2014</v>
      </c>
      <c r="I127" s="68">
        <v>4</v>
      </c>
      <c r="J127" s="68">
        <v>3</v>
      </c>
      <c r="K127" s="209"/>
      <c r="L127" s="218"/>
      <c r="M127" s="175"/>
    </row>
    <row r="128" spans="1:13" ht="12" customHeight="1">
      <c r="A128" s="209" t="s">
        <v>289</v>
      </c>
      <c r="B128" s="219" t="s">
        <v>39</v>
      </c>
      <c r="C128" s="200">
        <v>4.7</v>
      </c>
      <c r="D128" s="195"/>
      <c r="E128" s="112"/>
      <c r="F128" s="196">
        <v>242022</v>
      </c>
      <c r="G128" s="218" t="s">
        <v>24</v>
      </c>
      <c r="H128" s="219">
        <v>2014</v>
      </c>
      <c r="I128" s="68">
        <v>1</v>
      </c>
      <c r="J128" s="68">
        <v>2</v>
      </c>
      <c r="K128" s="209"/>
      <c r="L128" s="218"/>
      <c r="M128" s="175"/>
    </row>
    <row r="129" spans="1:13" ht="12" customHeight="1">
      <c r="A129" s="209" t="s">
        <v>290</v>
      </c>
      <c r="B129" s="219" t="s">
        <v>33</v>
      </c>
      <c r="C129" s="200">
        <v>7.8</v>
      </c>
      <c r="D129" s="195"/>
      <c r="E129" s="112"/>
      <c r="F129" s="196">
        <v>247227</v>
      </c>
      <c r="G129" s="218" t="s">
        <v>24</v>
      </c>
      <c r="H129" s="219">
        <v>2014</v>
      </c>
      <c r="I129" s="68">
        <v>2</v>
      </c>
      <c r="J129" s="68">
        <v>2</v>
      </c>
      <c r="K129" s="209"/>
      <c r="L129" s="218"/>
      <c r="M129" s="175"/>
    </row>
    <row r="130" spans="1:13" ht="12" customHeight="1">
      <c r="A130" s="209" t="s">
        <v>291</v>
      </c>
      <c r="B130" s="219" t="s">
        <v>292</v>
      </c>
      <c r="C130" s="200">
        <v>21.8</v>
      </c>
      <c r="D130" s="195"/>
      <c r="E130" s="112"/>
      <c r="F130" s="196">
        <v>241683</v>
      </c>
      <c r="G130" s="218" t="s">
        <v>24</v>
      </c>
      <c r="H130" s="219">
        <v>2014</v>
      </c>
      <c r="I130" s="68">
        <v>4</v>
      </c>
      <c r="J130" s="68">
        <v>2</v>
      </c>
      <c r="K130" s="209"/>
      <c r="L130" s="218"/>
      <c r="M130" s="175"/>
    </row>
    <row r="131" spans="1:13" ht="12" customHeight="1">
      <c r="A131" s="209" t="s">
        <v>293</v>
      </c>
      <c r="B131" s="219" t="s">
        <v>294</v>
      </c>
      <c r="C131" s="200">
        <v>2.9</v>
      </c>
      <c r="D131" s="195"/>
      <c r="E131" s="112"/>
      <c r="F131" s="196">
        <v>222058</v>
      </c>
      <c r="G131" s="218" t="s">
        <v>24</v>
      </c>
      <c r="H131" s="219">
        <v>2014</v>
      </c>
      <c r="I131" s="68">
        <v>1</v>
      </c>
      <c r="J131" s="68">
        <v>2</v>
      </c>
      <c r="K131" s="209"/>
      <c r="L131" s="218"/>
      <c r="M131" s="175"/>
    </row>
    <row r="132" spans="1:13" ht="12" customHeight="1">
      <c r="A132" s="209" t="s">
        <v>297</v>
      </c>
      <c r="B132" s="219" t="s">
        <v>298</v>
      </c>
      <c r="C132" s="200">
        <v>4.3</v>
      </c>
      <c r="D132" s="195"/>
      <c r="E132" s="112"/>
      <c r="F132" s="196">
        <v>212958</v>
      </c>
      <c r="G132" s="218" t="s">
        <v>24</v>
      </c>
      <c r="H132" s="219">
        <v>2014</v>
      </c>
      <c r="I132" s="68">
        <v>1</v>
      </c>
      <c r="J132" s="68">
        <v>2</v>
      </c>
      <c r="K132" s="209"/>
      <c r="L132" s="218"/>
      <c r="M132" s="175"/>
    </row>
    <row r="133" spans="1:13" ht="12" customHeight="1">
      <c r="A133" s="209" t="s">
        <v>299</v>
      </c>
      <c r="B133" s="219" t="s">
        <v>300</v>
      </c>
      <c r="C133" s="200">
        <v>2.2</v>
      </c>
      <c r="D133" s="195"/>
      <c r="E133" s="112"/>
      <c r="F133" s="196">
        <v>185996</v>
      </c>
      <c r="G133" s="218" t="s">
        <v>24</v>
      </c>
      <c r="H133" s="219">
        <v>2014</v>
      </c>
      <c r="I133" s="68">
        <v>1</v>
      </c>
      <c r="J133" s="68">
        <v>2</v>
      </c>
      <c r="K133" s="209"/>
      <c r="L133" s="218"/>
      <c r="M133" s="175"/>
    </row>
    <row r="134" spans="1:13" ht="12" customHeight="1">
      <c r="A134" s="209" t="s">
        <v>301</v>
      </c>
      <c r="B134" s="219" t="s">
        <v>32</v>
      </c>
      <c r="C134" s="200">
        <v>14.2</v>
      </c>
      <c r="D134" s="195"/>
      <c r="E134" s="112"/>
      <c r="F134" s="196">
        <v>194087</v>
      </c>
      <c r="G134" s="218" t="s">
        <v>24</v>
      </c>
      <c r="H134" s="219">
        <v>2014</v>
      </c>
      <c r="I134" s="68">
        <v>3</v>
      </c>
      <c r="J134" s="68">
        <v>2</v>
      </c>
      <c r="K134" s="209"/>
      <c r="L134" s="218"/>
      <c r="M134" s="175"/>
    </row>
    <row r="135" spans="1:13" ht="12" customHeight="1">
      <c r="A135" s="209" t="s">
        <v>302</v>
      </c>
      <c r="B135" s="219" t="s">
        <v>303</v>
      </c>
      <c r="C135" s="200">
        <v>1.4</v>
      </c>
      <c r="D135" s="195"/>
      <c r="E135" s="112"/>
      <c r="F135" s="196">
        <v>176048</v>
      </c>
      <c r="G135" s="218" t="s">
        <v>24</v>
      </c>
      <c r="H135" s="219">
        <v>2014</v>
      </c>
      <c r="I135" s="68">
        <v>1</v>
      </c>
      <c r="J135" s="68">
        <v>2</v>
      </c>
      <c r="K135" s="209"/>
      <c r="L135" s="218"/>
      <c r="M135" s="175"/>
    </row>
    <row r="136" spans="1:13" ht="12" customHeight="1">
      <c r="A136" s="212" t="s">
        <v>308</v>
      </c>
      <c r="B136" s="219" t="s">
        <v>309</v>
      </c>
      <c r="C136" s="200">
        <v>15.2</v>
      </c>
      <c r="D136" s="195"/>
      <c r="E136" s="112"/>
      <c r="F136" s="196">
        <v>156315</v>
      </c>
      <c r="G136" s="218" t="s">
        <v>24</v>
      </c>
      <c r="H136" s="219">
        <v>2014</v>
      </c>
      <c r="I136" s="68">
        <v>4</v>
      </c>
      <c r="J136" s="68">
        <v>2</v>
      </c>
      <c r="K136" s="212"/>
      <c r="L136" s="218"/>
      <c r="M136" s="175"/>
    </row>
    <row r="137" spans="1:13" ht="12" customHeight="1">
      <c r="A137" s="209" t="s">
        <v>310</v>
      </c>
      <c r="B137" s="219" t="s">
        <v>311</v>
      </c>
      <c r="C137" s="200">
        <v>2.7</v>
      </c>
      <c r="D137" s="195"/>
      <c r="E137" s="112"/>
      <c r="F137" s="196">
        <v>161518</v>
      </c>
      <c r="G137" s="218" t="s">
        <v>24</v>
      </c>
      <c r="H137" s="219">
        <v>2014</v>
      </c>
      <c r="I137" s="68">
        <v>1</v>
      </c>
      <c r="J137" s="68">
        <v>2</v>
      </c>
      <c r="K137" s="209"/>
      <c r="L137" s="218"/>
      <c r="M137" s="175"/>
    </row>
    <row r="138" spans="1:13" ht="12" customHeight="1">
      <c r="A138" s="212" t="s">
        <v>312</v>
      </c>
      <c r="B138" s="219" t="s">
        <v>313</v>
      </c>
      <c r="C138" s="200">
        <v>0.4</v>
      </c>
      <c r="D138" s="195"/>
      <c r="E138" s="112"/>
      <c r="F138" s="196">
        <v>160819</v>
      </c>
      <c r="G138" s="218" t="s">
        <v>24</v>
      </c>
      <c r="H138" s="219">
        <v>2014</v>
      </c>
      <c r="I138" s="68">
        <v>1</v>
      </c>
      <c r="J138" s="68">
        <v>2</v>
      </c>
      <c r="K138" s="212"/>
      <c r="L138" s="218"/>
      <c r="M138" s="175"/>
    </row>
    <row r="139" spans="1:13" ht="12" customHeight="1">
      <c r="A139" s="212" t="s">
        <v>314</v>
      </c>
      <c r="B139" s="219" t="s">
        <v>315</v>
      </c>
      <c r="C139" s="200">
        <v>9.6</v>
      </c>
      <c r="D139" s="195"/>
      <c r="E139" s="112"/>
      <c r="F139" s="196">
        <v>159610</v>
      </c>
      <c r="G139" s="218" t="s">
        <v>24</v>
      </c>
      <c r="H139" s="219">
        <v>2014</v>
      </c>
      <c r="I139" s="68">
        <v>2</v>
      </c>
      <c r="J139" s="68">
        <v>2</v>
      </c>
      <c r="K139" s="212"/>
      <c r="L139" s="218"/>
      <c r="M139" s="175"/>
    </row>
    <row r="140" spans="1:13" ht="12" customHeight="1">
      <c r="A140" s="212" t="s">
        <v>316</v>
      </c>
      <c r="B140" s="219" t="s">
        <v>317</v>
      </c>
      <c r="C140" s="200">
        <v>0.9</v>
      </c>
      <c r="D140" s="195"/>
      <c r="E140" s="112"/>
      <c r="F140" s="196">
        <v>152252</v>
      </c>
      <c r="G140" s="218" t="s">
        <v>1659</v>
      </c>
      <c r="H140" s="219">
        <v>2014</v>
      </c>
      <c r="I140" s="68">
        <v>1</v>
      </c>
      <c r="J140" s="68">
        <v>2</v>
      </c>
      <c r="K140" s="212"/>
      <c r="L140" s="218"/>
      <c r="M140" s="175"/>
    </row>
    <row r="141" spans="1:13" ht="12" customHeight="1">
      <c r="A141" s="212" t="s">
        <v>318</v>
      </c>
      <c r="B141" s="219" t="s">
        <v>319</v>
      </c>
      <c r="C141" s="200">
        <v>24.7</v>
      </c>
      <c r="D141" s="195"/>
      <c r="E141" s="112"/>
      <c r="F141" s="196">
        <v>152113</v>
      </c>
      <c r="G141" s="218" t="s">
        <v>24</v>
      </c>
      <c r="H141" s="219">
        <v>2014</v>
      </c>
      <c r="I141" s="68">
        <v>4</v>
      </c>
      <c r="J141" s="68">
        <v>2</v>
      </c>
      <c r="K141" s="212"/>
      <c r="L141" s="218"/>
      <c r="M141" s="175"/>
    </row>
    <row r="142" spans="1:13" ht="12" customHeight="1">
      <c r="A142" s="212" t="s">
        <v>320</v>
      </c>
      <c r="B142" s="219" t="s">
        <v>321</v>
      </c>
      <c r="C142" s="200">
        <v>14.9</v>
      </c>
      <c r="D142" s="195"/>
      <c r="E142" s="112"/>
      <c r="F142" s="196">
        <v>143659</v>
      </c>
      <c r="G142" s="218" t="s">
        <v>1659</v>
      </c>
      <c r="H142" s="219">
        <v>2014</v>
      </c>
      <c r="I142" s="68">
        <v>3</v>
      </c>
      <c r="J142" s="68">
        <v>2</v>
      </c>
      <c r="K142" s="212"/>
      <c r="L142" s="218"/>
      <c r="M142" s="175"/>
    </row>
    <row r="143" spans="1:13" ht="12" customHeight="1">
      <c r="A143" s="212" t="s">
        <v>322</v>
      </c>
      <c r="B143" s="219" t="s">
        <v>323</v>
      </c>
      <c r="C143" s="200">
        <v>27</v>
      </c>
      <c r="D143" s="195"/>
      <c r="E143" s="112"/>
      <c r="F143" s="196">
        <v>124698</v>
      </c>
      <c r="G143" s="218" t="s">
        <v>24</v>
      </c>
      <c r="H143" s="219">
        <v>2014</v>
      </c>
      <c r="I143" s="68">
        <v>5</v>
      </c>
      <c r="J143" s="68">
        <v>2</v>
      </c>
      <c r="K143" s="212"/>
      <c r="L143" s="218"/>
      <c r="M143" s="175"/>
    </row>
    <row r="144" spans="1:13" ht="12" customHeight="1">
      <c r="A144" s="212" t="s">
        <v>324</v>
      </c>
      <c r="B144" s="219" t="s">
        <v>325</v>
      </c>
      <c r="C144" s="200">
        <v>2</v>
      </c>
      <c r="D144" s="195"/>
      <c r="E144" s="112"/>
      <c r="F144" s="196">
        <v>115320</v>
      </c>
      <c r="G144" s="218" t="s">
        <v>1659</v>
      </c>
      <c r="H144" s="219">
        <v>2014</v>
      </c>
      <c r="I144" s="68">
        <v>1</v>
      </c>
      <c r="J144" s="68">
        <v>2</v>
      </c>
      <c r="K144" s="212"/>
      <c r="L144" s="218"/>
      <c r="M144" s="175"/>
    </row>
    <row r="145" spans="1:13" ht="12" customHeight="1">
      <c r="A145" s="209" t="s">
        <v>326</v>
      </c>
      <c r="B145" s="219" t="s">
        <v>327</v>
      </c>
      <c r="C145" s="200">
        <v>2.7</v>
      </c>
      <c r="D145" s="195"/>
      <c r="E145" s="194"/>
      <c r="F145" s="196">
        <v>122457</v>
      </c>
      <c r="G145" s="218" t="s">
        <v>24</v>
      </c>
      <c r="H145" s="219">
        <v>2014</v>
      </c>
      <c r="I145" s="68">
        <v>1</v>
      </c>
      <c r="J145" s="68">
        <v>2</v>
      </c>
      <c r="K145" s="209"/>
      <c r="L145" s="218"/>
      <c r="M145" s="175"/>
    </row>
    <row r="146" spans="1:13" ht="12" customHeight="1">
      <c r="A146" s="209" t="s">
        <v>328</v>
      </c>
      <c r="B146" s="219" t="s">
        <v>329</v>
      </c>
      <c r="C146" s="200">
        <v>3</v>
      </c>
      <c r="D146" s="195"/>
      <c r="E146" s="194"/>
      <c r="F146" s="196">
        <v>108844</v>
      </c>
      <c r="G146" s="218" t="s">
        <v>24</v>
      </c>
      <c r="H146" s="219">
        <v>2014</v>
      </c>
      <c r="I146" s="68">
        <v>1</v>
      </c>
      <c r="J146" s="68">
        <v>2</v>
      </c>
      <c r="K146" s="209"/>
      <c r="L146" s="218"/>
      <c r="M146" s="175"/>
    </row>
    <row r="147" spans="1:13" ht="12" customHeight="1">
      <c r="A147" s="209" t="s">
        <v>330</v>
      </c>
      <c r="B147" s="219" t="s">
        <v>331</v>
      </c>
      <c r="C147" s="200">
        <v>0.6</v>
      </c>
      <c r="D147" s="195"/>
      <c r="E147" s="194"/>
      <c r="F147" s="196">
        <v>116055</v>
      </c>
      <c r="G147" s="218" t="s">
        <v>24</v>
      </c>
      <c r="H147" s="219">
        <v>2014</v>
      </c>
      <c r="I147" s="68">
        <v>1</v>
      </c>
      <c r="J147" s="68">
        <v>2</v>
      </c>
      <c r="K147" s="209"/>
      <c r="L147" s="218"/>
      <c r="M147" s="175"/>
    </row>
    <row r="148" spans="1:13" ht="12" customHeight="1">
      <c r="A148" s="209" t="s">
        <v>332</v>
      </c>
      <c r="B148" s="219" t="s">
        <v>333</v>
      </c>
      <c r="C148" s="200">
        <v>6.1</v>
      </c>
      <c r="D148" s="195"/>
      <c r="E148" s="112"/>
      <c r="F148" s="196">
        <v>118122</v>
      </c>
      <c r="G148" s="218" t="s">
        <v>24</v>
      </c>
      <c r="H148" s="219">
        <v>2014</v>
      </c>
      <c r="I148" s="68">
        <v>2</v>
      </c>
      <c r="J148" s="68">
        <v>2</v>
      </c>
      <c r="K148" s="209"/>
      <c r="L148" s="218"/>
      <c r="M148" s="175"/>
    </row>
    <row r="149" spans="1:13" ht="12" customHeight="1">
      <c r="A149" s="209" t="s">
        <v>336</v>
      </c>
      <c r="B149" s="219" t="s">
        <v>337</v>
      </c>
      <c r="C149" s="200">
        <v>0.6</v>
      </c>
      <c r="D149" s="195"/>
      <c r="E149" s="194"/>
      <c r="F149" s="196">
        <v>119203</v>
      </c>
      <c r="G149" s="218" t="s">
        <v>24</v>
      </c>
      <c r="H149" s="219">
        <v>2014</v>
      </c>
      <c r="I149" s="68">
        <v>1</v>
      </c>
      <c r="J149" s="68">
        <v>2</v>
      </c>
      <c r="K149" s="209"/>
      <c r="L149" s="218"/>
      <c r="M149" s="175"/>
    </row>
    <row r="150" spans="1:13" ht="12" customHeight="1">
      <c r="A150" s="209" t="s">
        <v>338</v>
      </c>
      <c r="B150" s="219" t="s">
        <v>339</v>
      </c>
      <c r="C150" s="200">
        <v>12</v>
      </c>
      <c r="D150" s="195"/>
      <c r="E150" s="194"/>
      <c r="F150" s="196">
        <v>119218</v>
      </c>
      <c r="G150" s="218" t="s">
        <v>24</v>
      </c>
      <c r="H150" s="219">
        <v>2014</v>
      </c>
      <c r="I150" s="68">
        <v>3</v>
      </c>
      <c r="J150" s="68">
        <v>2</v>
      </c>
      <c r="K150" s="209"/>
      <c r="L150" s="218"/>
      <c r="M150" s="175"/>
    </row>
    <row r="151" spans="1:13" ht="12" customHeight="1">
      <c r="A151" s="209" t="s">
        <v>340</v>
      </c>
      <c r="B151" s="219" t="s">
        <v>341</v>
      </c>
      <c r="C151" s="200">
        <v>5.1</v>
      </c>
      <c r="D151" s="195"/>
      <c r="E151" s="194"/>
      <c r="F151" s="196">
        <v>117754</v>
      </c>
      <c r="G151" s="218" t="s">
        <v>24</v>
      </c>
      <c r="H151" s="219">
        <v>2014</v>
      </c>
      <c r="I151" s="68">
        <v>2</v>
      </c>
      <c r="J151" s="68">
        <v>2</v>
      </c>
      <c r="K151" s="209"/>
      <c r="L151" s="218"/>
      <c r="M151" s="175"/>
    </row>
    <row r="152" spans="1:13" ht="12" customHeight="1">
      <c r="A152" s="209" t="s">
        <v>342</v>
      </c>
      <c r="B152" s="219" t="s">
        <v>343</v>
      </c>
      <c r="C152" s="200">
        <v>4.8</v>
      </c>
      <c r="D152" s="195"/>
      <c r="E152" s="203"/>
      <c r="F152" s="196">
        <v>129136</v>
      </c>
      <c r="G152" s="218" t="s">
        <v>24</v>
      </c>
      <c r="H152" s="219">
        <v>2014</v>
      </c>
      <c r="I152" s="68">
        <v>1</v>
      </c>
      <c r="J152" s="68">
        <v>2</v>
      </c>
      <c r="K152" s="209"/>
      <c r="L152" s="218"/>
      <c r="M152" s="175"/>
    </row>
    <row r="153" spans="1:13" ht="12" customHeight="1">
      <c r="A153" s="209" t="s">
        <v>344</v>
      </c>
      <c r="B153" s="219" t="s">
        <v>345</v>
      </c>
      <c r="C153" s="200">
        <v>0.8</v>
      </c>
      <c r="D153" s="195"/>
      <c r="E153" s="194"/>
      <c r="F153" s="196">
        <v>94977</v>
      </c>
      <c r="G153" s="218" t="s">
        <v>24</v>
      </c>
      <c r="H153" s="219">
        <v>2014</v>
      </c>
      <c r="I153" s="68">
        <v>1</v>
      </c>
      <c r="J153" s="68">
        <v>1</v>
      </c>
      <c r="K153" s="209"/>
      <c r="L153" s="218"/>
      <c r="M153" s="175"/>
    </row>
    <row r="154" spans="1:13" ht="12" customHeight="1">
      <c r="A154" s="209" t="s">
        <v>346</v>
      </c>
      <c r="B154" s="219" t="s">
        <v>347</v>
      </c>
      <c r="C154" s="200">
        <v>2.5</v>
      </c>
      <c r="D154" s="195"/>
      <c r="E154" s="194"/>
      <c r="F154" s="196">
        <v>98197</v>
      </c>
      <c r="G154" s="218" t="s">
        <v>24</v>
      </c>
      <c r="H154" s="219">
        <v>2014</v>
      </c>
      <c r="I154" s="68">
        <v>1</v>
      </c>
      <c r="J154" s="68">
        <v>1</v>
      </c>
      <c r="K154" s="209"/>
      <c r="L154" s="218"/>
      <c r="M154" s="175"/>
    </row>
    <row r="155" spans="1:13" ht="12" customHeight="1">
      <c r="A155" s="209" t="s">
        <v>348</v>
      </c>
      <c r="B155" s="219" t="s">
        <v>349</v>
      </c>
      <c r="C155" s="200">
        <v>5.6</v>
      </c>
      <c r="D155" s="195"/>
      <c r="E155" s="194"/>
      <c r="F155" s="196">
        <v>111357</v>
      </c>
      <c r="G155" s="218" t="s">
        <v>24</v>
      </c>
      <c r="H155" s="219">
        <v>2014</v>
      </c>
      <c r="I155" s="68">
        <v>2</v>
      </c>
      <c r="J155" s="68">
        <v>2</v>
      </c>
      <c r="K155" s="209"/>
      <c r="L155" s="218"/>
      <c r="M155" s="175"/>
    </row>
    <row r="156" spans="1:13" ht="12" customHeight="1">
      <c r="A156" s="209" t="s">
        <v>350</v>
      </c>
      <c r="B156" s="219" t="s">
        <v>351</v>
      </c>
      <c r="C156" s="200">
        <v>0.1</v>
      </c>
      <c r="D156" s="195"/>
      <c r="E156" s="112"/>
      <c r="F156" s="196">
        <v>119808</v>
      </c>
      <c r="G156" s="218" t="s">
        <v>1659</v>
      </c>
      <c r="H156" s="219">
        <v>2014</v>
      </c>
      <c r="I156" s="68">
        <v>1</v>
      </c>
      <c r="J156" s="68">
        <v>2</v>
      </c>
      <c r="K156" s="209"/>
      <c r="L156" s="218"/>
      <c r="M156" s="175"/>
    </row>
    <row r="157" spans="1:13" ht="12" customHeight="1">
      <c r="A157" s="209" t="s">
        <v>352</v>
      </c>
      <c r="B157" s="219" t="s">
        <v>353</v>
      </c>
      <c r="C157" s="200">
        <v>7.4</v>
      </c>
      <c r="D157" s="195"/>
      <c r="E157" s="112"/>
      <c r="F157" s="196">
        <v>99595</v>
      </c>
      <c r="G157" s="218" t="s">
        <v>24</v>
      </c>
      <c r="H157" s="219">
        <v>2014</v>
      </c>
      <c r="I157" s="68">
        <v>2</v>
      </c>
      <c r="J157" s="68">
        <v>1</v>
      </c>
      <c r="K157" s="209"/>
      <c r="L157" s="218"/>
      <c r="M157" s="175"/>
    </row>
    <row r="158" spans="1:13" ht="12" customHeight="1">
      <c r="A158" s="209" t="s">
        <v>354</v>
      </c>
      <c r="B158" s="219" t="s">
        <v>355</v>
      </c>
      <c r="C158" s="200">
        <v>19.9</v>
      </c>
      <c r="D158" s="195"/>
      <c r="E158" s="112"/>
      <c r="F158" s="196">
        <v>99403</v>
      </c>
      <c r="G158" s="218" t="s">
        <v>24</v>
      </c>
      <c r="H158" s="219">
        <v>2014</v>
      </c>
      <c r="I158" s="68">
        <v>4</v>
      </c>
      <c r="J158" s="68">
        <v>1</v>
      </c>
      <c r="K158" s="209"/>
      <c r="L158" s="218"/>
      <c r="M158" s="175"/>
    </row>
    <row r="159" spans="1:13" ht="12" customHeight="1">
      <c r="A159" s="212" t="s">
        <v>356</v>
      </c>
      <c r="B159" s="219" t="s">
        <v>357</v>
      </c>
      <c r="C159" s="200">
        <v>0.6</v>
      </c>
      <c r="D159" s="195"/>
      <c r="E159" s="112"/>
      <c r="F159" s="196">
        <v>109425</v>
      </c>
      <c r="G159" s="218" t="s">
        <v>1659</v>
      </c>
      <c r="H159" s="219">
        <v>2014</v>
      </c>
      <c r="I159" s="68">
        <v>1</v>
      </c>
      <c r="J159" s="68">
        <v>2</v>
      </c>
      <c r="K159" s="209"/>
      <c r="L159" s="218"/>
      <c r="M159" s="175"/>
    </row>
    <row r="160" spans="1:13" ht="12" customHeight="1">
      <c r="A160" s="212" t="s">
        <v>358</v>
      </c>
      <c r="B160" s="219" t="s">
        <v>359</v>
      </c>
      <c r="C160" s="200">
        <v>10</v>
      </c>
      <c r="D160" s="195"/>
      <c r="E160" s="112"/>
      <c r="F160" s="196">
        <v>99979</v>
      </c>
      <c r="G160" s="218" t="s">
        <v>1659</v>
      </c>
      <c r="H160" s="219">
        <v>2014</v>
      </c>
      <c r="I160" s="68">
        <v>3</v>
      </c>
      <c r="J160" s="68">
        <v>1</v>
      </c>
      <c r="K160" s="212"/>
      <c r="L160" s="218"/>
      <c r="M160" s="175"/>
    </row>
    <row r="161" spans="1:13" ht="12" customHeight="1">
      <c r="A161" s="212" t="s">
        <v>360</v>
      </c>
      <c r="B161" s="219" t="s">
        <v>361</v>
      </c>
      <c r="C161" s="200">
        <v>2.1</v>
      </c>
      <c r="D161" s="195"/>
      <c r="E161" s="112"/>
      <c r="F161" s="196">
        <v>95629</v>
      </c>
      <c r="G161" s="169" t="s">
        <v>1659</v>
      </c>
      <c r="H161" s="219">
        <v>2014</v>
      </c>
      <c r="I161" s="68">
        <v>1</v>
      </c>
      <c r="J161" s="68">
        <v>1</v>
      </c>
      <c r="K161" s="212"/>
      <c r="L161" s="169"/>
      <c r="M161" s="175"/>
    </row>
    <row r="162" spans="1:13" ht="12" customHeight="1">
      <c r="A162" s="212" t="s">
        <v>362</v>
      </c>
      <c r="B162" s="219" t="s">
        <v>363</v>
      </c>
      <c r="C162" s="200">
        <v>4.8</v>
      </c>
      <c r="D162" s="195"/>
      <c r="E162" s="112"/>
      <c r="F162" s="196">
        <v>91564</v>
      </c>
      <c r="G162" s="218" t="s">
        <v>1659</v>
      </c>
      <c r="H162" s="219">
        <v>2014</v>
      </c>
      <c r="I162" s="68">
        <v>1</v>
      </c>
      <c r="J162" s="68">
        <v>1</v>
      </c>
      <c r="K162" s="212"/>
      <c r="L162" s="218"/>
      <c r="M162" s="175"/>
    </row>
    <row r="163" spans="1:13" ht="12" customHeight="1">
      <c r="A163" s="212" t="s">
        <v>364</v>
      </c>
      <c r="B163" s="219" t="s">
        <v>365</v>
      </c>
      <c r="C163" s="200">
        <v>27.5</v>
      </c>
      <c r="D163" s="195"/>
      <c r="E163" s="112"/>
      <c r="F163" s="196">
        <v>105624</v>
      </c>
      <c r="G163" s="218" t="s">
        <v>1659</v>
      </c>
      <c r="H163" s="219">
        <v>2014</v>
      </c>
      <c r="I163" s="68">
        <v>5</v>
      </c>
      <c r="J163" s="68">
        <v>2</v>
      </c>
      <c r="K163" s="212"/>
      <c r="L163" s="218"/>
      <c r="M163" s="175"/>
    </row>
    <row r="164" spans="1:13" ht="12" customHeight="1">
      <c r="A164" s="212" t="s">
        <v>366</v>
      </c>
      <c r="B164" s="219" t="s">
        <v>367</v>
      </c>
      <c r="C164" s="200">
        <v>6</v>
      </c>
      <c r="D164" s="195"/>
      <c r="E164" s="112"/>
      <c r="F164" s="196">
        <v>343488</v>
      </c>
      <c r="G164" s="218"/>
      <c r="H164" s="219">
        <v>2014</v>
      </c>
      <c r="I164" s="68">
        <v>2</v>
      </c>
      <c r="J164" s="68">
        <v>3</v>
      </c>
      <c r="K164" s="212"/>
      <c r="L164" s="216"/>
      <c r="M164" s="175"/>
    </row>
    <row r="165" spans="1:13" ht="12" customHeight="1">
      <c r="A165" s="212" t="s">
        <v>368</v>
      </c>
      <c r="B165" s="219" t="s">
        <v>369</v>
      </c>
      <c r="C165" s="200">
        <v>21.2</v>
      </c>
      <c r="D165" s="195"/>
      <c r="E165" s="112"/>
      <c r="F165" s="196">
        <v>107679</v>
      </c>
      <c r="G165" s="218"/>
      <c r="H165" s="219">
        <v>2014</v>
      </c>
      <c r="I165" s="68">
        <v>4</v>
      </c>
      <c r="J165" s="68">
        <v>2</v>
      </c>
      <c r="M165" s="175"/>
    </row>
    <row r="166" spans="1:13" ht="12" customHeight="1">
      <c r="A166" s="212" t="s">
        <v>370</v>
      </c>
      <c r="B166" s="219" t="s">
        <v>371</v>
      </c>
      <c r="C166" s="200">
        <v>6.3</v>
      </c>
      <c r="D166" s="195"/>
      <c r="E166" s="112"/>
      <c r="F166" s="196">
        <v>423420</v>
      </c>
      <c r="G166" s="218"/>
      <c r="H166" s="219"/>
      <c r="I166" s="68">
        <v>2</v>
      </c>
      <c r="J166" s="68">
        <v>3</v>
      </c>
      <c r="M166" s="175"/>
    </row>
    <row r="167" spans="1:13" ht="12" customHeight="1">
      <c r="A167" s="212" t="s">
        <v>372</v>
      </c>
      <c r="B167" s="219" t="s">
        <v>373</v>
      </c>
      <c r="C167" s="200">
        <v>17.2</v>
      </c>
      <c r="D167" s="195"/>
      <c r="E167" s="112"/>
      <c r="F167" s="196">
        <v>93687</v>
      </c>
      <c r="G167" s="218"/>
      <c r="H167" s="219"/>
      <c r="I167" s="68">
        <v>4</v>
      </c>
      <c r="J167" s="68">
        <v>1</v>
      </c>
      <c r="M167" s="175"/>
    </row>
    <row r="168" spans="1:13" ht="12" customHeight="1">
      <c r="A168" s="212" t="s">
        <v>374</v>
      </c>
      <c r="B168" s="219" t="s">
        <v>375</v>
      </c>
      <c r="C168" s="200">
        <v>1.2</v>
      </c>
      <c r="D168" s="195"/>
      <c r="E168" s="112"/>
      <c r="F168" s="196">
        <v>58204</v>
      </c>
      <c r="G168" s="218"/>
      <c r="H168" s="219"/>
      <c r="I168" s="68">
        <v>1</v>
      </c>
      <c r="J168" s="68">
        <v>1</v>
      </c>
      <c r="M168" s="175"/>
    </row>
    <row r="169" spans="1:13" ht="12" customHeight="1">
      <c r="A169" s="212" t="s">
        <v>2022</v>
      </c>
      <c r="B169" s="219" t="s">
        <v>377</v>
      </c>
      <c r="C169" s="200">
        <v>5.7</v>
      </c>
      <c r="D169" s="195"/>
      <c r="E169" s="112"/>
      <c r="F169" s="201">
        <v>516255</v>
      </c>
      <c r="G169" s="218"/>
      <c r="H169" s="219">
        <v>2011</v>
      </c>
      <c r="I169" s="68">
        <v>2</v>
      </c>
      <c r="J169" s="68">
        <v>4</v>
      </c>
      <c r="M169" s="175"/>
    </row>
    <row r="170" spans="1:13" ht="12" customHeight="1">
      <c r="A170" s="212" t="s">
        <v>378</v>
      </c>
      <c r="B170" s="219" t="s">
        <v>379</v>
      </c>
      <c r="C170" s="200">
        <v>7</v>
      </c>
      <c r="D170" s="195"/>
      <c r="E170" s="112"/>
      <c r="F170" s="196">
        <v>118713</v>
      </c>
      <c r="G170" s="169"/>
      <c r="H170" s="219">
        <v>2011</v>
      </c>
      <c r="I170" s="68">
        <v>2</v>
      </c>
      <c r="J170" s="68">
        <v>2</v>
      </c>
      <c r="M170" s="175"/>
    </row>
    <row r="171" spans="1:13" ht="12" customHeight="1">
      <c r="A171" s="212" t="s">
        <v>380</v>
      </c>
      <c r="B171" s="219" t="s">
        <v>381</v>
      </c>
      <c r="C171" s="200">
        <v>6.2</v>
      </c>
      <c r="D171" s="195"/>
      <c r="E171" s="112"/>
      <c r="F171" s="196">
        <v>56980</v>
      </c>
      <c r="G171" s="218"/>
      <c r="H171" s="219">
        <v>2011</v>
      </c>
      <c r="I171" s="68">
        <v>2</v>
      </c>
      <c r="J171" s="68">
        <v>1</v>
      </c>
      <c r="M171" s="175"/>
    </row>
    <row r="172" spans="1:13" ht="12" customHeight="1">
      <c r="A172" s="212" t="s">
        <v>382</v>
      </c>
      <c r="B172" s="219" t="s">
        <v>383</v>
      </c>
      <c r="C172" s="200">
        <v>8.9</v>
      </c>
      <c r="D172" s="195"/>
      <c r="E172" s="112"/>
      <c r="F172" s="196">
        <v>73963</v>
      </c>
      <c r="G172" s="218"/>
      <c r="H172" s="219">
        <v>2011</v>
      </c>
      <c r="I172" s="68">
        <v>2</v>
      </c>
      <c r="J172" s="68">
        <v>1</v>
      </c>
      <c r="M172" s="175"/>
    </row>
    <row r="173" spans="1:13" ht="12" customHeight="1">
      <c r="A173" s="212" t="s">
        <v>384</v>
      </c>
      <c r="B173" s="219" t="s">
        <v>385</v>
      </c>
      <c r="C173" s="200">
        <v>4.5</v>
      </c>
      <c r="D173" s="195"/>
      <c r="E173" s="112"/>
      <c r="F173" s="196">
        <v>46583</v>
      </c>
      <c r="G173" s="197"/>
      <c r="H173" s="219">
        <v>2011</v>
      </c>
      <c r="I173" s="68">
        <v>1</v>
      </c>
      <c r="J173" s="68">
        <v>1</v>
      </c>
      <c r="M173" s="175"/>
    </row>
    <row r="174" spans="1:12" ht="12" customHeight="1">
      <c r="A174" s="209" t="s">
        <v>2023</v>
      </c>
      <c r="B174" s="219" t="s">
        <v>387</v>
      </c>
      <c r="C174" s="200">
        <v>5.1</v>
      </c>
      <c r="D174" s="195"/>
      <c r="E174" s="112"/>
      <c r="F174" s="201">
        <v>664046</v>
      </c>
      <c r="G174" s="197"/>
      <c r="H174" s="219">
        <v>2011</v>
      </c>
      <c r="I174" s="68">
        <v>2</v>
      </c>
      <c r="J174" s="68">
        <v>4</v>
      </c>
      <c r="K174" s="20"/>
      <c r="L174" s="3"/>
    </row>
    <row r="175" spans="1:12" ht="12" customHeight="1">
      <c r="A175" s="209" t="s">
        <v>388</v>
      </c>
      <c r="B175" s="219" t="s">
        <v>389</v>
      </c>
      <c r="C175" s="200">
        <v>15.1</v>
      </c>
      <c r="D175" s="195"/>
      <c r="E175" s="112"/>
      <c r="F175" s="196">
        <v>315196</v>
      </c>
      <c r="G175" s="197"/>
      <c r="H175" s="219">
        <v>2011</v>
      </c>
      <c r="I175" s="68">
        <v>4</v>
      </c>
      <c r="J175" s="68">
        <v>3</v>
      </c>
      <c r="K175" s="20"/>
      <c r="L175" s="3"/>
    </row>
    <row r="176" spans="1:12" ht="12" customHeight="1">
      <c r="A176" s="209" t="s">
        <v>390</v>
      </c>
      <c r="B176" s="219" t="s">
        <v>391</v>
      </c>
      <c r="C176" s="200">
        <v>4.3</v>
      </c>
      <c r="D176" s="195"/>
      <c r="E176" s="112"/>
      <c r="F176" s="196">
        <v>170896</v>
      </c>
      <c r="G176" s="197"/>
      <c r="H176" s="219">
        <v>2011</v>
      </c>
      <c r="I176" s="68">
        <v>1</v>
      </c>
      <c r="J176" s="68">
        <v>2</v>
      </c>
      <c r="K176" s="20"/>
      <c r="L176" s="3"/>
    </row>
    <row r="177" spans="1:12" ht="12" customHeight="1">
      <c r="A177" s="209" t="s">
        <v>392</v>
      </c>
      <c r="B177" s="219" t="s">
        <v>393</v>
      </c>
      <c r="C177" s="200">
        <v>8.5</v>
      </c>
      <c r="D177" s="195"/>
      <c r="E177" s="194"/>
      <c r="F177" s="196">
        <v>151324</v>
      </c>
      <c r="G177" s="197"/>
      <c r="H177" s="219">
        <v>2011</v>
      </c>
      <c r="I177" s="68">
        <v>2</v>
      </c>
      <c r="J177" s="68">
        <v>2</v>
      </c>
      <c r="K177" s="20"/>
      <c r="L177" s="3"/>
    </row>
    <row r="178" spans="1:12" ht="12" customHeight="1">
      <c r="A178" s="209" t="s">
        <v>394</v>
      </c>
      <c r="B178" s="219" t="s">
        <v>395</v>
      </c>
      <c r="C178" s="200">
        <v>6</v>
      </c>
      <c r="D178" s="195"/>
      <c r="E178" s="194"/>
      <c r="F178" s="196">
        <v>146926</v>
      </c>
      <c r="G178" s="197"/>
      <c r="H178" s="219">
        <v>2011</v>
      </c>
      <c r="I178" s="68">
        <v>2</v>
      </c>
      <c r="J178" s="68">
        <v>2</v>
      </c>
      <c r="K178" s="20"/>
      <c r="L178" s="3"/>
    </row>
    <row r="179" spans="1:12" ht="12" customHeight="1">
      <c r="A179" s="209" t="s">
        <v>396</v>
      </c>
      <c r="B179" s="219" t="s">
        <v>397</v>
      </c>
      <c r="C179" s="200">
        <v>6.6</v>
      </c>
      <c r="D179" s="195"/>
      <c r="E179" s="194"/>
      <c r="F179" s="196">
        <v>86046</v>
      </c>
      <c r="G179" s="197"/>
      <c r="H179" s="219">
        <v>2011</v>
      </c>
      <c r="I179" s="68">
        <v>2</v>
      </c>
      <c r="J179" s="68">
        <v>1</v>
      </c>
      <c r="K179" s="20"/>
      <c r="L179" s="3"/>
    </row>
    <row r="180" spans="1:12" ht="12" customHeight="1">
      <c r="A180" s="212" t="s">
        <v>398</v>
      </c>
      <c r="B180" s="219" t="s">
        <v>399</v>
      </c>
      <c r="C180" s="200">
        <v>17.1</v>
      </c>
      <c r="D180" s="195"/>
      <c r="E180" s="194"/>
      <c r="F180" s="196">
        <v>80371</v>
      </c>
      <c r="G180" s="197"/>
      <c r="H180" s="219">
        <v>2011</v>
      </c>
      <c r="I180" s="68">
        <v>4</v>
      </c>
      <c r="J180" s="68">
        <v>1</v>
      </c>
      <c r="K180" s="20"/>
      <c r="L180" s="3"/>
    </row>
    <row r="181" spans="1:12" ht="12" customHeight="1">
      <c r="A181" s="212" t="s">
        <v>400</v>
      </c>
      <c r="B181" s="219" t="s">
        <v>401</v>
      </c>
      <c r="C181" s="200">
        <v>7.4</v>
      </c>
      <c r="D181" s="195"/>
      <c r="E181" s="194"/>
      <c r="F181" s="196">
        <v>58790</v>
      </c>
      <c r="G181" s="197"/>
      <c r="H181" s="219">
        <v>2011</v>
      </c>
      <c r="I181" s="68">
        <v>2</v>
      </c>
      <c r="J181" s="68">
        <v>1</v>
      </c>
      <c r="K181" s="20"/>
      <c r="L181" s="3"/>
    </row>
    <row r="182" spans="1:12" ht="12" customHeight="1">
      <c r="A182" s="212" t="s">
        <v>402</v>
      </c>
      <c r="B182" s="219" t="s">
        <v>403</v>
      </c>
      <c r="C182" s="200">
        <v>4.2</v>
      </c>
      <c r="D182" s="195"/>
      <c r="E182" s="194"/>
      <c r="F182" s="196">
        <v>62409</v>
      </c>
      <c r="G182" s="197"/>
      <c r="H182" s="219">
        <v>2011</v>
      </c>
      <c r="I182" s="68">
        <v>1</v>
      </c>
      <c r="J182" s="68">
        <v>1</v>
      </c>
      <c r="K182" s="20"/>
      <c r="L182" s="3"/>
    </row>
    <row r="183" spans="1:12" ht="12" customHeight="1">
      <c r="A183" s="212" t="s">
        <v>404</v>
      </c>
      <c r="B183" s="219" t="s">
        <v>405</v>
      </c>
      <c r="C183" s="200">
        <v>7</v>
      </c>
      <c r="D183" s="195"/>
      <c r="E183" s="194"/>
      <c r="F183" s="201">
        <v>3165541</v>
      </c>
      <c r="G183" s="197"/>
      <c r="H183" s="219"/>
      <c r="I183" s="68">
        <v>2</v>
      </c>
      <c r="J183" s="68">
        <v>6</v>
      </c>
      <c r="K183" s="20"/>
      <c r="L183" s="3"/>
    </row>
    <row r="184" spans="1:12" ht="12" customHeight="1">
      <c r="A184" s="209" t="s">
        <v>2024</v>
      </c>
      <c r="B184" s="219" t="s">
        <v>406</v>
      </c>
      <c r="C184" s="200">
        <v>11.7</v>
      </c>
      <c r="D184" s="195"/>
      <c r="E184" s="194"/>
      <c r="F184" s="201">
        <v>1608746</v>
      </c>
      <c r="G184" s="197"/>
      <c r="H184" s="219"/>
      <c r="I184" s="68">
        <v>3</v>
      </c>
      <c r="J184" s="68">
        <v>6</v>
      </c>
      <c r="K184" s="20"/>
      <c r="L184" s="3"/>
    </row>
    <row r="185" spans="1:12" ht="12" customHeight="1">
      <c r="A185" s="209" t="s">
        <v>407</v>
      </c>
      <c r="B185" s="219" t="s">
        <v>408</v>
      </c>
      <c r="C185" s="200">
        <v>11.1</v>
      </c>
      <c r="D185" s="195"/>
      <c r="E185" s="194"/>
      <c r="F185" s="201">
        <v>790201</v>
      </c>
      <c r="G185" s="197"/>
      <c r="H185" s="219"/>
      <c r="I185" s="68">
        <v>3</v>
      </c>
      <c r="J185" s="68">
        <v>4</v>
      </c>
      <c r="K185" s="20"/>
      <c r="L185" s="3"/>
    </row>
    <row r="186" spans="1:12" ht="12" customHeight="1">
      <c r="A186" s="212" t="s">
        <v>409</v>
      </c>
      <c r="B186" s="219" t="s">
        <v>410</v>
      </c>
      <c r="C186" s="200">
        <v>12.8</v>
      </c>
      <c r="D186" s="195"/>
      <c r="E186" s="194"/>
      <c r="F186" s="201">
        <v>690566</v>
      </c>
      <c r="G186" s="197"/>
      <c r="H186" s="219"/>
      <c r="I186" s="68">
        <v>3</v>
      </c>
      <c r="J186" s="68">
        <v>4</v>
      </c>
      <c r="K186" s="20"/>
      <c r="L186" s="3"/>
    </row>
    <row r="187" spans="1:12" ht="12" customHeight="1">
      <c r="A187" s="212" t="s">
        <v>411</v>
      </c>
      <c r="B187" s="219" t="s">
        <v>412</v>
      </c>
      <c r="C187" s="200">
        <v>5.1</v>
      </c>
      <c r="D187" s="195"/>
      <c r="E187" s="194"/>
      <c r="F187" s="196">
        <v>661108</v>
      </c>
      <c r="G187" s="197"/>
      <c r="H187" s="219"/>
      <c r="I187" s="68">
        <v>2</v>
      </c>
      <c r="J187" s="68">
        <v>4</v>
      </c>
      <c r="K187" s="20"/>
      <c r="L187" s="3"/>
    </row>
    <row r="188" spans="1:12" ht="12" customHeight="1">
      <c r="A188" s="212" t="s">
        <v>413</v>
      </c>
      <c r="B188" s="219" t="s">
        <v>414</v>
      </c>
      <c r="C188" s="200">
        <v>8.6</v>
      </c>
      <c r="D188" s="195"/>
      <c r="E188" s="194"/>
      <c r="F188" s="196">
        <v>569009</v>
      </c>
      <c r="G188" s="197"/>
      <c r="H188" s="216"/>
      <c r="I188" s="68">
        <v>2</v>
      </c>
      <c r="J188" s="68">
        <v>4</v>
      </c>
      <c r="K188" s="20"/>
      <c r="L188" s="3"/>
    </row>
    <row r="189" spans="1:12" ht="12" customHeight="1">
      <c r="A189" s="212" t="s">
        <v>415</v>
      </c>
      <c r="B189" s="219" t="s">
        <v>416</v>
      </c>
      <c r="C189" s="200">
        <v>11</v>
      </c>
      <c r="D189" s="195"/>
      <c r="E189" s="194"/>
      <c r="F189" s="196">
        <v>441003</v>
      </c>
      <c r="G189" s="197"/>
      <c r="H189" s="216"/>
      <c r="I189" s="68">
        <v>3</v>
      </c>
      <c r="J189" s="68">
        <v>3</v>
      </c>
      <c r="K189" s="20"/>
      <c r="L189" s="3"/>
    </row>
    <row r="190" spans="1:12" ht="12" customHeight="1">
      <c r="A190" s="212" t="s">
        <v>417</v>
      </c>
      <c r="B190" s="219" t="s">
        <v>418</v>
      </c>
      <c r="C190" s="200">
        <v>7.4</v>
      </c>
      <c r="D190" s="195"/>
      <c r="E190" s="194"/>
      <c r="F190" s="196">
        <v>378998</v>
      </c>
      <c r="G190" s="197"/>
      <c r="H190" s="216"/>
      <c r="I190" s="68">
        <v>2</v>
      </c>
      <c r="J190" s="68">
        <v>3</v>
      </c>
      <c r="K190" s="20"/>
      <c r="L190" s="3"/>
    </row>
    <row r="191" spans="1:12" ht="12" customHeight="1">
      <c r="A191" s="212" t="s">
        <v>419</v>
      </c>
      <c r="B191" s="219" t="s">
        <v>420</v>
      </c>
      <c r="C191" s="200">
        <v>7.7</v>
      </c>
      <c r="D191" s="195"/>
      <c r="E191" s="194"/>
      <c r="F191" s="196">
        <v>301876</v>
      </c>
      <c r="G191" s="197"/>
      <c r="H191" s="216"/>
      <c r="I191" s="68">
        <v>2</v>
      </c>
      <c r="J191" s="68">
        <v>3</v>
      </c>
      <c r="K191" s="20"/>
      <c r="L191" s="3"/>
    </row>
    <row r="192" spans="1:12" ht="12" customHeight="1">
      <c r="A192" s="212" t="s">
        <v>421</v>
      </c>
      <c r="B192" s="219" t="s">
        <v>422</v>
      </c>
      <c r="C192" s="200">
        <v>5.2</v>
      </c>
      <c r="D192" s="195"/>
      <c r="E192" s="194"/>
      <c r="F192" s="196">
        <v>402949</v>
      </c>
      <c r="G192" s="197"/>
      <c r="H192" s="216"/>
      <c r="I192" s="68">
        <v>2</v>
      </c>
      <c r="J192" s="68">
        <v>3</v>
      </c>
      <c r="K192" s="20"/>
      <c r="L192" s="3"/>
    </row>
    <row r="193" spans="1:12" ht="12" customHeight="1">
      <c r="A193" s="209" t="s">
        <v>423</v>
      </c>
      <c r="B193" s="219" t="s">
        <v>424</v>
      </c>
      <c r="C193" s="200">
        <v>25.6</v>
      </c>
      <c r="D193" s="195"/>
      <c r="E193" s="112"/>
      <c r="F193" s="196">
        <v>95966</v>
      </c>
      <c r="G193" s="197"/>
      <c r="H193" s="216"/>
      <c r="I193" s="68">
        <v>5</v>
      </c>
      <c r="J193" s="68">
        <v>1</v>
      </c>
      <c r="K193" s="20"/>
      <c r="L193" s="3"/>
    </row>
    <row r="194" spans="1:12" ht="12" customHeight="1">
      <c r="A194" s="209" t="s">
        <v>425</v>
      </c>
      <c r="B194" s="219" t="s">
        <v>426</v>
      </c>
      <c r="C194" s="200">
        <v>4.9</v>
      </c>
      <c r="D194" s="195"/>
      <c r="E194" s="112"/>
      <c r="F194" s="196">
        <v>244634</v>
      </c>
      <c r="G194" s="197"/>
      <c r="H194" s="216"/>
      <c r="I194" s="68">
        <v>1</v>
      </c>
      <c r="J194" s="68">
        <v>2</v>
      </c>
      <c r="K194" s="20"/>
      <c r="L194" s="3"/>
    </row>
    <row r="195" spans="1:12" ht="12" customHeight="1">
      <c r="A195" s="209" t="s">
        <v>427</v>
      </c>
      <c r="B195" s="219" t="s">
        <v>428</v>
      </c>
      <c r="C195" s="200">
        <v>8.4</v>
      </c>
      <c r="D195" s="195"/>
      <c r="E195" s="112"/>
      <c r="F195" s="196">
        <v>220567</v>
      </c>
      <c r="G195" s="197"/>
      <c r="H195" s="216"/>
      <c r="I195" s="68">
        <v>2</v>
      </c>
      <c r="J195" s="68">
        <v>2</v>
      </c>
      <c r="K195" s="20"/>
      <c r="L195" s="3"/>
    </row>
    <row r="196" spans="1:12" ht="12" customHeight="1">
      <c r="A196" s="209" t="s">
        <v>429</v>
      </c>
      <c r="B196" s="219" t="s">
        <v>430</v>
      </c>
      <c r="C196" s="200">
        <v>11.3</v>
      </c>
      <c r="D196" s="195"/>
      <c r="E196" s="112"/>
      <c r="F196" s="201">
        <v>195650</v>
      </c>
      <c r="G196" s="197"/>
      <c r="H196" s="216"/>
      <c r="I196" s="68">
        <v>3</v>
      </c>
      <c r="J196" s="68">
        <v>2</v>
      </c>
      <c r="K196" s="20"/>
      <c r="L196" s="3"/>
    </row>
    <row r="197" spans="1:12" ht="12" customHeight="1">
      <c r="A197" s="209" t="s">
        <v>431</v>
      </c>
      <c r="B197" s="219" t="s">
        <v>432</v>
      </c>
      <c r="C197" s="200">
        <v>9.5</v>
      </c>
      <c r="D197" s="195"/>
      <c r="E197" s="112"/>
      <c r="F197" s="196">
        <v>172656</v>
      </c>
      <c r="G197" s="197"/>
      <c r="H197" s="216"/>
      <c r="I197" s="68">
        <v>2</v>
      </c>
      <c r="J197" s="68">
        <v>2</v>
      </c>
      <c r="K197" s="20"/>
      <c r="L197" s="3"/>
    </row>
    <row r="198" spans="1:12" ht="12" customHeight="1">
      <c r="A198" s="211" t="s">
        <v>433</v>
      </c>
      <c r="B198" s="219" t="s">
        <v>434</v>
      </c>
      <c r="C198" s="200">
        <v>10.2</v>
      </c>
      <c r="D198" s="195"/>
      <c r="E198" s="112"/>
      <c r="F198" s="196">
        <v>83459</v>
      </c>
      <c r="G198" s="197"/>
      <c r="H198" s="216"/>
      <c r="I198" s="68">
        <v>3</v>
      </c>
      <c r="J198" s="68">
        <v>1</v>
      </c>
      <c r="K198" s="20"/>
      <c r="L198" s="3"/>
    </row>
    <row r="199" spans="1:12" ht="12" customHeight="1">
      <c r="A199" s="211" t="s">
        <v>435</v>
      </c>
      <c r="B199" s="219" t="s">
        <v>436</v>
      </c>
      <c r="C199" s="200">
        <v>8.1</v>
      </c>
      <c r="D199" s="195"/>
      <c r="E199" s="112"/>
      <c r="F199" s="196">
        <v>149946</v>
      </c>
      <c r="G199" s="197"/>
      <c r="H199" s="216"/>
      <c r="I199" s="68">
        <v>2</v>
      </c>
      <c r="J199" s="68">
        <v>2</v>
      </c>
      <c r="K199" s="20"/>
      <c r="L199" s="3"/>
    </row>
    <row r="200" spans="1:12" ht="12" customHeight="1">
      <c r="A200" s="211" t="s">
        <v>437</v>
      </c>
      <c r="B200" s="219" t="s">
        <v>438</v>
      </c>
      <c r="C200" s="200">
        <v>17.7</v>
      </c>
      <c r="D200" s="195"/>
      <c r="E200" s="194"/>
      <c r="F200" s="196">
        <v>150876</v>
      </c>
      <c r="G200" s="197"/>
      <c r="H200" s="216"/>
      <c r="I200" s="68">
        <v>4</v>
      </c>
      <c r="J200" s="68">
        <v>2</v>
      </c>
      <c r="K200" s="20"/>
      <c r="L200" s="3"/>
    </row>
    <row r="201" spans="1:12" ht="12" customHeight="1">
      <c r="A201" s="211" t="s">
        <v>2025</v>
      </c>
      <c r="B201" s="219" t="s">
        <v>439</v>
      </c>
      <c r="C201" s="200">
        <v>6</v>
      </c>
      <c r="D201" s="195"/>
      <c r="E201" s="194"/>
      <c r="F201" s="201">
        <v>345122</v>
      </c>
      <c r="G201" s="197"/>
      <c r="H201" s="216"/>
      <c r="I201" s="68">
        <v>2</v>
      </c>
      <c r="J201" s="68">
        <v>3</v>
      </c>
      <c r="K201" s="20"/>
      <c r="L201" s="3"/>
    </row>
    <row r="202" spans="1:12" ht="12" customHeight="1">
      <c r="A202" s="211" t="s">
        <v>440</v>
      </c>
      <c r="B202" s="219" t="s">
        <v>441</v>
      </c>
      <c r="C202" s="200">
        <v>7.9</v>
      </c>
      <c r="D202" s="195"/>
      <c r="E202" s="194"/>
      <c r="F202" s="196">
        <v>326609</v>
      </c>
      <c r="G202" s="197"/>
      <c r="H202" s="216"/>
      <c r="I202" s="68">
        <v>2</v>
      </c>
      <c r="J202" s="68">
        <v>3</v>
      </c>
      <c r="K202" s="20"/>
      <c r="L202" s="3"/>
    </row>
    <row r="203" spans="1:12" ht="12" customHeight="1">
      <c r="A203" s="211" t="s">
        <v>442</v>
      </c>
      <c r="B203" s="219" t="s">
        <v>443</v>
      </c>
      <c r="C203" s="200">
        <v>1.5</v>
      </c>
      <c r="D203" s="195"/>
      <c r="E203" s="194"/>
      <c r="F203" s="196">
        <v>330525</v>
      </c>
      <c r="G203" s="197"/>
      <c r="H203" s="216"/>
      <c r="I203" s="68">
        <v>1</v>
      </c>
      <c r="J203" s="68">
        <v>3</v>
      </c>
      <c r="K203" s="20"/>
      <c r="L203" s="3"/>
    </row>
    <row r="204" spans="1:12" ht="12" customHeight="1">
      <c r="A204" s="211" t="s">
        <v>444</v>
      </c>
      <c r="B204" s="219" t="s">
        <v>445</v>
      </c>
      <c r="C204" s="200">
        <v>6</v>
      </c>
      <c r="D204" s="195"/>
      <c r="E204" s="112"/>
      <c r="F204" s="196">
        <v>292817</v>
      </c>
      <c r="G204" s="197"/>
      <c r="H204" s="216"/>
      <c r="I204" s="68">
        <v>2</v>
      </c>
      <c r="J204" s="68">
        <v>3</v>
      </c>
      <c r="K204" s="20"/>
      <c r="L204" s="3"/>
    </row>
    <row r="205" spans="1:12" ht="12" customHeight="1">
      <c r="A205" s="211" t="s">
        <v>446</v>
      </c>
      <c r="B205" s="219" t="s">
        <v>447</v>
      </c>
      <c r="C205" s="200">
        <v>4.5</v>
      </c>
      <c r="D205" s="195"/>
      <c r="E205" s="112"/>
      <c r="F205" s="196">
        <v>273422</v>
      </c>
      <c r="G205" s="197"/>
      <c r="H205" s="216"/>
      <c r="I205" s="68">
        <v>1</v>
      </c>
      <c r="J205" s="68">
        <v>3</v>
      </c>
      <c r="K205" s="20"/>
      <c r="L205" s="3"/>
    </row>
    <row r="206" spans="1:12" ht="12" customHeight="1">
      <c r="A206" s="211" t="s">
        <v>448</v>
      </c>
      <c r="B206" s="219" t="s">
        <v>449</v>
      </c>
      <c r="C206" s="200">
        <v>2.3</v>
      </c>
      <c r="D206" s="195"/>
      <c r="E206" s="194"/>
      <c r="F206" s="196">
        <v>254804</v>
      </c>
      <c r="G206" s="197"/>
      <c r="H206" s="216"/>
      <c r="I206" s="68">
        <v>1</v>
      </c>
      <c r="J206" s="68">
        <v>3</v>
      </c>
      <c r="K206" s="20"/>
      <c r="L206" s="3"/>
    </row>
    <row r="207" spans="1:12" ht="12" customHeight="1">
      <c r="A207" s="211" t="s">
        <v>450</v>
      </c>
      <c r="B207" s="219" t="s">
        <v>451</v>
      </c>
      <c r="C207" s="200">
        <v>2.7</v>
      </c>
      <c r="D207" s="195"/>
      <c r="E207" s="194"/>
      <c r="F207" s="201">
        <v>203585</v>
      </c>
      <c r="G207" s="197"/>
      <c r="H207" s="216"/>
      <c r="I207" s="68">
        <v>1</v>
      </c>
      <c r="J207" s="68">
        <v>2</v>
      </c>
      <c r="K207" s="20"/>
      <c r="L207" s="3"/>
    </row>
    <row r="208" spans="1:12" ht="12" customHeight="1">
      <c r="A208" s="211" t="s">
        <v>452</v>
      </c>
      <c r="B208" s="219" t="s">
        <v>453</v>
      </c>
      <c r="C208" s="200">
        <v>9.8</v>
      </c>
      <c r="D208" s="195"/>
      <c r="E208" s="194"/>
      <c r="F208" s="196">
        <v>243978</v>
      </c>
      <c r="G208" s="197"/>
      <c r="H208" s="216"/>
      <c r="I208" s="68">
        <v>2</v>
      </c>
      <c r="J208" s="68">
        <v>2</v>
      </c>
      <c r="K208" s="20"/>
      <c r="L208" s="3"/>
    </row>
    <row r="209" spans="1:12" ht="12" customHeight="1">
      <c r="A209" s="211" t="s">
        <v>454</v>
      </c>
      <c r="B209" s="219" t="s">
        <v>455</v>
      </c>
      <c r="C209" s="200">
        <v>0.7</v>
      </c>
      <c r="D209" s="195"/>
      <c r="E209" s="194"/>
      <c r="F209" s="196">
        <v>100025</v>
      </c>
      <c r="G209" s="197"/>
      <c r="H209" s="216"/>
      <c r="I209" s="68">
        <v>1</v>
      </c>
      <c r="J209" s="68">
        <v>2</v>
      </c>
      <c r="K209" s="20"/>
      <c r="L209" s="3"/>
    </row>
    <row r="210" spans="1:12" ht="12" customHeight="1">
      <c r="A210" s="211" t="s">
        <v>456</v>
      </c>
      <c r="B210" s="219" t="s">
        <v>457</v>
      </c>
      <c r="C210" s="200">
        <v>4.1</v>
      </c>
      <c r="D210" s="195"/>
      <c r="E210" s="194"/>
      <c r="F210" s="196">
        <v>103615</v>
      </c>
      <c r="G210" s="197"/>
      <c r="H210" s="216"/>
      <c r="I210" s="68">
        <v>1</v>
      </c>
      <c r="J210" s="68">
        <v>2</v>
      </c>
      <c r="K210" s="20"/>
      <c r="L210" s="3"/>
    </row>
    <row r="211" spans="1:12" ht="12" customHeight="1">
      <c r="A211" s="211" t="s">
        <v>458</v>
      </c>
      <c r="B211" s="219" t="s">
        <v>459</v>
      </c>
      <c r="C211" s="200">
        <v>0.7</v>
      </c>
      <c r="D211" s="195"/>
      <c r="E211" s="194"/>
      <c r="F211" s="196">
        <v>102164</v>
      </c>
      <c r="G211" s="197"/>
      <c r="H211" s="216"/>
      <c r="I211" s="68">
        <v>1</v>
      </c>
      <c r="J211" s="68">
        <v>2</v>
      </c>
      <c r="K211" s="20"/>
      <c r="L211" s="3"/>
    </row>
    <row r="212" spans="1:12" ht="12" customHeight="1">
      <c r="A212" s="211" t="s">
        <v>460</v>
      </c>
      <c r="B212" s="219" t="s">
        <v>461</v>
      </c>
      <c r="C212" s="200">
        <v>5.1</v>
      </c>
      <c r="D212" s="195"/>
      <c r="E212" s="194"/>
      <c r="F212" s="196">
        <v>124661</v>
      </c>
      <c r="G212" s="197"/>
      <c r="H212" s="216"/>
      <c r="I212" s="68">
        <v>2</v>
      </c>
      <c r="J212" s="68">
        <v>2</v>
      </c>
      <c r="K212" s="20"/>
      <c r="L212" s="3"/>
    </row>
    <row r="213" spans="1:12" ht="12" customHeight="1">
      <c r="A213" s="211" t="s">
        <v>462</v>
      </c>
      <c r="B213" s="219" t="s">
        <v>463</v>
      </c>
      <c r="C213" s="200">
        <v>6.8</v>
      </c>
      <c r="D213" s="195"/>
      <c r="E213" s="194"/>
      <c r="F213" s="196">
        <v>98268</v>
      </c>
      <c r="G213" s="197"/>
      <c r="H213" s="216"/>
      <c r="I213" s="68">
        <v>2</v>
      </c>
      <c r="J213" s="68">
        <v>1</v>
      </c>
      <c r="K213" s="20"/>
      <c r="L213" s="3"/>
    </row>
    <row r="214" spans="1:12" ht="12" customHeight="1">
      <c r="A214" s="211" t="s">
        <v>464</v>
      </c>
      <c r="B214" s="219" t="s">
        <v>465</v>
      </c>
      <c r="C214" s="200">
        <v>0.8</v>
      </c>
      <c r="D214" s="195"/>
      <c r="E214" s="112"/>
      <c r="F214" s="196">
        <v>95949</v>
      </c>
      <c r="G214" s="197"/>
      <c r="H214" s="216"/>
      <c r="I214" s="68">
        <v>1</v>
      </c>
      <c r="J214" s="68">
        <v>1</v>
      </c>
      <c r="K214" s="20"/>
      <c r="L214" s="3"/>
    </row>
    <row r="215" spans="1:12" ht="12" customHeight="1">
      <c r="A215" s="211" t="s">
        <v>466</v>
      </c>
      <c r="B215" s="219" t="s">
        <v>467</v>
      </c>
      <c r="C215" s="200">
        <v>14.5</v>
      </c>
      <c r="D215" s="195"/>
      <c r="E215" s="112"/>
      <c r="F215" s="196">
        <v>98255</v>
      </c>
      <c r="G215" s="197"/>
      <c r="H215" s="216"/>
      <c r="I215" s="68">
        <v>3</v>
      </c>
      <c r="J215" s="68">
        <v>1</v>
      </c>
      <c r="K215" s="20"/>
      <c r="L215" s="3"/>
    </row>
    <row r="216" spans="1:12" ht="12" customHeight="1">
      <c r="A216" s="211" t="s">
        <v>468</v>
      </c>
      <c r="B216" s="219" t="s">
        <v>469</v>
      </c>
      <c r="C216" s="200">
        <v>12.4</v>
      </c>
      <c r="D216" s="195"/>
      <c r="E216" s="112"/>
      <c r="F216" s="196">
        <v>95814</v>
      </c>
      <c r="G216" s="197"/>
      <c r="H216" s="216"/>
      <c r="I216" s="68">
        <v>3</v>
      </c>
      <c r="J216" s="68">
        <v>1</v>
      </c>
      <c r="K216" s="20"/>
      <c r="L216" s="3"/>
    </row>
    <row r="217" spans="1:12" ht="12" customHeight="1">
      <c r="A217" s="211" t="s">
        <v>470</v>
      </c>
      <c r="B217" s="219" t="s">
        <v>471</v>
      </c>
      <c r="C217" s="200">
        <v>0.3</v>
      </c>
      <c r="D217" s="195"/>
      <c r="E217" s="112"/>
      <c r="F217" s="196">
        <v>84213</v>
      </c>
      <c r="G217" s="197"/>
      <c r="H217" s="216"/>
      <c r="I217" s="68">
        <v>1</v>
      </c>
      <c r="J217" s="68">
        <v>1</v>
      </c>
      <c r="K217" s="20"/>
      <c r="L217" s="3"/>
    </row>
    <row r="218" spans="1:12" ht="12" customHeight="1">
      <c r="A218" s="211" t="s">
        <v>472</v>
      </c>
      <c r="B218" s="219" t="s">
        <v>473</v>
      </c>
      <c r="C218" s="200">
        <v>25.8</v>
      </c>
      <c r="D218" s="195"/>
      <c r="E218" s="112"/>
      <c r="F218" s="196">
        <v>84989</v>
      </c>
      <c r="G218" s="197"/>
      <c r="H218" s="216"/>
      <c r="I218" s="68">
        <v>5</v>
      </c>
      <c r="J218" s="68">
        <v>1</v>
      </c>
      <c r="K218" s="20"/>
      <c r="L218" s="3"/>
    </row>
    <row r="219" spans="1:12" ht="12" customHeight="1">
      <c r="A219" s="211" t="s">
        <v>474</v>
      </c>
      <c r="B219" s="219" t="s">
        <v>475</v>
      </c>
      <c r="C219" s="200">
        <v>0.9</v>
      </c>
      <c r="D219" s="195"/>
      <c r="E219" s="112"/>
      <c r="F219" s="196">
        <v>88184</v>
      </c>
      <c r="G219" s="197"/>
      <c r="H219" s="216"/>
      <c r="I219" s="68">
        <v>1</v>
      </c>
      <c r="J219" s="68">
        <v>1</v>
      </c>
      <c r="K219" s="20"/>
      <c r="L219" s="3"/>
    </row>
    <row r="220" spans="1:12" ht="12" customHeight="1">
      <c r="A220" s="211" t="s">
        <v>476</v>
      </c>
      <c r="B220" s="219" t="s">
        <v>477</v>
      </c>
      <c r="C220" s="200">
        <v>0.4</v>
      </c>
      <c r="D220" s="195"/>
      <c r="E220" s="112"/>
      <c r="F220" s="196">
        <v>84533</v>
      </c>
      <c r="G220" s="197"/>
      <c r="H220" s="216"/>
      <c r="I220" s="68">
        <v>1</v>
      </c>
      <c r="J220" s="68">
        <v>1</v>
      </c>
      <c r="K220" s="20"/>
      <c r="L220" s="3"/>
    </row>
    <row r="221" spans="1:12" ht="12" customHeight="1">
      <c r="A221" s="211" t="s">
        <v>478</v>
      </c>
      <c r="B221" s="219" t="s">
        <v>479</v>
      </c>
      <c r="C221" s="200">
        <v>1.9</v>
      </c>
      <c r="D221" s="195"/>
      <c r="E221" s="112"/>
      <c r="F221" s="196">
        <v>80114</v>
      </c>
      <c r="G221" s="197"/>
      <c r="H221" s="216"/>
      <c r="I221" s="68">
        <v>1</v>
      </c>
      <c r="J221" s="68">
        <v>1</v>
      </c>
      <c r="K221" s="20"/>
      <c r="L221" s="3"/>
    </row>
    <row r="222" spans="1:12" ht="12" customHeight="1">
      <c r="A222" s="211" t="s">
        <v>480</v>
      </c>
      <c r="B222" s="219" t="s">
        <v>481</v>
      </c>
      <c r="C222" s="200">
        <v>4.7</v>
      </c>
      <c r="D222" s="195"/>
      <c r="E222" s="112"/>
      <c r="F222" s="196">
        <v>84119</v>
      </c>
      <c r="G222" s="197"/>
      <c r="H222" s="216"/>
      <c r="I222" s="68">
        <v>1</v>
      </c>
      <c r="J222" s="68">
        <v>1</v>
      </c>
      <c r="K222" s="20"/>
      <c r="L222" s="3"/>
    </row>
    <row r="223" spans="1:12" ht="12" customHeight="1">
      <c r="A223" s="211" t="s">
        <v>482</v>
      </c>
      <c r="B223" s="219" t="s">
        <v>483</v>
      </c>
      <c r="C223" s="200">
        <v>6.9</v>
      </c>
      <c r="D223" s="195"/>
      <c r="E223" s="112"/>
      <c r="F223" s="196">
        <v>79137</v>
      </c>
      <c r="G223" s="197"/>
      <c r="H223" s="216"/>
      <c r="I223" s="68">
        <v>2</v>
      </c>
      <c r="J223" s="68">
        <v>1</v>
      </c>
      <c r="K223" s="20"/>
      <c r="L223" s="3"/>
    </row>
    <row r="224" spans="1:12" ht="12" customHeight="1">
      <c r="A224" s="211" t="s">
        <v>484</v>
      </c>
      <c r="B224" s="219" t="s">
        <v>485</v>
      </c>
      <c r="C224" s="200">
        <v>0.8</v>
      </c>
      <c r="D224" s="195"/>
      <c r="E224" s="112"/>
      <c r="F224" s="196">
        <v>82402</v>
      </c>
      <c r="G224" s="197"/>
      <c r="H224" s="216"/>
      <c r="I224" s="68">
        <v>1</v>
      </c>
      <c r="J224" s="68">
        <v>1</v>
      </c>
      <c r="K224" s="20"/>
      <c r="L224" s="3"/>
    </row>
    <row r="225" spans="1:12" ht="12" customHeight="1">
      <c r="A225" s="211" t="s">
        <v>486</v>
      </c>
      <c r="B225" s="219" t="s">
        <v>487</v>
      </c>
      <c r="C225" s="200">
        <v>5.2</v>
      </c>
      <c r="D225" s="195"/>
      <c r="E225" s="112"/>
      <c r="F225" s="196">
        <v>68308</v>
      </c>
      <c r="G225" s="197"/>
      <c r="H225" s="216"/>
      <c r="I225" s="68">
        <v>2</v>
      </c>
      <c r="J225" s="68">
        <v>1</v>
      </c>
      <c r="K225" s="20"/>
      <c r="L225" s="3"/>
    </row>
    <row r="226" spans="1:12" ht="12" customHeight="1">
      <c r="A226" s="211" t="s">
        <v>488</v>
      </c>
      <c r="B226" s="219" t="s">
        <v>489</v>
      </c>
      <c r="C226" s="200">
        <v>11.1</v>
      </c>
      <c r="D226" s="195"/>
      <c r="E226" s="112"/>
      <c r="F226" s="196">
        <v>82549</v>
      </c>
      <c r="G226" s="197"/>
      <c r="H226" s="216"/>
      <c r="I226" s="68">
        <v>3</v>
      </c>
      <c r="J226" s="68">
        <v>1</v>
      </c>
      <c r="K226" s="20"/>
      <c r="L226" s="3"/>
    </row>
    <row r="227" spans="1:12" ht="12" customHeight="1">
      <c r="A227" s="211" t="s">
        <v>490</v>
      </c>
      <c r="B227" s="219" t="s">
        <v>491</v>
      </c>
      <c r="C227" s="200">
        <v>3.2</v>
      </c>
      <c r="D227" s="195"/>
      <c r="E227" s="112"/>
      <c r="F227" s="196">
        <v>84519</v>
      </c>
      <c r="G227" s="197"/>
      <c r="H227" s="216"/>
      <c r="I227" s="68">
        <v>1</v>
      </c>
      <c r="J227" s="68">
        <v>1</v>
      </c>
      <c r="K227" s="20"/>
      <c r="L227" s="3"/>
    </row>
    <row r="228" spans="1:12" ht="12" customHeight="1">
      <c r="A228" s="211" t="s">
        <v>492</v>
      </c>
      <c r="B228" s="219" t="s">
        <v>493</v>
      </c>
      <c r="C228" s="200">
        <v>2.5</v>
      </c>
      <c r="D228" s="195"/>
      <c r="E228" s="112"/>
      <c r="F228" s="196">
        <v>74814</v>
      </c>
      <c r="G228" s="197"/>
      <c r="H228" s="216"/>
      <c r="I228" s="68">
        <v>1</v>
      </c>
      <c r="J228" s="68">
        <v>1</v>
      </c>
      <c r="K228" s="20"/>
      <c r="L228" s="3"/>
    </row>
    <row r="229" spans="1:12" ht="12" customHeight="1">
      <c r="A229" s="211" t="s">
        <v>494</v>
      </c>
      <c r="B229" s="219" t="s">
        <v>495</v>
      </c>
      <c r="C229" s="200">
        <v>0.8</v>
      </c>
      <c r="D229" s="195"/>
      <c r="E229" s="112"/>
      <c r="F229" s="196">
        <v>94471</v>
      </c>
      <c r="G229" s="197"/>
      <c r="H229" s="216"/>
      <c r="I229" s="68">
        <v>1</v>
      </c>
      <c r="J229" s="68">
        <v>1</v>
      </c>
      <c r="K229" s="20"/>
      <c r="L229" s="3"/>
    </row>
    <row r="230" spans="1:12" ht="12" customHeight="1">
      <c r="A230" s="211" t="s">
        <v>496</v>
      </c>
      <c r="B230" s="219" t="s">
        <v>497</v>
      </c>
      <c r="C230" s="200">
        <v>7.5</v>
      </c>
      <c r="D230" s="195"/>
      <c r="E230" s="112"/>
      <c r="F230" s="196">
        <v>83633</v>
      </c>
      <c r="G230" s="197"/>
      <c r="H230" s="216"/>
      <c r="I230" s="68">
        <v>2</v>
      </c>
      <c r="J230" s="68">
        <v>1</v>
      </c>
      <c r="K230" s="20"/>
      <c r="L230" s="3"/>
    </row>
    <row r="231" spans="1:12" ht="12" customHeight="1">
      <c r="A231" s="211" t="s">
        <v>498</v>
      </c>
      <c r="B231" s="219" t="s">
        <v>499</v>
      </c>
      <c r="C231" s="200">
        <v>5.7</v>
      </c>
      <c r="D231" s="195"/>
      <c r="E231" s="112"/>
      <c r="F231" s="196">
        <v>88921</v>
      </c>
      <c r="G231" s="197"/>
      <c r="H231" s="216"/>
      <c r="I231" s="68">
        <v>2</v>
      </c>
      <c r="J231" s="68">
        <v>1</v>
      </c>
      <c r="K231" s="20"/>
      <c r="L231" s="3"/>
    </row>
    <row r="232" spans="1:12" ht="12" customHeight="1">
      <c r="A232" s="211" t="s">
        <v>500</v>
      </c>
      <c r="B232" s="219" t="s">
        <v>501</v>
      </c>
      <c r="C232" s="200">
        <v>4.2</v>
      </c>
      <c r="D232" s="195"/>
      <c r="E232" s="112"/>
      <c r="F232" s="196">
        <v>74752</v>
      </c>
      <c r="G232" s="197"/>
      <c r="H232" s="216"/>
      <c r="I232" s="68">
        <v>1</v>
      </c>
      <c r="J232" s="68">
        <v>1</v>
      </c>
      <c r="K232" s="20"/>
      <c r="L232" s="3"/>
    </row>
    <row r="233" spans="1:12" ht="12" customHeight="1">
      <c r="A233" s="211" t="s">
        <v>502</v>
      </c>
      <c r="B233" s="219" t="s">
        <v>503</v>
      </c>
      <c r="C233" s="200">
        <v>0.3</v>
      </c>
      <c r="D233" s="195"/>
      <c r="E233" s="112"/>
      <c r="F233" s="196">
        <v>78554</v>
      </c>
      <c r="G233" s="197"/>
      <c r="H233" s="216"/>
      <c r="I233" s="68">
        <v>1</v>
      </c>
      <c r="J233" s="68">
        <v>1</v>
      </c>
      <c r="K233" s="20"/>
      <c r="L233" s="3"/>
    </row>
    <row r="234" spans="1:12" ht="12" customHeight="1">
      <c r="A234" s="211" t="s">
        <v>504</v>
      </c>
      <c r="B234" s="219" t="s">
        <v>505</v>
      </c>
      <c r="C234" s="200">
        <v>0.6</v>
      </c>
      <c r="D234" s="195"/>
      <c r="E234" s="112"/>
      <c r="F234" s="196">
        <v>75167</v>
      </c>
      <c r="G234" s="197"/>
      <c r="H234" s="216"/>
      <c r="I234" s="68">
        <v>1</v>
      </c>
      <c r="J234" s="68">
        <v>1</v>
      </c>
      <c r="K234" s="20"/>
      <c r="L234" s="3"/>
    </row>
    <row r="235" spans="1:12" ht="12" customHeight="1">
      <c r="A235" s="209" t="s">
        <v>506</v>
      </c>
      <c r="B235" s="219" t="s">
        <v>507</v>
      </c>
      <c r="C235" s="200">
        <v>12.9</v>
      </c>
      <c r="D235" s="195"/>
      <c r="E235" s="112"/>
      <c r="F235" s="196">
        <v>74054</v>
      </c>
      <c r="G235" s="197"/>
      <c r="H235" s="216"/>
      <c r="I235" s="68">
        <v>3</v>
      </c>
      <c r="J235" s="68">
        <v>1</v>
      </c>
      <c r="K235" s="20"/>
      <c r="L235" s="3"/>
    </row>
    <row r="236" spans="1:12" ht="12" customHeight="1">
      <c r="A236" s="209" t="s">
        <v>508</v>
      </c>
      <c r="B236" s="219" t="s">
        <v>509</v>
      </c>
      <c r="C236" s="200">
        <v>1</v>
      </c>
      <c r="D236" s="195"/>
      <c r="E236" s="112"/>
      <c r="F236" s="196">
        <v>66642</v>
      </c>
      <c r="G236" s="197"/>
      <c r="H236" s="216"/>
      <c r="I236" s="68">
        <v>1</v>
      </c>
      <c r="J236" s="68">
        <v>1</v>
      </c>
      <c r="K236" s="20"/>
      <c r="L236" s="3"/>
    </row>
    <row r="237" spans="1:12" ht="12" customHeight="1">
      <c r="A237" s="209" t="s">
        <v>510</v>
      </c>
      <c r="B237" s="219" t="s">
        <v>511</v>
      </c>
      <c r="C237" s="200">
        <v>3</v>
      </c>
      <c r="D237" s="195"/>
      <c r="E237" s="112"/>
      <c r="F237" s="196">
        <v>86026</v>
      </c>
      <c r="G237" s="197"/>
      <c r="H237" s="216"/>
      <c r="I237" s="68">
        <v>1</v>
      </c>
      <c r="J237" s="68">
        <v>1</v>
      </c>
      <c r="K237" s="20"/>
      <c r="L237" s="3"/>
    </row>
    <row r="238" spans="1:12" ht="12" customHeight="1">
      <c r="A238" s="209" t="s">
        <v>512</v>
      </c>
      <c r="B238" s="219" t="s">
        <v>513</v>
      </c>
      <c r="C238" s="200">
        <v>0.4</v>
      </c>
      <c r="D238" s="195"/>
      <c r="E238" s="112"/>
      <c r="F238" s="196">
        <v>65779</v>
      </c>
      <c r="G238" s="197"/>
      <c r="H238" s="216"/>
      <c r="I238" s="68">
        <v>1</v>
      </c>
      <c r="J238" s="68">
        <v>1</v>
      </c>
      <c r="K238" s="20"/>
      <c r="L238" s="3"/>
    </row>
    <row r="239" spans="1:12" ht="12" customHeight="1">
      <c r="A239" s="209" t="s">
        <v>514</v>
      </c>
      <c r="B239" s="219" t="s">
        <v>515</v>
      </c>
      <c r="C239" s="200">
        <v>4.3</v>
      </c>
      <c r="D239" s="195"/>
      <c r="E239" s="112"/>
      <c r="F239" s="196">
        <v>66447</v>
      </c>
      <c r="G239" s="197"/>
      <c r="H239" s="216"/>
      <c r="I239" s="68">
        <v>1</v>
      </c>
      <c r="J239" s="68">
        <v>1</v>
      </c>
      <c r="K239" s="20"/>
      <c r="L239" s="3"/>
    </row>
    <row r="240" spans="1:12" ht="12" customHeight="1">
      <c r="A240" s="209" t="s">
        <v>516</v>
      </c>
      <c r="B240" s="219" t="s">
        <v>517</v>
      </c>
      <c r="C240" s="200">
        <v>0.5</v>
      </c>
      <c r="D240" s="195"/>
      <c r="E240" s="112"/>
      <c r="F240" s="196">
        <v>86206</v>
      </c>
      <c r="G240" s="197"/>
      <c r="H240" s="216"/>
      <c r="I240" s="68">
        <v>1</v>
      </c>
      <c r="J240" s="68">
        <v>1</v>
      </c>
      <c r="K240" s="20"/>
      <c r="L240" s="20"/>
    </row>
    <row r="241" spans="1:12" ht="12" customHeight="1">
      <c r="A241" s="209" t="s">
        <v>518</v>
      </c>
      <c r="B241" s="219" t="s">
        <v>519</v>
      </c>
      <c r="C241" s="200">
        <v>6.2</v>
      </c>
      <c r="D241" s="195"/>
      <c r="E241" s="112"/>
      <c r="F241" s="196">
        <v>63217</v>
      </c>
      <c r="G241" s="197"/>
      <c r="H241" s="216"/>
      <c r="I241" s="68">
        <v>2</v>
      </c>
      <c r="J241" s="68">
        <v>1</v>
      </c>
      <c r="K241" s="20"/>
      <c r="L241" s="20"/>
    </row>
    <row r="242" spans="1:12" ht="12" customHeight="1">
      <c r="A242" s="209" t="s">
        <v>520</v>
      </c>
      <c r="B242" s="219" t="s">
        <v>521</v>
      </c>
      <c r="C242" s="200">
        <v>0.3</v>
      </c>
      <c r="D242" s="195"/>
      <c r="E242" s="112"/>
      <c r="F242" s="196">
        <v>77486</v>
      </c>
      <c r="G242" s="197"/>
      <c r="H242" s="216"/>
      <c r="I242" s="68">
        <v>1</v>
      </c>
      <c r="J242" s="68">
        <v>1</v>
      </c>
      <c r="K242" s="20"/>
      <c r="L242" s="20"/>
    </row>
    <row r="243" spans="1:12" ht="12" customHeight="1">
      <c r="A243" s="209" t="s">
        <v>522</v>
      </c>
      <c r="B243" s="219" t="s">
        <v>523</v>
      </c>
      <c r="C243" s="200">
        <v>59.5</v>
      </c>
      <c r="D243" s="195"/>
      <c r="E243" s="112"/>
      <c r="F243" s="196">
        <v>57543</v>
      </c>
      <c r="G243" s="197"/>
      <c r="H243" s="216"/>
      <c r="I243" s="68">
        <v>5</v>
      </c>
      <c r="J243" s="68">
        <v>1</v>
      </c>
      <c r="K243" s="20"/>
      <c r="L243" s="20"/>
    </row>
    <row r="244" spans="1:12" ht="12" customHeight="1">
      <c r="A244" s="209" t="s">
        <v>524</v>
      </c>
      <c r="B244" s="219" t="s">
        <v>525</v>
      </c>
      <c r="C244" s="200">
        <v>0.2</v>
      </c>
      <c r="D244" s="195"/>
      <c r="E244" s="112"/>
      <c r="F244" s="196">
        <v>67620</v>
      </c>
      <c r="G244" s="197"/>
      <c r="H244" s="216"/>
      <c r="I244" s="68">
        <v>1</v>
      </c>
      <c r="J244" s="68">
        <v>1</v>
      </c>
      <c r="K244" s="20"/>
      <c r="L244" s="20"/>
    </row>
    <row r="245" spans="1:12" ht="12" customHeight="1">
      <c r="A245" s="209" t="s">
        <v>526</v>
      </c>
      <c r="B245" s="219" t="s">
        <v>527</v>
      </c>
      <c r="C245" s="200">
        <v>2.9</v>
      </c>
      <c r="D245" s="195"/>
      <c r="E245" s="112"/>
      <c r="F245" s="196">
        <v>65972</v>
      </c>
      <c r="G245" s="197"/>
      <c r="H245" s="216"/>
      <c r="I245" s="68">
        <v>1</v>
      </c>
      <c r="J245" s="68">
        <v>1</v>
      </c>
      <c r="K245" s="20"/>
      <c r="L245" s="20"/>
    </row>
    <row r="246" spans="1:12" ht="12" customHeight="1">
      <c r="A246" s="209" t="s">
        <v>528</v>
      </c>
      <c r="B246" s="219" t="s">
        <v>529</v>
      </c>
      <c r="C246" s="200">
        <v>0.9</v>
      </c>
      <c r="D246" s="195"/>
      <c r="E246" s="112"/>
      <c r="F246" s="196">
        <v>63457</v>
      </c>
      <c r="G246" s="197"/>
      <c r="H246" s="216"/>
      <c r="I246" s="68">
        <v>1</v>
      </c>
      <c r="J246" s="68">
        <v>1</v>
      </c>
      <c r="K246" s="20"/>
      <c r="L246" s="20"/>
    </row>
    <row r="247" spans="1:13" ht="12" customHeight="1">
      <c r="A247" s="209" t="s">
        <v>530</v>
      </c>
      <c r="B247" s="219" t="s">
        <v>531</v>
      </c>
      <c r="C247" s="200">
        <v>1.2</v>
      </c>
      <c r="D247" s="195"/>
      <c r="E247" s="112"/>
      <c r="F247" s="196">
        <v>63278</v>
      </c>
      <c r="G247" s="197"/>
      <c r="H247" s="216"/>
      <c r="I247" s="68">
        <v>1</v>
      </c>
      <c r="J247" s="68">
        <v>1</v>
      </c>
      <c r="K247" s="20"/>
      <c r="L247" s="20"/>
      <c r="M247" s="80"/>
    </row>
    <row r="248" spans="1:13" ht="12" customHeight="1">
      <c r="A248" s="209" t="s">
        <v>532</v>
      </c>
      <c r="B248" s="219" t="s">
        <v>533</v>
      </c>
      <c r="C248" s="200">
        <v>0.8</v>
      </c>
      <c r="D248" s="195"/>
      <c r="E248" s="112"/>
      <c r="F248" s="196">
        <v>86072</v>
      </c>
      <c r="G248" s="197"/>
      <c r="H248" s="216"/>
      <c r="I248" s="68">
        <v>1</v>
      </c>
      <c r="J248" s="68">
        <v>1</v>
      </c>
      <c r="K248" s="20"/>
      <c r="L248" s="20"/>
      <c r="M248" s="80"/>
    </row>
    <row r="249" spans="1:13" ht="12" customHeight="1">
      <c r="A249" s="214" t="s">
        <v>534</v>
      </c>
      <c r="B249" s="219" t="s">
        <v>535</v>
      </c>
      <c r="C249" s="200">
        <v>1</v>
      </c>
      <c r="D249" s="195"/>
      <c r="E249" s="112"/>
      <c r="F249" s="196">
        <v>70755</v>
      </c>
      <c r="G249" s="197"/>
      <c r="H249" s="216"/>
      <c r="I249" s="68">
        <v>1</v>
      </c>
      <c r="J249" s="68">
        <v>1</v>
      </c>
      <c r="K249" s="20"/>
      <c r="L249" s="20"/>
      <c r="M249" s="12"/>
    </row>
    <row r="250" spans="1:13" ht="12" customHeight="1">
      <c r="A250" s="215" t="s">
        <v>536</v>
      </c>
      <c r="B250" s="219" t="s">
        <v>537</v>
      </c>
      <c r="C250" s="200">
        <v>0.2</v>
      </c>
      <c r="D250" s="195"/>
      <c r="E250" s="112"/>
      <c r="F250" s="196">
        <v>67786</v>
      </c>
      <c r="G250" s="197"/>
      <c r="H250" s="216"/>
      <c r="I250" s="68">
        <v>1</v>
      </c>
      <c r="J250" s="68">
        <v>1</v>
      </c>
      <c r="K250" s="20"/>
      <c r="L250" s="20"/>
      <c r="M250" s="12"/>
    </row>
    <row r="251" spans="1:13" ht="12" customHeight="1">
      <c r="A251" s="211" t="s">
        <v>538</v>
      </c>
      <c r="B251" s="219" t="s">
        <v>539</v>
      </c>
      <c r="C251" s="200">
        <v>2.4</v>
      </c>
      <c r="D251" s="195"/>
      <c r="E251" s="112"/>
      <c r="F251" s="196">
        <v>64892</v>
      </c>
      <c r="G251" s="197"/>
      <c r="H251" s="216"/>
      <c r="I251" s="68">
        <v>1</v>
      </c>
      <c r="J251" s="68">
        <v>1</v>
      </c>
      <c r="K251" s="20"/>
      <c r="L251" s="20"/>
      <c r="M251" s="12"/>
    </row>
    <row r="252" spans="1:13" ht="12" customHeight="1">
      <c r="A252" s="211" t="s">
        <v>540</v>
      </c>
      <c r="B252" s="219" t="s">
        <v>541</v>
      </c>
      <c r="C252" s="200">
        <v>1.6</v>
      </c>
      <c r="D252" s="195"/>
      <c r="E252" s="112"/>
      <c r="F252" s="196">
        <v>61608</v>
      </c>
      <c r="G252" s="197"/>
      <c r="H252" s="216"/>
      <c r="I252" s="68">
        <v>1</v>
      </c>
      <c r="J252" s="68">
        <v>1</v>
      </c>
      <c r="K252" s="20"/>
      <c r="L252" s="20"/>
      <c r="M252" s="12"/>
    </row>
    <row r="253" spans="1:13" ht="12" customHeight="1">
      <c r="A253" s="211" t="s">
        <v>542</v>
      </c>
      <c r="B253" s="219" t="s">
        <v>543</v>
      </c>
      <c r="C253" s="200">
        <v>1.5</v>
      </c>
      <c r="D253" s="195"/>
      <c r="E253" s="112"/>
      <c r="F253" s="196">
        <v>60174</v>
      </c>
      <c r="G253" s="197"/>
      <c r="H253" s="216"/>
      <c r="I253" s="68">
        <v>1</v>
      </c>
      <c r="J253" s="68">
        <v>1</v>
      </c>
      <c r="K253" s="20"/>
      <c r="L253" s="20"/>
      <c r="M253" s="12"/>
    </row>
    <row r="254" spans="1:13" ht="12" customHeight="1">
      <c r="A254" s="211" t="s">
        <v>544</v>
      </c>
      <c r="B254" s="219" t="s">
        <v>545</v>
      </c>
      <c r="C254" s="200">
        <v>2.3</v>
      </c>
      <c r="D254" s="195"/>
      <c r="E254" s="112"/>
      <c r="F254" s="196">
        <v>58537</v>
      </c>
      <c r="G254" s="197"/>
      <c r="H254" s="216"/>
      <c r="I254" s="68">
        <v>1</v>
      </c>
      <c r="J254" s="68">
        <v>1</v>
      </c>
      <c r="K254" s="20"/>
      <c r="L254" s="20"/>
      <c r="M254" s="12"/>
    </row>
    <row r="255" spans="1:13" ht="12" customHeight="1">
      <c r="A255" s="209" t="s">
        <v>546</v>
      </c>
      <c r="B255" s="219" t="s">
        <v>547</v>
      </c>
      <c r="C255" s="200">
        <v>1.2</v>
      </c>
      <c r="D255" s="195"/>
      <c r="E255" s="112"/>
      <c r="F255" s="201">
        <v>52745</v>
      </c>
      <c r="G255" s="197"/>
      <c r="H255" s="216"/>
      <c r="I255" s="68">
        <v>1</v>
      </c>
      <c r="J255" s="68">
        <v>1</v>
      </c>
      <c r="K255" s="20"/>
      <c r="L255" s="20"/>
      <c r="M255" s="12"/>
    </row>
    <row r="256" spans="1:13" ht="12" customHeight="1">
      <c r="A256" s="209" t="s">
        <v>548</v>
      </c>
      <c r="B256" s="219" t="s">
        <v>549</v>
      </c>
      <c r="C256" s="200">
        <v>0.5</v>
      </c>
      <c r="D256" s="195"/>
      <c r="E256" s="112"/>
      <c r="F256" s="196">
        <v>69178</v>
      </c>
      <c r="G256" s="197"/>
      <c r="H256" s="216"/>
      <c r="I256" s="68">
        <v>1</v>
      </c>
      <c r="J256" s="68">
        <v>1</v>
      </c>
      <c r="K256" s="20"/>
      <c r="L256" s="20"/>
      <c r="M256" s="12"/>
    </row>
    <row r="257" spans="1:13" ht="12" customHeight="1">
      <c r="A257" s="209" t="s">
        <v>550</v>
      </c>
      <c r="B257" s="219" t="s">
        <v>551</v>
      </c>
      <c r="C257" s="200">
        <v>1.6</v>
      </c>
      <c r="D257" s="195"/>
      <c r="E257" s="112"/>
      <c r="F257" s="196">
        <v>51491</v>
      </c>
      <c r="G257" s="197"/>
      <c r="H257" s="216"/>
      <c r="I257" s="68">
        <v>1</v>
      </c>
      <c r="J257" s="68">
        <v>1</v>
      </c>
      <c r="K257" s="20"/>
      <c r="L257" s="20"/>
      <c r="M257" s="12"/>
    </row>
    <row r="258" spans="1:13" ht="12" customHeight="1">
      <c r="A258" s="209" t="s">
        <v>552</v>
      </c>
      <c r="B258" s="219" t="s">
        <v>553</v>
      </c>
      <c r="C258" s="200">
        <v>24.3</v>
      </c>
      <c r="D258" s="195"/>
      <c r="E258" s="112"/>
      <c r="F258" s="201">
        <v>234758</v>
      </c>
      <c r="G258" s="197"/>
      <c r="H258" s="216"/>
      <c r="I258" s="68">
        <v>4</v>
      </c>
      <c r="J258" s="68">
        <v>2</v>
      </c>
      <c r="K258" s="20"/>
      <c r="L258" s="20"/>
      <c r="M258" s="12"/>
    </row>
    <row r="259" spans="1:13" ht="12" customHeight="1">
      <c r="A259" s="209" t="s">
        <v>554</v>
      </c>
      <c r="B259" s="219" t="s">
        <v>555</v>
      </c>
      <c r="C259" s="200">
        <v>0.7</v>
      </c>
      <c r="D259" s="195"/>
      <c r="E259" s="112"/>
      <c r="F259" s="196">
        <v>215634</v>
      </c>
      <c r="G259" s="197"/>
      <c r="H259" s="216"/>
      <c r="I259" s="68">
        <v>1</v>
      </c>
      <c r="J259" s="68">
        <v>2</v>
      </c>
      <c r="K259" s="20"/>
      <c r="L259" s="20"/>
      <c r="M259" s="12"/>
    </row>
    <row r="260" spans="1:13" ht="12" customHeight="1">
      <c r="A260" s="209" t="s">
        <v>556</v>
      </c>
      <c r="B260" s="219" t="s">
        <v>557</v>
      </c>
      <c r="C260" s="200">
        <v>7</v>
      </c>
      <c r="D260" s="195"/>
      <c r="E260" s="112"/>
      <c r="F260" s="196">
        <v>205614</v>
      </c>
      <c r="G260" s="197"/>
      <c r="H260" s="216"/>
      <c r="I260" s="68">
        <v>2</v>
      </c>
      <c r="J260" s="68">
        <v>2</v>
      </c>
      <c r="K260" s="20"/>
      <c r="L260" s="20"/>
      <c r="M260" s="12"/>
    </row>
    <row r="261" spans="1:13" ht="12" customHeight="1">
      <c r="A261" s="209" t="s">
        <v>558</v>
      </c>
      <c r="B261" s="219" t="s">
        <v>559</v>
      </c>
      <c r="C261" s="200">
        <v>6.2</v>
      </c>
      <c r="D261" s="195"/>
      <c r="E261" s="203"/>
      <c r="F261" s="196">
        <v>227659</v>
      </c>
      <c r="G261" s="197"/>
      <c r="H261" s="216"/>
      <c r="I261" s="68">
        <v>2</v>
      </c>
      <c r="J261" s="68">
        <v>2</v>
      </c>
      <c r="K261" s="20"/>
      <c r="L261" s="20"/>
      <c r="M261" s="12"/>
    </row>
    <row r="262" spans="1:13" ht="12" customHeight="1">
      <c r="A262" s="209" t="s">
        <v>560</v>
      </c>
      <c r="B262" s="219" t="s">
        <v>561</v>
      </c>
      <c r="C262" s="200">
        <v>5.8</v>
      </c>
      <c r="D262" s="195"/>
      <c r="E262" s="203"/>
      <c r="F262" s="196">
        <v>214759</v>
      </c>
      <c r="G262" s="197"/>
      <c r="H262" s="216"/>
      <c r="I262" s="68">
        <v>2</v>
      </c>
      <c r="J262" s="68">
        <v>2</v>
      </c>
      <c r="K262" s="20"/>
      <c r="L262" s="20"/>
      <c r="M262" s="12"/>
    </row>
    <row r="263" spans="1:13" ht="12" customHeight="1">
      <c r="A263" s="209" t="s">
        <v>562</v>
      </c>
      <c r="B263" s="219" t="s">
        <v>563</v>
      </c>
      <c r="C263" s="200">
        <v>0.9</v>
      </c>
      <c r="D263" s="195"/>
      <c r="E263" s="112"/>
      <c r="F263" s="196">
        <v>208246</v>
      </c>
      <c r="G263" s="197"/>
      <c r="H263" s="216"/>
      <c r="I263" s="68">
        <v>1</v>
      </c>
      <c r="J263" s="68">
        <v>2</v>
      </c>
      <c r="K263" s="20"/>
      <c r="L263" s="20"/>
      <c r="M263" s="12"/>
    </row>
    <row r="264" spans="1:13" ht="12" customHeight="1">
      <c r="A264" s="209" t="s">
        <v>564</v>
      </c>
      <c r="B264" s="219" t="s">
        <v>565</v>
      </c>
      <c r="C264" s="200">
        <v>3.1</v>
      </c>
      <c r="D264" s="195"/>
      <c r="E264" s="112"/>
      <c r="F264" s="196">
        <v>212830</v>
      </c>
      <c r="G264" s="197"/>
      <c r="H264" s="216"/>
      <c r="I264" s="68">
        <v>1</v>
      </c>
      <c r="J264" s="68">
        <v>2</v>
      </c>
      <c r="K264" s="20"/>
      <c r="L264" s="20"/>
      <c r="M264" s="12"/>
    </row>
    <row r="265" spans="1:13" ht="12" customHeight="1">
      <c r="A265" s="209" t="s">
        <v>566</v>
      </c>
      <c r="B265" s="219" t="s">
        <v>567</v>
      </c>
      <c r="C265" s="200">
        <v>5.9</v>
      </c>
      <c r="D265" s="195"/>
      <c r="E265" s="112"/>
      <c r="F265" s="196">
        <v>194171</v>
      </c>
      <c r="G265" s="197"/>
      <c r="H265" s="216"/>
      <c r="I265" s="68">
        <v>2</v>
      </c>
      <c r="J265" s="68">
        <v>2</v>
      </c>
      <c r="K265" s="20"/>
      <c r="L265" s="20"/>
      <c r="M265" s="12"/>
    </row>
    <row r="266" spans="1:13" ht="12" customHeight="1">
      <c r="A266" s="209" t="s">
        <v>568</v>
      </c>
      <c r="B266" s="219" t="s">
        <v>569</v>
      </c>
      <c r="C266" s="200">
        <v>8.4</v>
      </c>
      <c r="D266" s="195"/>
      <c r="E266" s="112"/>
      <c r="F266" s="196">
        <v>186064</v>
      </c>
      <c r="G266" s="197"/>
      <c r="H266" s="216"/>
      <c r="I266" s="68">
        <v>2</v>
      </c>
      <c r="J266" s="68">
        <v>2</v>
      </c>
      <c r="K266" s="20"/>
      <c r="L266" s="20"/>
      <c r="M266" s="12"/>
    </row>
    <row r="267" spans="1:13" ht="12" customHeight="1">
      <c r="A267" s="209" t="s">
        <v>570</v>
      </c>
      <c r="B267" s="219" t="s">
        <v>571</v>
      </c>
      <c r="C267" s="200">
        <v>8.1</v>
      </c>
      <c r="D267" s="195"/>
      <c r="E267" s="112"/>
      <c r="F267" s="196">
        <v>195907</v>
      </c>
      <c r="G267" s="197"/>
      <c r="H267" s="216"/>
      <c r="I267" s="68">
        <v>2</v>
      </c>
      <c r="J267" s="68">
        <v>2</v>
      </c>
      <c r="K267" s="20"/>
      <c r="L267" s="20"/>
      <c r="M267" s="12"/>
    </row>
    <row r="268" spans="1:13" ht="12" customHeight="1">
      <c r="A268" s="209" t="s">
        <v>572</v>
      </c>
      <c r="B268" s="219" t="s">
        <v>573</v>
      </c>
      <c r="C268" s="200">
        <v>3.4</v>
      </c>
      <c r="D268" s="195"/>
      <c r="E268" s="112"/>
      <c r="F268" s="196">
        <v>215121</v>
      </c>
      <c r="G268" s="197"/>
      <c r="H268" s="216"/>
      <c r="I268" s="68">
        <v>1</v>
      </c>
      <c r="J268" s="68">
        <v>2</v>
      </c>
      <c r="K268" s="20"/>
      <c r="L268" s="20"/>
      <c r="M268" s="12"/>
    </row>
    <row r="269" spans="1:13" ht="12" customHeight="1">
      <c r="A269" s="209" t="s">
        <v>574</v>
      </c>
      <c r="B269" s="219" t="s">
        <v>575</v>
      </c>
      <c r="C269" s="200">
        <v>4.4</v>
      </c>
      <c r="D269" s="195"/>
      <c r="E269" s="112"/>
      <c r="F269" s="196">
        <v>187173</v>
      </c>
      <c r="G269" s="197"/>
      <c r="H269" s="216"/>
      <c r="I269" s="68">
        <v>1</v>
      </c>
      <c r="J269" s="68">
        <v>2</v>
      </c>
      <c r="K269" s="20"/>
      <c r="L269" s="20"/>
      <c r="M269" s="12"/>
    </row>
    <row r="270" spans="1:13" ht="12" customHeight="1">
      <c r="A270" s="209" t="s">
        <v>576</v>
      </c>
      <c r="B270" s="219" t="s">
        <v>577</v>
      </c>
      <c r="C270" s="200">
        <v>9.3</v>
      </c>
      <c r="D270" s="195"/>
      <c r="E270" s="112"/>
      <c r="F270" s="196">
        <v>194515</v>
      </c>
      <c r="G270" s="197"/>
      <c r="H270" s="216"/>
      <c r="I270" s="68">
        <v>2</v>
      </c>
      <c r="J270" s="68">
        <v>2</v>
      </c>
      <c r="K270" s="20"/>
      <c r="L270" s="20"/>
      <c r="M270" s="12"/>
    </row>
    <row r="271" spans="1:13" ht="12" customHeight="1">
      <c r="A271" s="209" t="s">
        <v>578</v>
      </c>
      <c r="B271" s="219" t="s">
        <v>579</v>
      </c>
      <c r="C271" s="200">
        <v>7.8</v>
      </c>
      <c r="D271" s="195"/>
      <c r="E271" s="203"/>
      <c r="F271" s="196">
        <v>176608</v>
      </c>
      <c r="G271" s="197"/>
      <c r="H271" s="216"/>
      <c r="I271" s="68">
        <v>2</v>
      </c>
      <c r="J271" s="68">
        <v>2</v>
      </c>
      <c r="K271" s="20"/>
      <c r="L271" s="20"/>
      <c r="M271" s="12"/>
    </row>
    <row r="272" spans="1:13" ht="12" customHeight="1">
      <c r="A272" s="209" t="s">
        <v>580</v>
      </c>
      <c r="B272" s="219" t="s">
        <v>581</v>
      </c>
      <c r="C272" s="200">
        <v>19.7</v>
      </c>
      <c r="D272" s="195"/>
      <c r="E272" s="203"/>
      <c r="F272" s="196">
        <v>144949</v>
      </c>
      <c r="G272" s="197"/>
      <c r="H272" s="216"/>
      <c r="I272" s="68">
        <v>4</v>
      </c>
      <c r="J272" s="68">
        <v>2</v>
      </c>
      <c r="K272" s="20"/>
      <c r="L272" s="20"/>
      <c r="M272" s="12"/>
    </row>
    <row r="273" spans="1:12" ht="12" customHeight="1">
      <c r="A273" s="209" t="s">
        <v>582</v>
      </c>
      <c r="B273" s="219" t="s">
        <v>583</v>
      </c>
      <c r="C273" s="200">
        <v>3</v>
      </c>
      <c r="D273" s="195"/>
      <c r="E273" s="203"/>
      <c r="F273" s="196">
        <v>167354</v>
      </c>
      <c r="G273" s="197"/>
      <c r="H273" s="216"/>
      <c r="I273" s="68">
        <v>1</v>
      </c>
      <c r="J273" s="68">
        <v>2</v>
      </c>
      <c r="K273" s="20"/>
      <c r="L273" s="20"/>
    </row>
    <row r="274" spans="1:12" ht="12" customHeight="1">
      <c r="A274" s="209" t="s">
        <v>584</v>
      </c>
      <c r="B274" s="219" t="s">
        <v>585</v>
      </c>
      <c r="C274" s="200">
        <v>5.8</v>
      </c>
      <c r="D274" s="195"/>
      <c r="E274" s="203"/>
      <c r="F274" s="196">
        <v>176659</v>
      </c>
      <c r="G274" s="197"/>
      <c r="H274" s="216"/>
      <c r="I274" s="68">
        <v>2</v>
      </c>
      <c r="J274" s="68">
        <v>2</v>
      </c>
      <c r="K274" s="20"/>
      <c r="L274" s="20"/>
    </row>
    <row r="275" spans="1:12" ht="12" customHeight="1">
      <c r="A275" s="209" t="s">
        <v>586</v>
      </c>
      <c r="B275" s="219" t="s">
        <v>587</v>
      </c>
      <c r="C275" s="200">
        <v>6.9</v>
      </c>
      <c r="D275" s="195"/>
      <c r="E275" s="203"/>
      <c r="F275" s="196">
        <v>172426</v>
      </c>
      <c r="G275" s="197"/>
      <c r="H275" s="216"/>
      <c r="I275" s="68">
        <v>2</v>
      </c>
      <c r="J275" s="68">
        <v>2</v>
      </c>
      <c r="K275" s="20"/>
      <c r="L275" s="20"/>
    </row>
    <row r="276" spans="1:12" ht="12" customHeight="1">
      <c r="A276" s="209" t="s">
        <v>588</v>
      </c>
      <c r="B276" s="219" t="s">
        <v>589</v>
      </c>
      <c r="C276" s="200">
        <v>10.7</v>
      </c>
      <c r="D276" s="195"/>
      <c r="E276" s="203"/>
      <c r="F276" s="196">
        <v>170990</v>
      </c>
      <c r="G276" s="197"/>
      <c r="H276" s="216"/>
      <c r="I276" s="68">
        <v>3</v>
      </c>
      <c r="J276" s="68">
        <v>2</v>
      </c>
      <c r="K276" s="20"/>
      <c r="L276" s="20"/>
    </row>
    <row r="277" spans="1:12" ht="12" customHeight="1">
      <c r="A277" s="209" t="s">
        <v>590</v>
      </c>
      <c r="B277" s="219" t="s">
        <v>591</v>
      </c>
      <c r="C277" s="200">
        <v>8.5</v>
      </c>
      <c r="D277" s="195"/>
      <c r="E277" s="203"/>
      <c r="F277" s="196">
        <v>145468</v>
      </c>
      <c r="G277" s="197"/>
      <c r="H277" s="216"/>
      <c r="I277" s="68">
        <v>2</v>
      </c>
      <c r="J277" s="68">
        <v>2</v>
      </c>
      <c r="K277" s="20"/>
      <c r="L277" s="20"/>
    </row>
    <row r="278" spans="1:12" ht="12" customHeight="1">
      <c r="A278" s="209" t="s">
        <v>592</v>
      </c>
      <c r="B278" s="219" t="s">
        <v>593</v>
      </c>
      <c r="C278" s="200">
        <v>9.2</v>
      </c>
      <c r="D278" s="195"/>
      <c r="E278" s="203"/>
      <c r="F278" s="196">
        <v>118919</v>
      </c>
      <c r="G278" s="197"/>
      <c r="H278" s="216"/>
      <c r="I278" s="68">
        <v>2</v>
      </c>
      <c r="J278" s="68">
        <v>2</v>
      </c>
      <c r="K278" s="20"/>
      <c r="L278" s="20"/>
    </row>
    <row r="279" spans="1:12" ht="12" customHeight="1">
      <c r="A279" s="208" t="s">
        <v>594</v>
      </c>
      <c r="B279" s="219" t="s">
        <v>595</v>
      </c>
      <c r="C279" s="200">
        <v>10.6</v>
      </c>
      <c r="D279" s="195"/>
      <c r="E279" s="203"/>
      <c r="F279" s="196">
        <v>126192</v>
      </c>
      <c r="G279" s="197"/>
      <c r="H279" s="216"/>
      <c r="I279" s="68">
        <v>3</v>
      </c>
      <c r="J279" s="68">
        <v>2</v>
      </c>
      <c r="K279" s="20"/>
      <c r="L279" s="20"/>
    </row>
    <row r="280" spans="1:12" ht="12" customHeight="1">
      <c r="A280" s="210" t="s">
        <v>596</v>
      </c>
      <c r="B280" s="219" t="s">
        <v>597</v>
      </c>
      <c r="C280" s="200">
        <v>15.6</v>
      </c>
      <c r="D280" s="195"/>
      <c r="E280" s="203"/>
      <c r="F280" s="196">
        <v>153111</v>
      </c>
      <c r="G280" s="197"/>
      <c r="H280" s="216"/>
      <c r="I280" s="68">
        <v>4</v>
      </c>
      <c r="J280" s="68">
        <v>2</v>
      </c>
      <c r="K280" s="20"/>
      <c r="L280" s="20"/>
    </row>
    <row r="281" spans="1:12" ht="12" customHeight="1">
      <c r="A281" s="210" t="s">
        <v>598</v>
      </c>
      <c r="B281" s="219" t="s">
        <v>599</v>
      </c>
      <c r="C281" s="200">
        <v>9.7</v>
      </c>
      <c r="D281" s="195"/>
      <c r="E281" s="203"/>
      <c r="F281" s="196">
        <v>131094</v>
      </c>
      <c r="G281" s="197"/>
      <c r="H281" s="216"/>
      <c r="I281" s="68">
        <v>2</v>
      </c>
      <c r="J281" s="68">
        <v>2</v>
      </c>
      <c r="K281" s="20"/>
      <c r="L281" s="20"/>
    </row>
    <row r="282" spans="1:12" ht="12" customHeight="1">
      <c r="A282" s="210" t="s">
        <v>600</v>
      </c>
      <c r="B282" s="219" t="s">
        <v>601</v>
      </c>
      <c r="C282" s="200">
        <v>0.5</v>
      </c>
      <c r="D282" s="195"/>
      <c r="E282" s="203"/>
      <c r="F282" s="196">
        <v>117153</v>
      </c>
      <c r="G282" s="197"/>
      <c r="H282" s="216"/>
      <c r="I282" s="68">
        <v>1</v>
      </c>
      <c r="J282" s="68">
        <v>2</v>
      </c>
      <c r="K282" s="20"/>
      <c r="L282" s="20"/>
    </row>
    <row r="283" spans="1:12" ht="12" customHeight="1">
      <c r="A283" s="210" t="s">
        <v>602</v>
      </c>
      <c r="B283" s="219" t="s">
        <v>603</v>
      </c>
      <c r="C283" s="200">
        <v>14.5</v>
      </c>
      <c r="D283" s="195"/>
      <c r="E283" s="203"/>
      <c r="F283" s="196">
        <v>114658</v>
      </c>
      <c r="G283" s="197"/>
      <c r="H283" s="216"/>
      <c r="I283" s="68">
        <v>3</v>
      </c>
      <c r="J283" s="68">
        <v>2</v>
      </c>
      <c r="K283" s="20"/>
      <c r="L283" s="20"/>
    </row>
    <row r="284" spans="1:12" ht="12" customHeight="1">
      <c r="A284" s="210" t="s">
        <v>604</v>
      </c>
      <c r="B284" s="219" t="s">
        <v>605</v>
      </c>
      <c r="C284" s="200">
        <v>8.9</v>
      </c>
      <c r="D284" s="195"/>
      <c r="E284" s="203"/>
      <c r="F284" s="196">
        <v>138144</v>
      </c>
      <c r="G284" s="197"/>
      <c r="H284" s="216"/>
      <c r="I284" s="68">
        <v>2</v>
      </c>
      <c r="J284" s="68">
        <v>2</v>
      </c>
      <c r="K284" s="20"/>
      <c r="L284" s="20"/>
    </row>
    <row r="285" spans="1:12" ht="12" customHeight="1">
      <c r="A285" s="210" t="s">
        <v>606</v>
      </c>
      <c r="B285" s="219" t="s">
        <v>607</v>
      </c>
      <c r="C285" s="200">
        <v>7.2</v>
      </c>
      <c r="D285" s="195"/>
      <c r="E285" s="203"/>
      <c r="F285" s="196">
        <v>105893</v>
      </c>
      <c r="G285" s="197"/>
      <c r="H285" s="216"/>
      <c r="I285" s="68">
        <v>2</v>
      </c>
      <c r="J285" s="68">
        <v>2</v>
      </c>
      <c r="K285" s="20"/>
      <c r="L285" s="20"/>
    </row>
    <row r="286" spans="1:12" ht="12" customHeight="1">
      <c r="A286" s="210" t="s">
        <v>608</v>
      </c>
      <c r="B286" s="219" t="s">
        <v>609</v>
      </c>
      <c r="C286" s="200">
        <v>3.1</v>
      </c>
      <c r="D286" s="195"/>
      <c r="E286" s="203"/>
      <c r="F286" s="196">
        <v>125517</v>
      </c>
      <c r="G286" s="197"/>
      <c r="H286" s="216"/>
      <c r="I286" s="68">
        <v>1</v>
      </c>
      <c r="J286" s="68">
        <v>2</v>
      </c>
      <c r="K286" s="27"/>
      <c r="L286" s="20"/>
    </row>
    <row r="287" spans="1:12" ht="12" customHeight="1">
      <c r="A287" s="210" t="s">
        <v>610</v>
      </c>
      <c r="B287" s="219" t="s">
        <v>611</v>
      </c>
      <c r="C287" s="200">
        <v>0.4</v>
      </c>
      <c r="D287" s="195"/>
      <c r="E287" s="203"/>
      <c r="F287" s="196">
        <v>131855</v>
      </c>
      <c r="G287" s="197"/>
      <c r="H287" s="216"/>
      <c r="I287" s="68">
        <v>1</v>
      </c>
      <c r="J287" s="68">
        <v>2</v>
      </c>
      <c r="L287" s="27"/>
    </row>
    <row r="288" spans="1:10" ht="12" customHeight="1">
      <c r="A288" s="210" t="s">
        <v>612</v>
      </c>
      <c r="B288" s="219" t="s">
        <v>613</v>
      </c>
      <c r="C288" s="200">
        <v>3.3</v>
      </c>
      <c r="D288" s="195"/>
      <c r="E288" s="203"/>
      <c r="F288" s="196">
        <v>120601</v>
      </c>
      <c r="G288" s="197"/>
      <c r="H288" s="216"/>
      <c r="I288" s="68">
        <v>1</v>
      </c>
      <c r="J288" s="68">
        <v>2</v>
      </c>
    </row>
    <row r="289" spans="1:10" s="21" customFormat="1" ht="12" customHeight="1">
      <c r="A289" s="210" t="s">
        <v>614</v>
      </c>
      <c r="B289" s="219" t="s">
        <v>615</v>
      </c>
      <c r="C289" s="200">
        <v>0.4</v>
      </c>
      <c r="D289" s="195"/>
      <c r="E289" s="203"/>
      <c r="F289" s="196">
        <v>140744</v>
      </c>
      <c r="G289" s="197"/>
      <c r="H289" s="216"/>
      <c r="I289" s="68">
        <v>1</v>
      </c>
      <c r="J289" s="68">
        <v>2</v>
      </c>
    </row>
    <row r="290" spans="1:10" s="21" customFormat="1" ht="12" customHeight="1">
      <c r="A290" s="208" t="s">
        <v>616</v>
      </c>
      <c r="B290" s="219" t="s">
        <v>617</v>
      </c>
      <c r="C290" s="200">
        <v>0.3</v>
      </c>
      <c r="D290" s="195"/>
      <c r="E290" s="203"/>
      <c r="F290" s="196">
        <v>126981</v>
      </c>
      <c r="G290" s="197"/>
      <c r="H290" s="216"/>
      <c r="I290" s="68">
        <v>1</v>
      </c>
      <c r="J290" s="68">
        <v>2</v>
      </c>
    </row>
    <row r="291" spans="1:10" s="21" customFormat="1" ht="12" customHeight="1">
      <c r="A291" s="208" t="s">
        <v>618</v>
      </c>
      <c r="B291" s="219" t="s">
        <v>619</v>
      </c>
      <c r="C291" s="200">
        <v>5.5</v>
      </c>
      <c r="D291" s="195"/>
      <c r="E291" s="203"/>
      <c r="F291" s="196">
        <v>113340</v>
      </c>
      <c r="G291" s="197"/>
      <c r="H291" s="216"/>
      <c r="I291" s="68">
        <v>2</v>
      </c>
      <c r="J291" s="68">
        <v>2</v>
      </c>
    </row>
    <row r="292" spans="1:10" s="21" customFormat="1" ht="12" customHeight="1">
      <c r="A292" s="210" t="s">
        <v>1836</v>
      </c>
      <c r="B292" s="219" t="s">
        <v>1837</v>
      </c>
      <c r="C292" s="200">
        <v>0.6</v>
      </c>
      <c r="D292" s="195"/>
      <c r="E292" s="203"/>
      <c r="F292" s="196">
        <v>75080</v>
      </c>
      <c r="G292" s="197"/>
      <c r="H292" s="216"/>
      <c r="I292" s="68">
        <v>1</v>
      </c>
      <c r="J292" s="68">
        <v>1</v>
      </c>
    </row>
    <row r="293" spans="1:10" s="21" customFormat="1" ht="12" customHeight="1">
      <c r="A293" s="210" t="s">
        <v>1838</v>
      </c>
      <c r="B293" s="219" t="s">
        <v>1839</v>
      </c>
      <c r="C293" s="200">
        <v>6.1</v>
      </c>
      <c r="D293" s="195"/>
      <c r="E293" s="203"/>
      <c r="F293" s="196">
        <v>59198</v>
      </c>
      <c r="G293" s="197"/>
      <c r="H293" s="216"/>
      <c r="I293" s="68">
        <v>2</v>
      </c>
      <c r="J293" s="68">
        <v>1</v>
      </c>
    </row>
    <row r="294" spans="1:10" s="21" customFormat="1" ht="12" customHeight="1">
      <c r="A294" s="210" t="s">
        <v>1840</v>
      </c>
      <c r="B294" s="219" t="s">
        <v>1841</v>
      </c>
      <c r="C294" s="200">
        <v>7.8</v>
      </c>
      <c r="D294" s="195"/>
      <c r="E294" s="203"/>
      <c r="F294" s="196">
        <v>58083</v>
      </c>
      <c r="G294" s="197"/>
      <c r="H294" s="216"/>
      <c r="I294" s="68">
        <v>2</v>
      </c>
      <c r="J294" s="68">
        <v>1</v>
      </c>
    </row>
    <row r="295" spans="1:10" s="21" customFormat="1" ht="12" customHeight="1">
      <c r="A295" s="210" t="s">
        <v>1842</v>
      </c>
      <c r="B295" s="219" t="s">
        <v>1843</v>
      </c>
      <c r="C295" s="200">
        <v>0.4</v>
      </c>
      <c r="D295" s="195"/>
      <c r="E295" s="203"/>
      <c r="F295" s="196">
        <v>67245</v>
      </c>
      <c r="G295" s="197"/>
      <c r="H295" s="216"/>
      <c r="I295" s="68">
        <v>1</v>
      </c>
      <c r="J295" s="68">
        <v>1</v>
      </c>
    </row>
    <row r="296" spans="1:10" s="21" customFormat="1" ht="12" customHeight="1">
      <c r="A296" s="210" t="s">
        <v>1844</v>
      </c>
      <c r="B296" s="219" t="s">
        <v>1845</v>
      </c>
      <c r="C296" s="200">
        <v>0.3</v>
      </c>
      <c r="D296" s="195"/>
      <c r="E296" s="203"/>
      <c r="F296" s="196">
        <v>82645</v>
      </c>
      <c r="G296" s="197"/>
      <c r="H296" s="216"/>
      <c r="I296" s="68">
        <v>1</v>
      </c>
      <c r="J296" s="68">
        <v>1</v>
      </c>
    </row>
    <row r="297" spans="1:10" s="21" customFormat="1" ht="12" customHeight="1">
      <c r="A297" s="210" t="s">
        <v>1846</v>
      </c>
      <c r="B297" s="219" t="s">
        <v>1847</v>
      </c>
      <c r="C297" s="200">
        <v>12.7</v>
      </c>
      <c r="D297" s="195"/>
      <c r="E297" s="203"/>
      <c r="F297" s="196">
        <v>61597</v>
      </c>
      <c r="G297" s="197"/>
      <c r="H297" s="216"/>
      <c r="I297" s="68">
        <v>3</v>
      </c>
      <c r="J297" s="68">
        <v>1</v>
      </c>
    </row>
    <row r="298" spans="1:10" s="21" customFormat="1" ht="12" customHeight="1">
      <c r="A298" s="210" t="s">
        <v>1848</v>
      </c>
      <c r="B298" s="219" t="s">
        <v>1849</v>
      </c>
      <c r="C298" s="200">
        <v>8.9</v>
      </c>
      <c r="D298" s="195"/>
      <c r="E298" s="203"/>
      <c r="F298" s="196">
        <v>55102</v>
      </c>
      <c r="G298" s="197"/>
      <c r="H298" s="216"/>
      <c r="I298" s="68">
        <v>2</v>
      </c>
      <c r="J298" s="68">
        <v>1</v>
      </c>
    </row>
    <row r="299" spans="1:10" s="21" customFormat="1" ht="12" customHeight="1">
      <c r="A299" s="210" t="s">
        <v>1850</v>
      </c>
      <c r="B299" s="219" t="s">
        <v>1851</v>
      </c>
      <c r="C299" s="200">
        <v>0.7</v>
      </c>
      <c r="D299" s="195"/>
      <c r="E299" s="203"/>
      <c r="F299" s="196">
        <v>49549</v>
      </c>
      <c r="G299" s="197"/>
      <c r="H299" s="216"/>
      <c r="I299" s="68">
        <v>1</v>
      </c>
      <c r="J299" s="68">
        <v>1</v>
      </c>
    </row>
    <row r="300" spans="1:10" s="21" customFormat="1" ht="12" customHeight="1">
      <c r="A300" s="210" t="s">
        <v>1852</v>
      </c>
      <c r="B300" s="219" t="s">
        <v>1853</v>
      </c>
      <c r="C300" s="200">
        <v>2.8</v>
      </c>
      <c r="D300" s="195"/>
      <c r="E300" s="203"/>
      <c r="F300" s="196">
        <v>58829</v>
      </c>
      <c r="G300" s="197"/>
      <c r="H300" s="219"/>
      <c r="I300" s="68">
        <v>1</v>
      </c>
      <c r="J300" s="68">
        <v>1</v>
      </c>
    </row>
    <row r="301" spans="1:10" s="21" customFormat="1" ht="12" customHeight="1">
      <c r="A301" s="210" t="s">
        <v>1854</v>
      </c>
      <c r="B301" s="219" t="s">
        <v>1855</v>
      </c>
      <c r="C301" s="200">
        <v>1.3</v>
      </c>
      <c r="D301" s="195"/>
      <c r="E301" s="203"/>
      <c r="F301" s="196">
        <v>91730</v>
      </c>
      <c r="G301" s="197"/>
      <c r="H301" s="219"/>
      <c r="I301" s="68">
        <v>1</v>
      </c>
      <c r="J301" s="68">
        <v>1</v>
      </c>
    </row>
    <row r="302" spans="1:10" s="21" customFormat="1" ht="12" customHeight="1">
      <c r="A302" s="210" t="s">
        <v>1856</v>
      </c>
      <c r="B302" s="219" t="s">
        <v>1857</v>
      </c>
      <c r="C302" s="200">
        <v>6.4</v>
      </c>
      <c r="D302" s="195"/>
      <c r="E302" s="203"/>
      <c r="F302" s="196">
        <v>59174</v>
      </c>
      <c r="G302" s="197"/>
      <c r="H302" s="219"/>
      <c r="I302" s="68">
        <v>2</v>
      </c>
      <c r="J302" s="68">
        <v>1</v>
      </c>
    </row>
    <row r="303" spans="1:10" s="21" customFormat="1" ht="12" customHeight="1">
      <c r="A303" s="210" t="s">
        <v>1858</v>
      </c>
      <c r="B303" s="219" t="s">
        <v>1859</v>
      </c>
      <c r="C303" s="200">
        <v>1.3</v>
      </c>
      <c r="D303" s="195"/>
      <c r="F303" s="196">
        <v>64439</v>
      </c>
      <c r="G303" s="197"/>
      <c r="H303" s="219"/>
      <c r="I303" s="68">
        <v>1</v>
      </c>
      <c r="J303" s="68">
        <v>1</v>
      </c>
    </row>
    <row r="304" spans="1:10" s="21" customFormat="1" ht="12" customHeight="1">
      <c r="A304" s="210" t="s">
        <v>1860</v>
      </c>
      <c r="B304" s="219" t="s">
        <v>1861</v>
      </c>
      <c r="C304" s="200">
        <v>2.8</v>
      </c>
      <c r="D304" s="195"/>
      <c r="F304" s="196">
        <v>52819</v>
      </c>
      <c r="G304" s="197"/>
      <c r="H304" s="219"/>
      <c r="I304" s="68">
        <v>1</v>
      </c>
      <c r="J304" s="68">
        <v>1</v>
      </c>
    </row>
    <row r="305" spans="1:10" s="21" customFormat="1" ht="12" customHeight="1">
      <c r="A305" s="210" t="s">
        <v>1862</v>
      </c>
      <c r="B305" s="219" t="s">
        <v>1863</v>
      </c>
      <c r="C305" s="200">
        <v>0.3</v>
      </c>
      <c r="D305" s="195"/>
      <c r="F305" s="196">
        <v>72988</v>
      </c>
      <c r="G305" s="197"/>
      <c r="H305" s="219"/>
      <c r="I305" s="68">
        <v>1</v>
      </c>
      <c r="J305" s="68">
        <v>1</v>
      </c>
    </row>
    <row r="306" spans="1:10" s="21" customFormat="1" ht="12" customHeight="1">
      <c r="A306" s="210" t="s">
        <v>1864</v>
      </c>
      <c r="B306" s="219" t="s">
        <v>1865</v>
      </c>
      <c r="C306" s="200">
        <v>2.5</v>
      </c>
      <c r="D306" s="195"/>
      <c r="F306" s="201">
        <v>29497</v>
      </c>
      <c r="G306" s="197"/>
      <c r="H306" s="219"/>
      <c r="I306" s="68">
        <v>1</v>
      </c>
      <c r="J306" s="68">
        <v>1</v>
      </c>
    </row>
    <row r="307" spans="1:10" s="21" customFormat="1" ht="12" customHeight="1">
      <c r="A307" s="210" t="s">
        <v>1867</v>
      </c>
      <c r="B307" s="219" t="s">
        <v>1868</v>
      </c>
      <c r="C307" s="200">
        <v>0.5</v>
      </c>
      <c r="D307" s="195"/>
      <c r="F307" s="196">
        <v>67854</v>
      </c>
      <c r="G307" s="197"/>
      <c r="H307" s="219"/>
      <c r="I307" s="68">
        <v>1</v>
      </c>
      <c r="J307" s="68">
        <v>1</v>
      </c>
    </row>
    <row r="308" spans="1:10" s="21" customFormat="1" ht="12" customHeight="1">
      <c r="A308" s="210" t="s">
        <v>2026</v>
      </c>
      <c r="B308" s="219" t="s">
        <v>1870</v>
      </c>
      <c r="C308" s="200">
        <v>2.4</v>
      </c>
      <c r="D308" s="195"/>
      <c r="F308" s="201">
        <v>38987</v>
      </c>
      <c r="G308" s="197"/>
      <c r="H308" s="219"/>
      <c r="I308" s="68">
        <v>1</v>
      </c>
      <c r="J308" s="68">
        <v>1</v>
      </c>
    </row>
    <row r="309" spans="1:10" s="21" customFormat="1" ht="12" customHeight="1">
      <c r="A309" s="210" t="s">
        <v>1871</v>
      </c>
      <c r="B309" s="219" t="s">
        <v>1872</v>
      </c>
      <c r="C309" s="200">
        <v>3.2</v>
      </c>
      <c r="D309" s="195"/>
      <c r="F309" s="196">
        <v>80762</v>
      </c>
      <c r="G309" s="197"/>
      <c r="H309" s="219"/>
      <c r="I309" s="68">
        <v>1</v>
      </c>
      <c r="J309" s="68">
        <v>1</v>
      </c>
    </row>
    <row r="310" spans="1:10" s="21" customFormat="1" ht="12" customHeight="1">
      <c r="A310" s="210" t="s">
        <v>1873</v>
      </c>
      <c r="B310" s="219" t="s">
        <v>1874</v>
      </c>
      <c r="C310" s="200">
        <v>2.1</v>
      </c>
      <c r="D310" s="195"/>
      <c r="F310" s="196">
        <v>42988</v>
      </c>
      <c r="G310" s="197"/>
      <c r="H310" s="219"/>
      <c r="I310" s="68">
        <v>1</v>
      </c>
      <c r="J310" s="68">
        <v>1</v>
      </c>
    </row>
    <row r="311" spans="1:10" s="21" customFormat="1" ht="12" customHeight="1">
      <c r="A311" s="210" t="s">
        <v>1875</v>
      </c>
      <c r="B311" s="219" t="s">
        <v>1876</v>
      </c>
      <c r="C311" s="200">
        <v>0.2</v>
      </c>
      <c r="D311" s="195"/>
      <c r="F311" s="196">
        <v>82715</v>
      </c>
      <c r="G311" s="197"/>
      <c r="H311" s="219"/>
      <c r="I311" s="68">
        <v>1</v>
      </c>
      <c r="J311" s="68">
        <v>1</v>
      </c>
    </row>
    <row r="312" spans="1:10" s="21" customFormat="1" ht="12" customHeight="1">
      <c r="A312" s="210" t="s">
        <v>1877</v>
      </c>
      <c r="B312" s="219" t="s">
        <v>1878</v>
      </c>
      <c r="C312" s="200">
        <v>1.3</v>
      </c>
      <c r="D312" s="195"/>
      <c r="F312" s="196">
        <v>46043</v>
      </c>
      <c r="G312" s="197"/>
      <c r="H312" s="219"/>
      <c r="I312" s="68">
        <v>1</v>
      </c>
      <c r="J312" s="68">
        <v>1</v>
      </c>
    </row>
    <row r="313" spans="1:10" s="21" customFormat="1" ht="12" customHeight="1">
      <c r="A313" s="210" t="s">
        <v>1879</v>
      </c>
      <c r="B313" s="219" t="s">
        <v>1880</v>
      </c>
      <c r="C313" s="200">
        <v>1.3</v>
      </c>
      <c r="D313" s="195"/>
      <c r="F313" s="196">
        <v>45733</v>
      </c>
      <c r="G313" s="197"/>
      <c r="H313" s="219"/>
      <c r="I313" s="68">
        <v>1</v>
      </c>
      <c r="J313" s="68">
        <v>1</v>
      </c>
    </row>
    <row r="314" spans="1:10" s="21" customFormat="1" ht="12" customHeight="1">
      <c r="A314" s="210" t="s">
        <v>1881</v>
      </c>
      <c r="B314" s="219" t="s">
        <v>1882</v>
      </c>
      <c r="C314" s="200">
        <v>46.9</v>
      </c>
      <c r="D314" s="195"/>
      <c r="F314" s="196">
        <v>56715</v>
      </c>
      <c r="G314" s="197"/>
      <c r="H314" s="219"/>
      <c r="I314" s="68">
        <v>5</v>
      </c>
      <c r="J314" s="68">
        <v>1</v>
      </c>
    </row>
    <row r="315" spans="1:10" s="21" customFormat="1" ht="12" customHeight="1">
      <c r="A315" s="208" t="s">
        <v>2027</v>
      </c>
      <c r="B315" s="219" t="s">
        <v>621</v>
      </c>
      <c r="C315" s="200">
        <v>15</v>
      </c>
      <c r="D315" s="195"/>
      <c r="F315" s="201">
        <v>2220445</v>
      </c>
      <c r="G315" s="197"/>
      <c r="H315" s="219">
        <v>2014</v>
      </c>
      <c r="I315" s="68">
        <v>4</v>
      </c>
      <c r="J315" s="68">
        <v>6</v>
      </c>
    </row>
    <row r="316" spans="1:10" s="21" customFormat="1" ht="12" customHeight="1">
      <c r="A316" s="208" t="s">
        <v>622</v>
      </c>
      <c r="B316" s="219" t="s">
        <v>623</v>
      </c>
      <c r="C316" s="200">
        <v>11</v>
      </c>
      <c r="D316" s="195"/>
      <c r="F316" s="196">
        <v>1351078</v>
      </c>
      <c r="G316" s="197"/>
      <c r="H316" s="219">
        <v>2014</v>
      </c>
      <c r="I316" s="68">
        <v>3</v>
      </c>
      <c r="J316" s="68">
        <v>5</v>
      </c>
    </row>
    <row r="317" spans="1:10" s="21" customFormat="1" ht="12" customHeight="1">
      <c r="A317" s="208" t="s">
        <v>624</v>
      </c>
      <c r="B317" s="219" t="s">
        <v>625</v>
      </c>
      <c r="C317" s="200">
        <v>14.2</v>
      </c>
      <c r="D317" s="195"/>
      <c r="F317" s="196">
        <v>746919</v>
      </c>
      <c r="G317" s="197"/>
      <c r="H317" s="219">
        <v>2014</v>
      </c>
      <c r="I317" s="68">
        <v>3</v>
      </c>
      <c r="J317" s="68">
        <v>4</v>
      </c>
    </row>
    <row r="318" spans="1:10" s="21" customFormat="1" ht="12" customHeight="1">
      <c r="A318" s="208" t="s">
        <v>626</v>
      </c>
      <c r="B318" s="219" t="s">
        <v>627</v>
      </c>
      <c r="C318" s="200">
        <v>12.4</v>
      </c>
      <c r="D318" s="195"/>
      <c r="F318" s="196">
        <v>477655</v>
      </c>
      <c r="G318" s="197"/>
      <c r="H318" s="219">
        <v>2014</v>
      </c>
      <c r="I318" s="68">
        <v>3</v>
      </c>
      <c r="J318" s="68">
        <v>3</v>
      </c>
    </row>
    <row r="319" spans="1:10" s="21" customFormat="1" ht="12" customHeight="1">
      <c r="A319" s="208" t="s">
        <v>628</v>
      </c>
      <c r="B319" s="219" t="s">
        <v>629</v>
      </c>
      <c r="C319" s="200">
        <v>11.8</v>
      </c>
      <c r="D319" s="195"/>
      <c r="F319" s="196">
        <v>753601</v>
      </c>
      <c r="G319" s="197"/>
      <c r="H319" s="219">
        <v>2014</v>
      </c>
      <c r="I319" s="68">
        <v>3</v>
      </c>
      <c r="J319" s="68">
        <v>4</v>
      </c>
    </row>
    <row r="320" spans="1:12" s="20" customFormat="1" ht="12" customHeight="1">
      <c r="A320" s="210" t="s">
        <v>630</v>
      </c>
      <c r="B320" s="219" t="s">
        <v>631</v>
      </c>
      <c r="C320" s="200">
        <v>9</v>
      </c>
      <c r="D320" s="195"/>
      <c r="E320" s="21"/>
      <c r="F320" s="196">
        <v>619240</v>
      </c>
      <c r="G320" s="197"/>
      <c r="H320" s="219">
        <v>2014</v>
      </c>
      <c r="I320" s="68">
        <v>2</v>
      </c>
      <c r="J320" s="68">
        <v>4</v>
      </c>
      <c r="K320" s="21"/>
      <c r="L320" s="21"/>
    </row>
    <row r="321" spans="1:12" s="20" customFormat="1" ht="12" customHeight="1">
      <c r="A321" s="210" t="s">
        <v>632</v>
      </c>
      <c r="B321" s="219" t="s">
        <v>633</v>
      </c>
      <c r="C321" s="200">
        <v>9.5</v>
      </c>
      <c r="D321" s="195"/>
      <c r="E321" s="21"/>
      <c r="F321" s="196">
        <v>1133920</v>
      </c>
      <c r="G321" s="197"/>
      <c r="H321" s="219">
        <v>2014</v>
      </c>
      <c r="I321" s="68">
        <v>2</v>
      </c>
      <c r="J321" s="68">
        <v>5</v>
      </c>
      <c r="K321" s="21"/>
      <c r="L321" s="21"/>
    </row>
    <row r="322" spans="1:12" s="20" customFormat="1" ht="12" customHeight="1">
      <c r="A322" s="210" t="s">
        <v>634</v>
      </c>
      <c r="B322" s="219" t="s">
        <v>635</v>
      </c>
      <c r="C322" s="200">
        <v>16</v>
      </c>
      <c r="D322" s="195"/>
      <c r="E322" s="21"/>
      <c r="F322" s="196">
        <v>450051</v>
      </c>
      <c r="G322" s="197"/>
      <c r="H322" s="219">
        <v>2014</v>
      </c>
      <c r="I322" s="68">
        <v>4</v>
      </c>
      <c r="J322" s="68">
        <v>3</v>
      </c>
      <c r="K322" s="21"/>
      <c r="L322" s="21"/>
    </row>
    <row r="323" spans="1:12" s="20" customFormat="1" ht="12" customHeight="1">
      <c r="A323" s="210" t="s">
        <v>636</v>
      </c>
      <c r="B323" s="219" t="s">
        <v>637</v>
      </c>
      <c r="C323" s="200">
        <v>6.2</v>
      </c>
      <c r="D323" s="195"/>
      <c r="E323" s="21"/>
      <c r="F323" s="196">
        <v>375242</v>
      </c>
      <c r="G323" s="197"/>
      <c r="H323" s="219">
        <v>2014</v>
      </c>
      <c r="I323" s="68">
        <v>2</v>
      </c>
      <c r="J323" s="68">
        <v>3</v>
      </c>
      <c r="K323" s="21"/>
      <c r="L323" s="21"/>
    </row>
    <row r="324" spans="1:12" s="20" customFormat="1" ht="12" customHeight="1">
      <c r="A324" s="210" t="s">
        <v>638</v>
      </c>
      <c r="B324" s="219" t="s">
        <v>639</v>
      </c>
      <c r="C324" s="200">
        <v>4.8</v>
      </c>
      <c r="D324" s="195"/>
      <c r="E324" s="21"/>
      <c r="F324" s="196">
        <v>236391</v>
      </c>
      <c r="G324" s="197"/>
      <c r="H324" s="219">
        <v>2014</v>
      </c>
      <c r="I324" s="68">
        <v>1</v>
      </c>
      <c r="J324" s="68">
        <v>2</v>
      </c>
      <c r="K324" s="21"/>
      <c r="L324" s="21"/>
    </row>
    <row r="325" spans="1:10" ht="12" customHeight="1">
      <c r="A325" s="210" t="s">
        <v>640</v>
      </c>
      <c r="B325" s="219" t="s">
        <v>641</v>
      </c>
      <c r="C325" s="200">
        <v>16.2</v>
      </c>
      <c r="D325" s="195"/>
      <c r="F325" s="196">
        <v>420363</v>
      </c>
      <c r="G325" s="197"/>
      <c r="H325" s="219">
        <v>2014</v>
      </c>
      <c r="I325" s="68">
        <v>4</v>
      </c>
      <c r="J325" s="68">
        <v>3</v>
      </c>
    </row>
    <row r="326" spans="1:10" ht="12" customHeight="1">
      <c r="A326" s="210" t="s">
        <v>642</v>
      </c>
      <c r="B326" s="219" t="s">
        <v>643</v>
      </c>
      <c r="C326" s="200">
        <v>16.5</v>
      </c>
      <c r="D326" s="195"/>
      <c r="F326" s="196">
        <v>175201</v>
      </c>
      <c r="G326" s="197"/>
      <c r="H326" s="219">
        <v>2014</v>
      </c>
      <c r="I326" s="68">
        <v>4</v>
      </c>
      <c r="J326" s="68">
        <v>2</v>
      </c>
    </row>
    <row r="327" spans="1:10" ht="12" customHeight="1">
      <c r="A327" s="210" t="s">
        <v>644</v>
      </c>
      <c r="B327" s="219" t="s">
        <v>645</v>
      </c>
      <c r="C327" s="200">
        <v>18.6</v>
      </c>
      <c r="D327" s="195"/>
      <c r="E327" s="195"/>
      <c r="F327" s="196">
        <v>254788</v>
      </c>
      <c r="G327" s="197"/>
      <c r="H327" s="219">
        <v>2014</v>
      </c>
      <c r="I327" s="68">
        <v>4</v>
      </c>
      <c r="J327" s="68">
        <v>3</v>
      </c>
    </row>
    <row r="328" spans="1:10" ht="12" customHeight="1">
      <c r="A328" s="210" t="s">
        <v>646</v>
      </c>
      <c r="B328" s="219" t="s">
        <v>647</v>
      </c>
      <c r="C328" s="200">
        <v>9.6</v>
      </c>
      <c r="D328" s="195"/>
      <c r="E328" s="195"/>
      <c r="F328" s="196">
        <v>216029</v>
      </c>
      <c r="G328" s="197"/>
      <c r="H328" s="219">
        <v>2014</v>
      </c>
      <c r="I328" s="68">
        <v>2</v>
      </c>
      <c r="J328" s="68">
        <v>2</v>
      </c>
    </row>
    <row r="329" spans="1:10" ht="12" customHeight="1">
      <c r="A329" s="210" t="s">
        <v>648</v>
      </c>
      <c r="B329" s="219" t="s">
        <v>649</v>
      </c>
      <c r="C329" s="200">
        <v>13.9</v>
      </c>
      <c r="D329" s="195"/>
      <c r="F329" s="196">
        <v>210798</v>
      </c>
      <c r="G329" s="197"/>
      <c r="H329" s="219">
        <v>2014</v>
      </c>
      <c r="I329" s="68">
        <v>3</v>
      </c>
      <c r="J329" s="68">
        <v>2</v>
      </c>
    </row>
    <row r="330" spans="1:10" ht="12" customHeight="1">
      <c r="A330" s="210" t="s">
        <v>650</v>
      </c>
      <c r="B330" s="219" t="s">
        <v>651</v>
      </c>
      <c r="C330" s="200">
        <v>5.9</v>
      </c>
      <c r="D330" s="195"/>
      <c r="F330" s="196">
        <v>279549</v>
      </c>
      <c r="G330" s="197"/>
      <c r="H330" s="219">
        <v>2014</v>
      </c>
      <c r="I330" s="68">
        <v>2</v>
      </c>
      <c r="J330" s="68">
        <v>3</v>
      </c>
    </row>
    <row r="331" spans="1:10" ht="12" customHeight="1">
      <c r="A331" s="210" t="s">
        <v>652</v>
      </c>
      <c r="B331" s="219" t="s">
        <v>653</v>
      </c>
      <c r="C331" s="200">
        <v>13.4</v>
      </c>
      <c r="D331" s="195"/>
      <c r="F331" s="196">
        <v>249025</v>
      </c>
      <c r="G331" s="197"/>
      <c r="H331" s="219">
        <v>2014</v>
      </c>
      <c r="I331" s="68">
        <v>3</v>
      </c>
      <c r="J331" s="68">
        <v>2</v>
      </c>
    </row>
    <row r="332" spans="1:10" ht="12" customHeight="1">
      <c r="A332" s="210" t="s">
        <v>654</v>
      </c>
      <c r="B332" s="219" t="s">
        <v>655</v>
      </c>
      <c r="C332" s="200">
        <v>19.2</v>
      </c>
      <c r="D332" s="195"/>
      <c r="F332" s="196">
        <v>136069</v>
      </c>
      <c r="G332" s="197"/>
      <c r="H332" s="219">
        <v>2014</v>
      </c>
      <c r="I332" s="68">
        <v>4</v>
      </c>
      <c r="J332" s="68">
        <v>2</v>
      </c>
    </row>
    <row r="333" spans="1:10" ht="12" customHeight="1">
      <c r="A333" s="210" t="s">
        <v>656</v>
      </c>
      <c r="B333" s="219" t="s">
        <v>657</v>
      </c>
      <c r="C333" s="200">
        <v>13.1</v>
      </c>
      <c r="D333" s="195"/>
      <c r="F333" s="196">
        <v>284672</v>
      </c>
      <c r="G333" s="197"/>
      <c r="H333" s="219">
        <v>2014</v>
      </c>
      <c r="I333" s="68">
        <v>3</v>
      </c>
      <c r="J333" s="68">
        <v>3</v>
      </c>
    </row>
    <row r="334" spans="1:10" ht="12" customHeight="1">
      <c r="A334" s="210" t="s">
        <v>658</v>
      </c>
      <c r="B334" s="219" t="s">
        <v>659</v>
      </c>
      <c r="C334" s="200">
        <v>13.9</v>
      </c>
      <c r="D334" s="195"/>
      <c r="F334" s="196">
        <v>217659</v>
      </c>
      <c r="G334" s="197"/>
      <c r="H334" s="219">
        <v>2014</v>
      </c>
      <c r="I334" s="68">
        <v>3</v>
      </c>
      <c r="J334" s="68">
        <v>2</v>
      </c>
    </row>
    <row r="335" spans="1:10" ht="12" customHeight="1">
      <c r="A335" s="210" t="s">
        <v>660</v>
      </c>
      <c r="B335" s="219" t="s">
        <v>661</v>
      </c>
      <c r="C335" s="200">
        <v>9.2</v>
      </c>
      <c r="D335" s="195"/>
      <c r="F335" s="196">
        <v>197700</v>
      </c>
      <c r="G335" s="197"/>
      <c r="H335" s="219">
        <v>2014</v>
      </c>
      <c r="I335" s="68">
        <v>2</v>
      </c>
      <c r="J335" s="68">
        <v>2</v>
      </c>
    </row>
    <row r="336" spans="1:10" ht="12" customHeight="1">
      <c r="A336" s="210" t="s">
        <v>662</v>
      </c>
      <c r="B336" s="219" t="s">
        <v>663</v>
      </c>
      <c r="C336" s="200">
        <v>12.2</v>
      </c>
      <c r="D336" s="195"/>
      <c r="F336" s="196">
        <v>178853</v>
      </c>
      <c r="G336" s="197"/>
      <c r="H336" s="219">
        <v>2014</v>
      </c>
      <c r="I336" s="68">
        <v>3</v>
      </c>
      <c r="J336" s="68">
        <v>2</v>
      </c>
    </row>
    <row r="337" spans="1:12" s="20" customFormat="1" ht="12" customHeight="1">
      <c r="A337" s="210" t="s">
        <v>664</v>
      </c>
      <c r="B337" s="219" t="s">
        <v>665</v>
      </c>
      <c r="C337" s="200">
        <v>14</v>
      </c>
      <c r="D337" s="195"/>
      <c r="E337" s="21"/>
      <c r="F337" s="196">
        <v>409490</v>
      </c>
      <c r="G337" s="197"/>
      <c r="H337" s="219">
        <v>2014</v>
      </c>
      <c r="I337" s="68">
        <v>3</v>
      </c>
      <c r="J337" s="68">
        <v>3</v>
      </c>
      <c r="K337" s="21"/>
      <c r="L337" s="21"/>
    </row>
    <row r="338" spans="1:12" s="20" customFormat="1" ht="12" customHeight="1">
      <c r="A338" s="210" t="s">
        <v>666</v>
      </c>
      <c r="B338" s="219" t="s">
        <v>667</v>
      </c>
      <c r="C338" s="200">
        <v>0.5</v>
      </c>
      <c r="D338" s="195"/>
      <c r="E338" s="21"/>
      <c r="F338" s="196">
        <v>83756</v>
      </c>
      <c r="G338" s="197"/>
      <c r="H338" s="219">
        <v>2014</v>
      </c>
      <c r="I338" s="68">
        <v>1</v>
      </c>
      <c r="J338" s="68">
        <v>1</v>
      </c>
      <c r="K338" s="21"/>
      <c r="L338" s="21"/>
    </row>
    <row r="339" spans="1:12" s="20" customFormat="1" ht="12" customHeight="1">
      <c r="A339" s="210" t="s">
        <v>668</v>
      </c>
      <c r="B339" s="219" t="s">
        <v>669</v>
      </c>
      <c r="C339" s="200">
        <v>6.2</v>
      </c>
      <c r="D339" s="195"/>
      <c r="E339" s="21"/>
      <c r="F339" s="196">
        <v>200090</v>
      </c>
      <c r="G339" s="197"/>
      <c r="H339" s="219">
        <v>2014</v>
      </c>
      <c r="I339" s="68">
        <v>2</v>
      </c>
      <c r="J339" s="68">
        <v>2</v>
      </c>
      <c r="L339" s="21"/>
    </row>
    <row r="340" spans="1:12" s="20" customFormat="1" ht="12" customHeight="1">
      <c r="A340" s="210" t="s">
        <v>670</v>
      </c>
      <c r="B340" s="219" t="s">
        <v>671</v>
      </c>
      <c r="C340" s="200">
        <v>4.7</v>
      </c>
      <c r="D340" s="195"/>
      <c r="E340" s="21"/>
      <c r="F340" s="196">
        <v>160498</v>
      </c>
      <c r="G340" s="197"/>
      <c r="H340" s="219">
        <v>2014</v>
      </c>
      <c r="I340" s="68">
        <v>1</v>
      </c>
      <c r="J340" s="68">
        <v>2</v>
      </c>
      <c r="L340" s="21"/>
    </row>
    <row r="341" spans="1:12" s="20" customFormat="1" ht="12" customHeight="1">
      <c r="A341" s="208" t="s">
        <v>672</v>
      </c>
      <c r="B341" s="219" t="s">
        <v>673</v>
      </c>
      <c r="C341" s="200">
        <v>3.1</v>
      </c>
      <c r="D341" s="195"/>
      <c r="E341" s="21"/>
      <c r="F341" s="196">
        <v>427839</v>
      </c>
      <c r="G341" s="197"/>
      <c r="H341" s="219">
        <v>2014</v>
      </c>
      <c r="I341" s="68">
        <v>1</v>
      </c>
      <c r="J341" s="68">
        <v>3</v>
      </c>
      <c r="K341" s="21"/>
      <c r="L341" s="21"/>
    </row>
    <row r="342" spans="1:12" s="20" customFormat="1" ht="12" customHeight="1">
      <c r="A342" s="208" t="s">
        <v>674</v>
      </c>
      <c r="B342" s="219" t="s">
        <v>675</v>
      </c>
      <c r="C342" s="200">
        <v>7.2</v>
      </c>
      <c r="D342" s="195"/>
      <c r="E342" s="21"/>
      <c r="F342" s="196">
        <v>191544</v>
      </c>
      <c r="G342" s="197"/>
      <c r="H342" s="219">
        <v>2014</v>
      </c>
      <c r="I342" s="68">
        <v>2</v>
      </c>
      <c r="J342" s="68">
        <v>2</v>
      </c>
      <c r="K342" s="21"/>
      <c r="L342" s="21"/>
    </row>
    <row r="343" spans="1:12" s="20" customFormat="1" ht="12" customHeight="1">
      <c r="A343" s="208" t="s">
        <v>676</v>
      </c>
      <c r="B343" s="219" t="s">
        <v>677</v>
      </c>
      <c r="C343" s="200">
        <v>10.5</v>
      </c>
      <c r="D343" s="195"/>
      <c r="E343" s="21"/>
      <c r="F343" s="196">
        <v>283071</v>
      </c>
      <c r="G343" s="197"/>
      <c r="H343" s="219">
        <v>2014</v>
      </c>
      <c r="I343" s="68">
        <v>3</v>
      </c>
      <c r="J343" s="68">
        <v>3</v>
      </c>
      <c r="K343" s="21"/>
      <c r="L343" s="21"/>
    </row>
    <row r="344" spans="1:12" s="20" customFormat="1" ht="12" customHeight="1">
      <c r="A344" s="208" t="s">
        <v>678</v>
      </c>
      <c r="B344" s="219" t="s">
        <v>679</v>
      </c>
      <c r="C344" s="200">
        <v>13.8</v>
      </c>
      <c r="D344" s="195"/>
      <c r="E344" s="21"/>
      <c r="F344" s="196">
        <v>272621</v>
      </c>
      <c r="G344" s="197"/>
      <c r="H344" s="219">
        <v>2014</v>
      </c>
      <c r="I344" s="68">
        <v>3</v>
      </c>
      <c r="J344" s="68">
        <v>3</v>
      </c>
      <c r="K344" s="21"/>
      <c r="L344" s="21"/>
    </row>
    <row r="345" spans="1:12" s="20" customFormat="1" ht="12" customHeight="1">
      <c r="A345" s="208" t="s">
        <v>680</v>
      </c>
      <c r="B345" s="219" t="s">
        <v>681</v>
      </c>
      <c r="C345" s="200">
        <v>11</v>
      </c>
      <c r="D345" s="195"/>
      <c r="E345" s="21"/>
      <c r="F345" s="196">
        <v>207726</v>
      </c>
      <c r="G345" s="197"/>
      <c r="H345" s="219">
        <v>2014</v>
      </c>
      <c r="I345" s="68">
        <v>3</v>
      </c>
      <c r="J345" s="68">
        <v>2</v>
      </c>
      <c r="K345" s="21"/>
      <c r="L345" s="21"/>
    </row>
    <row r="346" spans="1:12" s="20" customFormat="1" ht="12" customHeight="1">
      <c r="A346" s="208" t="s">
        <v>682</v>
      </c>
      <c r="B346" s="219" t="s">
        <v>683</v>
      </c>
      <c r="C346" s="200">
        <v>6.7</v>
      </c>
      <c r="D346" s="195"/>
      <c r="E346" s="21"/>
      <c r="F346" s="196">
        <v>185053</v>
      </c>
      <c r="G346" s="197"/>
      <c r="H346" s="219">
        <v>2014</v>
      </c>
      <c r="I346" s="68">
        <v>2</v>
      </c>
      <c r="J346" s="68">
        <v>2</v>
      </c>
      <c r="K346" s="21"/>
      <c r="L346" s="21"/>
    </row>
    <row r="347" spans="1:12" s="20" customFormat="1" ht="12" customHeight="1">
      <c r="A347" s="208" t="s">
        <v>684</v>
      </c>
      <c r="B347" s="219" t="s">
        <v>685</v>
      </c>
      <c r="C347" s="200">
        <v>5.5</v>
      </c>
      <c r="D347" s="195"/>
      <c r="E347" s="21"/>
      <c r="F347" s="196">
        <v>180619</v>
      </c>
      <c r="G347" s="197"/>
      <c r="H347" s="219">
        <v>2014</v>
      </c>
      <c r="I347" s="68">
        <v>2</v>
      </c>
      <c r="J347" s="68">
        <v>2</v>
      </c>
      <c r="K347" s="21"/>
      <c r="L347" s="21"/>
    </row>
    <row r="348" spans="1:12" s="20" customFormat="1" ht="12" customHeight="1">
      <c r="A348" s="210" t="s">
        <v>686</v>
      </c>
      <c r="B348" s="219" t="s">
        <v>687</v>
      </c>
      <c r="C348" s="200">
        <v>3.2</v>
      </c>
      <c r="D348" s="195"/>
      <c r="E348" s="21"/>
      <c r="F348" s="196">
        <v>254678</v>
      </c>
      <c r="G348" s="197"/>
      <c r="H348" s="219">
        <v>2014</v>
      </c>
      <c r="I348" s="68">
        <v>1</v>
      </c>
      <c r="J348" s="68">
        <v>3</v>
      </c>
      <c r="K348" s="21"/>
      <c r="L348" s="21"/>
    </row>
    <row r="349" spans="1:12" s="20" customFormat="1" ht="12" customHeight="1">
      <c r="A349" s="210" t="s">
        <v>688</v>
      </c>
      <c r="B349" s="219" t="s">
        <v>689</v>
      </c>
      <c r="C349" s="200">
        <v>2.9</v>
      </c>
      <c r="D349" s="195"/>
      <c r="E349" s="21"/>
      <c r="F349" s="196">
        <v>194468</v>
      </c>
      <c r="G349" s="197"/>
      <c r="H349" s="219">
        <v>2014</v>
      </c>
      <c r="I349" s="68">
        <v>1</v>
      </c>
      <c r="J349" s="68">
        <v>2</v>
      </c>
      <c r="K349" s="21"/>
      <c r="L349" s="21"/>
    </row>
    <row r="350" spans="1:12" s="20" customFormat="1" ht="12" customHeight="1">
      <c r="A350" s="207" t="s">
        <v>690</v>
      </c>
      <c r="B350" s="219" t="s">
        <v>691</v>
      </c>
      <c r="C350" s="200">
        <v>3.5</v>
      </c>
      <c r="D350" s="195"/>
      <c r="E350" s="21"/>
      <c r="F350" s="196">
        <v>264105</v>
      </c>
      <c r="G350" s="197"/>
      <c r="H350" s="219">
        <v>2014</v>
      </c>
      <c r="I350" s="68">
        <v>1</v>
      </c>
      <c r="J350" s="68">
        <v>3</v>
      </c>
      <c r="K350" s="21"/>
      <c r="L350" s="21"/>
    </row>
    <row r="351" spans="1:12" s="20" customFormat="1" ht="12" customHeight="1">
      <c r="A351" s="207" t="s">
        <v>692</v>
      </c>
      <c r="B351" s="219" t="s">
        <v>693</v>
      </c>
      <c r="C351" s="200">
        <v>4.7</v>
      </c>
      <c r="D351" s="195"/>
      <c r="E351" s="21"/>
      <c r="F351" s="196">
        <v>245607</v>
      </c>
      <c r="G351" s="197"/>
      <c r="H351" s="219">
        <v>2014</v>
      </c>
      <c r="I351" s="68">
        <v>1</v>
      </c>
      <c r="J351" s="68">
        <v>2</v>
      </c>
      <c r="K351" s="21"/>
      <c r="L351" s="21"/>
    </row>
    <row r="352" spans="1:12" s="20" customFormat="1" ht="12" customHeight="1">
      <c r="A352" s="210" t="s">
        <v>694</v>
      </c>
      <c r="B352" s="219" t="s">
        <v>695</v>
      </c>
      <c r="C352" s="200">
        <v>8.4</v>
      </c>
      <c r="D352" s="195"/>
      <c r="E352" s="21"/>
      <c r="F352" s="196">
        <v>145774</v>
      </c>
      <c r="G352" s="197"/>
      <c r="H352" s="219">
        <v>2014</v>
      </c>
      <c r="I352" s="68">
        <v>2</v>
      </c>
      <c r="J352" s="68">
        <v>2</v>
      </c>
      <c r="K352" s="21"/>
      <c r="L352" s="21"/>
    </row>
    <row r="353" spans="1:12" s="20" customFormat="1" ht="12" customHeight="1">
      <c r="A353" s="210" t="s">
        <v>696</v>
      </c>
      <c r="B353" s="219" t="s">
        <v>697</v>
      </c>
      <c r="C353" s="200">
        <v>4.6</v>
      </c>
      <c r="D353" s="195"/>
      <c r="E353" s="21"/>
      <c r="F353" s="196">
        <v>125992</v>
      </c>
      <c r="G353" s="197"/>
      <c r="H353" s="219">
        <v>2014</v>
      </c>
      <c r="I353" s="68">
        <v>1</v>
      </c>
      <c r="J353" s="68">
        <v>2</v>
      </c>
      <c r="K353" s="21"/>
      <c r="L353" s="21"/>
    </row>
    <row r="354" spans="1:12" s="20" customFormat="1" ht="12" customHeight="1">
      <c r="A354" s="210" t="s">
        <v>698</v>
      </c>
      <c r="B354" s="219" t="s">
        <v>699</v>
      </c>
      <c r="C354" s="200">
        <v>0.5</v>
      </c>
      <c r="D354" s="195"/>
      <c r="E354" s="21"/>
      <c r="F354" s="196">
        <v>88276</v>
      </c>
      <c r="G354" s="197"/>
      <c r="H354" s="219">
        <v>2014</v>
      </c>
      <c r="I354" s="68">
        <v>1</v>
      </c>
      <c r="J354" s="68">
        <v>1</v>
      </c>
      <c r="K354" s="21"/>
      <c r="L354" s="21"/>
    </row>
    <row r="355" spans="1:12" s="20" customFormat="1" ht="12" customHeight="1">
      <c r="A355" s="210" t="s">
        <v>700</v>
      </c>
      <c r="B355" s="219" t="s">
        <v>701</v>
      </c>
      <c r="C355" s="200">
        <v>4.9</v>
      </c>
      <c r="D355" s="195"/>
      <c r="E355" s="21"/>
      <c r="F355" s="196">
        <v>146154</v>
      </c>
      <c r="G355" s="197"/>
      <c r="H355" s="219">
        <v>2014</v>
      </c>
      <c r="I355" s="68">
        <v>1</v>
      </c>
      <c r="J355" s="68">
        <v>2</v>
      </c>
      <c r="K355" s="21"/>
      <c r="L355" s="21"/>
    </row>
    <row r="356" spans="1:12" s="20" customFormat="1" ht="12" customHeight="1">
      <c r="A356" s="210" t="s">
        <v>702</v>
      </c>
      <c r="B356" s="219" t="s">
        <v>703</v>
      </c>
      <c r="C356" s="200">
        <v>3.5</v>
      </c>
      <c r="D356" s="195"/>
      <c r="E356" s="21"/>
      <c r="F356" s="196">
        <v>187859</v>
      </c>
      <c r="G356" s="197"/>
      <c r="H356" s="219">
        <v>2014</v>
      </c>
      <c r="I356" s="68">
        <v>1</v>
      </c>
      <c r="J356" s="68">
        <v>2</v>
      </c>
      <c r="K356" s="21"/>
      <c r="L356" s="21"/>
    </row>
    <row r="357" spans="1:12" s="20" customFormat="1" ht="12" customHeight="1">
      <c r="A357" s="210" t="s">
        <v>704</v>
      </c>
      <c r="B357" s="219" t="s">
        <v>705</v>
      </c>
      <c r="C357" s="200">
        <v>2</v>
      </c>
      <c r="D357" s="195"/>
      <c r="E357" s="21"/>
      <c r="F357" s="196">
        <v>115356</v>
      </c>
      <c r="G357" s="197"/>
      <c r="H357" s="219">
        <v>2014</v>
      </c>
      <c r="I357" s="68">
        <v>1</v>
      </c>
      <c r="J357" s="68">
        <v>2</v>
      </c>
      <c r="K357" s="21"/>
      <c r="L357" s="21"/>
    </row>
    <row r="358" spans="1:12" s="20" customFormat="1" ht="12" customHeight="1">
      <c r="A358" s="210" t="s">
        <v>706</v>
      </c>
      <c r="B358" s="219" t="s">
        <v>707</v>
      </c>
      <c r="C358" s="200">
        <v>6.5</v>
      </c>
      <c r="D358" s="195"/>
      <c r="E358" s="21"/>
      <c r="F358" s="196">
        <v>127595</v>
      </c>
      <c r="G358" s="197"/>
      <c r="H358" s="219">
        <v>2014</v>
      </c>
      <c r="I358" s="68">
        <v>2</v>
      </c>
      <c r="J358" s="68">
        <v>2</v>
      </c>
      <c r="K358" s="21"/>
      <c r="L358" s="21"/>
    </row>
    <row r="359" spans="1:12" s="20" customFormat="1" ht="12" customHeight="1">
      <c r="A359" s="210" t="s">
        <v>708</v>
      </c>
      <c r="B359" s="219" t="s">
        <v>709</v>
      </c>
      <c r="C359" s="200">
        <v>2.7</v>
      </c>
      <c r="D359" s="195"/>
      <c r="E359" s="21"/>
      <c r="F359" s="196">
        <v>122165</v>
      </c>
      <c r="G359" s="197"/>
      <c r="H359" s="219">
        <v>2014</v>
      </c>
      <c r="I359" s="68">
        <v>1</v>
      </c>
      <c r="J359" s="68">
        <v>2</v>
      </c>
      <c r="K359" s="21"/>
      <c r="L359" s="21"/>
    </row>
    <row r="360" spans="1:12" s="20" customFormat="1" ht="12" customHeight="1">
      <c r="A360" s="210" t="s">
        <v>710</v>
      </c>
      <c r="B360" s="219" t="s">
        <v>711</v>
      </c>
      <c r="C360" s="200">
        <v>8.7</v>
      </c>
      <c r="D360" s="195"/>
      <c r="E360" s="21"/>
      <c r="F360" s="196">
        <v>149937</v>
      </c>
      <c r="G360" s="197"/>
      <c r="H360" s="219">
        <v>2014</v>
      </c>
      <c r="I360" s="68">
        <v>2</v>
      </c>
      <c r="J360" s="68">
        <v>2</v>
      </c>
      <c r="K360" s="21"/>
      <c r="L360" s="21"/>
    </row>
    <row r="361" spans="1:12" s="20" customFormat="1" ht="12" customHeight="1">
      <c r="A361" s="210" t="s">
        <v>712</v>
      </c>
      <c r="B361" s="219" t="s">
        <v>713</v>
      </c>
      <c r="C361" s="200">
        <v>3.6</v>
      </c>
      <c r="D361" s="195"/>
      <c r="E361" s="21"/>
      <c r="F361" s="196">
        <v>104195</v>
      </c>
      <c r="G361" s="197"/>
      <c r="H361" s="219">
        <v>2014</v>
      </c>
      <c r="I361" s="68">
        <v>1</v>
      </c>
      <c r="J361" s="68">
        <v>2</v>
      </c>
      <c r="K361" s="21"/>
      <c r="L361" s="21"/>
    </row>
    <row r="362" spans="1:12" s="20" customFormat="1" ht="12" customHeight="1">
      <c r="A362" s="210" t="s">
        <v>714</v>
      </c>
      <c r="B362" s="219" t="s">
        <v>715</v>
      </c>
      <c r="C362" s="200">
        <v>4.1</v>
      </c>
      <c r="D362" s="195"/>
      <c r="E362" s="21"/>
      <c r="F362" s="196">
        <v>116589</v>
      </c>
      <c r="G362" s="197"/>
      <c r="H362" s="219">
        <v>2014</v>
      </c>
      <c r="I362" s="68">
        <v>1</v>
      </c>
      <c r="J362" s="68">
        <v>2</v>
      </c>
      <c r="K362" s="21"/>
      <c r="L362" s="21"/>
    </row>
    <row r="363" spans="1:12" s="20" customFormat="1" ht="12" customHeight="1">
      <c r="A363" s="210" t="s">
        <v>716</v>
      </c>
      <c r="B363" s="219" t="s">
        <v>717</v>
      </c>
      <c r="C363" s="200">
        <v>5.6</v>
      </c>
      <c r="D363" s="195"/>
      <c r="E363" s="21"/>
      <c r="F363" s="196">
        <v>127027</v>
      </c>
      <c r="G363" s="197"/>
      <c r="H363" s="219">
        <v>2014</v>
      </c>
      <c r="I363" s="68">
        <v>2</v>
      </c>
      <c r="J363" s="68">
        <v>2</v>
      </c>
      <c r="K363" s="21"/>
      <c r="L363" s="21"/>
    </row>
    <row r="364" spans="1:12" s="20" customFormat="1" ht="12" customHeight="1">
      <c r="A364" s="210" t="s">
        <v>718</v>
      </c>
      <c r="B364" s="219" t="s">
        <v>719</v>
      </c>
      <c r="C364" s="200">
        <v>1.3</v>
      </c>
      <c r="D364" s="195"/>
      <c r="E364" s="21"/>
      <c r="F364" s="196">
        <v>106018</v>
      </c>
      <c r="G364" s="197"/>
      <c r="H364" s="219">
        <v>2014</v>
      </c>
      <c r="I364" s="68">
        <v>1</v>
      </c>
      <c r="J364" s="68">
        <v>2</v>
      </c>
      <c r="K364" s="21"/>
      <c r="L364" s="21"/>
    </row>
    <row r="365" spans="1:12" s="20" customFormat="1" ht="12" customHeight="1">
      <c r="A365" s="210" t="s">
        <v>720</v>
      </c>
      <c r="B365" s="219" t="s">
        <v>721</v>
      </c>
      <c r="C365" s="200">
        <v>1.5</v>
      </c>
      <c r="D365" s="195"/>
      <c r="E365" s="21"/>
      <c r="F365" s="196">
        <v>110879</v>
      </c>
      <c r="G365" s="197"/>
      <c r="H365" s="219">
        <v>2014</v>
      </c>
      <c r="I365" s="68">
        <v>1</v>
      </c>
      <c r="J365" s="68">
        <v>2</v>
      </c>
      <c r="K365" s="21"/>
      <c r="L365" s="21"/>
    </row>
    <row r="366" spans="1:12" s="20" customFormat="1" ht="12" customHeight="1">
      <c r="A366" s="210" t="s">
        <v>722</v>
      </c>
      <c r="B366" s="219" t="s">
        <v>723</v>
      </c>
      <c r="C366" s="200">
        <v>2</v>
      </c>
      <c r="D366" s="195"/>
      <c r="E366" s="21"/>
      <c r="F366" s="196">
        <v>105297</v>
      </c>
      <c r="G366" s="197"/>
      <c r="H366" s="219">
        <v>2014</v>
      </c>
      <c r="I366" s="68">
        <v>1</v>
      </c>
      <c r="J366" s="68">
        <v>2</v>
      </c>
      <c r="K366" s="21"/>
      <c r="L366" s="21"/>
    </row>
    <row r="367" spans="1:12" s="20" customFormat="1" ht="12" customHeight="1">
      <c r="A367" s="210" t="s">
        <v>724</v>
      </c>
      <c r="B367" s="219" t="s">
        <v>725</v>
      </c>
      <c r="C367" s="200">
        <v>3.3</v>
      </c>
      <c r="D367" s="195"/>
      <c r="E367" s="21"/>
      <c r="F367" s="196">
        <v>99704</v>
      </c>
      <c r="G367" s="197"/>
      <c r="H367" s="219">
        <v>2014</v>
      </c>
      <c r="I367" s="68">
        <v>1</v>
      </c>
      <c r="J367" s="68">
        <v>1</v>
      </c>
      <c r="K367" s="21"/>
      <c r="L367" s="21"/>
    </row>
    <row r="368" spans="1:12" s="20" customFormat="1" ht="12" customHeight="1">
      <c r="A368" s="210" t="s">
        <v>726</v>
      </c>
      <c r="B368" s="219" t="s">
        <v>727</v>
      </c>
      <c r="C368" s="200">
        <v>1.7</v>
      </c>
      <c r="D368" s="195"/>
      <c r="E368" s="21"/>
      <c r="F368" s="196">
        <v>115420</v>
      </c>
      <c r="G368" s="197"/>
      <c r="H368" s="219">
        <v>2014</v>
      </c>
      <c r="I368" s="68">
        <v>1</v>
      </c>
      <c r="J368" s="68">
        <v>2</v>
      </c>
      <c r="K368" s="21"/>
      <c r="L368" s="21"/>
    </row>
    <row r="369" spans="1:12" s="20" customFormat="1" ht="12" customHeight="1">
      <c r="A369" s="210" t="s">
        <v>728</v>
      </c>
      <c r="B369" s="219" t="s">
        <v>729</v>
      </c>
      <c r="C369" s="200">
        <v>8.6</v>
      </c>
      <c r="D369" s="195"/>
      <c r="E369" s="21"/>
      <c r="F369" s="196">
        <v>93235</v>
      </c>
      <c r="G369" s="197"/>
      <c r="H369" s="219">
        <v>2014</v>
      </c>
      <c r="I369" s="68">
        <v>2</v>
      </c>
      <c r="J369" s="68">
        <v>1</v>
      </c>
      <c r="K369" s="21"/>
      <c r="L369" s="21"/>
    </row>
    <row r="370" spans="1:12" s="20" customFormat="1" ht="12" customHeight="1">
      <c r="A370" s="210" t="s">
        <v>730</v>
      </c>
      <c r="B370" s="219" t="s">
        <v>731</v>
      </c>
      <c r="C370" s="200">
        <v>3.6</v>
      </c>
      <c r="D370" s="195"/>
      <c r="E370" s="21"/>
      <c r="F370" s="196">
        <v>96905</v>
      </c>
      <c r="G370" s="197"/>
      <c r="H370" s="219">
        <v>2014</v>
      </c>
      <c r="I370" s="68">
        <v>1</v>
      </c>
      <c r="J370" s="68">
        <v>1</v>
      </c>
      <c r="K370" s="21"/>
      <c r="L370" s="21"/>
    </row>
    <row r="371" spans="1:12" s="20" customFormat="1" ht="12" customHeight="1">
      <c r="A371" s="210" t="s">
        <v>732</v>
      </c>
      <c r="B371" s="219" t="s">
        <v>733</v>
      </c>
      <c r="C371" s="200">
        <v>2.7</v>
      </c>
      <c r="D371" s="195"/>
      <c r="E371" s="21"/>
      <c r="F371" s="196">
        <v>115719</v>
      </c>
      <c r="G371" s="197"/>
      <c r="H371" s="219">
        <v>2014</v>
      </c>
      <c r="I371" s="68">
        <v>1</v>
      </c>
      <c r="J371" s="68">
        <v>2</v>
      </c>
      <c r="K371" s="21"/>
      <c r="L371" s="21"/>
    </row>
    <row r="372" spans="1:12" s="20" customFormat="1" ht="12" customHeight="1">
      <c r="A372" s="210" t="s">
        <v>734</v>
      </c>
      <c r="B372" s="219" t="s">
        <v>735</v>
      </c>
      <c r="C372" s="200">
        <v>5.1</v>
      </c>
      <c r="D372" s="195"/>
      <c r="E372" s="21"/>
      <c r="F372" s="196">
        <v>87698</v>
      </c>
      <c r="G372" s="197"/>
      <c r="H372" s="219">
        <v>2014</v>
      </c>
      <c r="I372" s="68">
        <v>2</v>
      </c>
      <c r="J372" s="68">
        <v>1</v>
      </c>
      <c r="K372" s="21"/>
      <c r="L372" s="21"/>
    </row>
    <row r="373" spans="1:12" s="20" customFormat="1" ht="12" customHeight="1">
      <c r="A373" s="210" t="s">
        <v>736</v>
      </c>
      <c r="B373" s="219" t="s">
        <v>737</v>
      </c>
      <c r="C373" s="200">
        <v>4.9</v>
      </c>
      <c r="D373" s="195"/>
      <c r="E373" s="21"/>
      <c r="F373" s="196">
        <v>136894</v>
      </c>
      <c r="G373" s="197"/>
      <c r="H373" s="219">
        <v>2014</v>
      </c>
      <c r="I373" s="68">
        <v>1</v>
      </c>
      <c r="J373" s="68">
        <v>2</v>
      </c>
      <c r="K373" s="21"/>
      <c r="L373" s="21"/>
    </row>
    <row r="374" spans="1:12" s="20" customFormat="1" ht="12" customHeight="1">
      <c r="A374" s="210" t="s">
        <v>738</v>
      </c>
      <c r="B374" s="219" t="s">
        <v>739</v>
      </c>
      <c r="C374" s="200">
        <v>2.3</v>
      </c>
      <c r="D374" s="195"/>
      <c r="E374" s="21"/>
      <c r="F374" s="196">
        <v>80959</v>
      </c>
      <c r="G374" s="197"/>
      <c r="H374" s="219">
        <v>2014</v>
      </c>
      <c r="I374" s="68">
        <v>1</v>
      </c>
      <c r="J374" s="68">
        <v>1</v>
      </c>
      <c r="K374" s="21"/>
      <c r="L374" s="21"/>
    </row>
    <row r="375" spans="1:12" s="20" customFormat="1" ht="12" customHeight="1">
      <c r="A375" s="210" t="s">
        <v>740</v>
      </c>
      <c r="B375" s="219" t="s">
        <v>741</v>
      </c>
      <c r="C375" s="200">
        <v>6.8</v>
      </c>
      <c r="D375" s="195"/>
      <c r="E375" s="21"/>
      <c r="F375" s="196">
        <v>73461</v>
      </c>
      <c r="G375" s="197"/>
      <c r="H375" s="219">
        <v>2014</v>
      </c>
      <c r="I375" s="68">
        <v>2</v>
      </c>
      <c r="J375" s="68">
        <v>1</v>
      </c>
      <c r="K375" s="21"/>
      <c r="L375" s="21"/>
    </row>
    <row r="376" spans="1:12" s="20" customFormat="1" ht="12" customHeight="1">
      <c r="A376" s="210" t="s">
        <v>742</v>
      </c>
      <c r="B376" s="219" t="s">
        <v>743</v>
      </c>
      <c r="C376" s="200">
        <v>7.8</v>
      </c>
      <c r="D376" s="195"/>
      <c r="E376" s="21"/>
      <c r="F376" s="196">
        <v>70718</v>
      </c>
      <c r="G376" s="197"/>
      <c r="H376" s="219">
        <v>2014</v>
      </c>
      <c r="I376" s="68">
        <v>2</v>
      </c>
      <c r="J376" s="68">
        <v>1</v>
      </c>
      <c r="K376" s="21"/>
      <c r="L376" s="21"/>
    </row>
    <row r="377" spans="1:12" s="20" customFormat="1" ht="12" customHeight="1">
      <c r="A377" s="210" t="s">
        <v>744</v>
      </c>
      <c r="B377" s="219" t="s">
        <v>745</v>
      </c>
      <c r="C377" s="200">
        <v>5.6</v>
      </c>
      <c r="D377" s="195"/>
      <c r="E377" s="21"/>
      <c r="F377" s="196">
        <v>96203</v>
      </c>
      <c r="G377" s="197"/>
      <c r="H377" s="219">
        <v>2014</v>
      </c>
      <c r="I377" s="68">
        <v>2</v>
      </c>
      <c r="J377" s="68">
        <v>1</v>
      </c>
      <c r="K377" s="21"/>
      <c r="L377" s="21"/>
    </row>
    <row r="378" spans="1:12" s="20" customFormat="1" ht="12" customHeight="1">
      <c r="A378" s="210" t="s">
        <v>746</v>
      </c>
      <c r="B378" s="219" t="s">
        <v>747</v>
      </c>
      <c r="C378" s="200">
        <v>3</v>
      </c>
      <c r="D378" s="195"/>
      <c r="E378" s="21"/>
      <c r="F378" s="196">
        <v>67993</v>
      </c>
      <c r="G378" s="197"/>
      <c r="H378" s="219">
        <v>2014</v>
      </c>
      <c r="I378" s="68">
        <v>1</v>
      </c>
      <c r="J378" s="68">
        <v>1</v>
      </c>
      <c r="K378" s="21"/>
      <c r="L378" s="21"/>
    </row>
    <row r="379" spans="1:12" s="20" customFormat="1" ht="12" customHeight="1">
      <c r="A379" s="210" t="s">
        <v>748</v>
      </c>
      <c r="B379" s="219" t="s">
        <v>749</v>
      </c>
      <c r="C379" s="200">
        <v>2.4</v>
      </c>
      <c r="D379" s="195"/>
      <c r="E379" s="21"/>
      <c r="F379" s="196">
        <v>72597</v>
      </c>
      <c r="G379" s="197"/>
      <c r="H379" s="219">
        <v>2014</v>
      </c>
      <c r="I379" s="68">
        <v>1</v>
      </c>
      <c r="J379" s="68">
        <v>1</v>
      </c>
      <c r="K379" s="21"/>
      <c r="L379" s="21"/>
    </row>
    <row r="380" spans="1:12" s="20" customFormat="1" ht="12" customHeight="1">
      <c r="A380" s="210" t="s">
        <v>750</v>
      </c>
      <c r="B380" s="219" t="s">
        <v>751</v>
      </c>
      <c r="C380" s="200">
        <v>4.6</v>
      </c>
      <c r="D380" s="195"/>
      <c r="E380" s="21"/>
      <c r="F380" s="196">
        <v>79389</v>
      </c>
      <c r="G380" s="197"/>
      <c r="H380" s="219">
        <v>2014</v>
      </c>
      <c r="I380" s="68">
        <v>1</v>
      </c>
      <c r="J380" s="68">
        <v>1</v>
      </c>
      <c r="K380" s="21"/>
      <c r="L380" s="21"/>
    </row>
    <row r="381" spans="1:12" s="20" customFormat="1" ht="12" customHeight="1">
      <c r="A381" s="210" t="s">
        <v>752</v>
      </c>
      <c r="B381" s="219" t="s">
        <v>753</v>
      </c>
      <c r="C381" s="200">
        <v>1.3</v>
      </c>
      <c r="D381" s="195"/>
      <c r="E381" s="21"/>
      <c r="F381" s="196">
        <v>73717</v>
      </c>
      <c r="G381" s="197"/>
      <c r="H381" s="219">
        <v>2014</v>
      </c>
      <c r="I381" s="68">
        <v>1</v>
      </c>
      <c r="J381" s="68">
        <v>1</v>
      </c>
      <c r="K381" s="21"/>
      <c r="L381" s="21"/>
    </row>
    <row r="382" spans="1:12" s="20" customFormat="1" ht="12" customHeight="1">
      <c r="A382" s="210" t="s">
        <v>754</v>
      </c>
      <c r="B382" s="219" t="s">
        <v>755</v>
      </c>
      <c r="C382" s="200">
        <v>2.7</v>
      </c>
      <c r="D382" s="195"/>
      <c r="E382" s="21"/>
      <c r="F382" s="196">
        <v>81475</v>
      </c>
      <c r="G382" s="197"/>
      <c r="H382" s="219">
        <v>2014</v>
      </c>
      <c r="I382" s="68">
        <v>1</v>
      </c>
      <c r="J382" s="68">
        <v>1</v>
      </c>
      <c r="K382" s="21"/>
      <c r="L382" s="21"/>
    </row>
    <row r="383" spans="1:12" s="20" customFormat="1" ht="12" customHeight="1">
      <c r="A383" s="208" t="s">
        <v>756</v>
      </c>
      <c r="B383" s="219" t="s">
        <v>757</v>
      </c>
      <c r="C383" s="200">
        <v>1.7</v>
      </c>
      <c r="D383" s="195"/>
      <c r="E383" s="21"/>
      <c r="F383" s="196">
        <v>71689</v>
      </c>
      <c r="G383" s="197"/>
      <c r="H383" s="219">
        <v>2014</v>
      </c>
      <c r="I383" s="68">
        <v>1</v>
      </c>
      <c r="J383" s="68">
        <v>1</v>
      </c>
      <c r="K383" s="21"/>
      <c r="L383" s="21"/>
    </row>
    <row r="384" spans="1:12" s="20" customFormat="1" ht="12" customHeight="1">
      <c r="A384" s="210" t="s">
        <v>758</v>
      </c>
      <c r="B384" s="219" t="s">
        <v>759</v>
      </c>
      <c r="C384" s="200">
        <v>2.1</v>
      </c>
      <c r="D384" s="195"/>
      <c r="E384" s="21"/>
      <c r="F384" s="196">
        <v>77759</v>
      </c>
      <c r="G384" s="197"/>
      <c r="H384" s="219">
        <v>2014</v>
      </c>
      <c r="I384" s="68">
        <v>1</v>
      </c>
      <c r="J384" s="68">
        <v>1</v>
      </c>
      <c r="K384" s="21"/>
      <c r="L384" s="21"/>
    </row>
    <row r="385" spans="1:12" s="20" customFormat="1" ht="12" customHeight="1">
      <c r="A385" s="210" t="s">
        <v>760</v>
      </c>
      <c r="B385" s="219" t="s">
        <v>761</v>
      </c>
      <c r="C385" s="200">
        <v>7</v>
      </c>
      <c r="D385" s="195"/>
      <c r="E385" s="21"/>
      <c r="F385" s="196">
        <v>81862</v>
      </c>
      <c r="G385" s="197"/>
      <c r="H385" s="219">
        <v>2014</v>
      </c>
      <c r="I385" s="68">
        <v>2</v>
      </c>
      <c r="J385" s="68">
        <v>1</v>
      </c>
      <c r="K385" s="21"/>
      <c r="L385" s="21"/>
    </row>
    <row r="386" spans="1:12" s="20" customFormat="1" ht="12" customHeight="1">
      <c r="A386" s="210" t="s">
        <v>762</v>
      </c>
      <c r="B386" s="219" t="s">
        <v>763</v>
      </c>
      <c r="C386" s="200">
        <v>0.7</v>
      </c>
      <c r="D386" s="195"/>
      <c r="E386" s="21"/>
      <c r="F386" s="196">
        <v>88078</v>
      </c>
      <c r="G386" s="197"/>
      <c r="H386" s="219">
        <v>2014</v>
      </c>
      <c r="I386" s="68">
        <v>1</v>
      </c>
      <c r="J386" s="68">
        <v>1</v>
      </c>
      <c r="K386" s="21"/>
      <c r="L386" s="21"/>
    </row>
    <row r="387" spans="1:12" s="20" customFormat="1" ht="12" customHeight="1">
      <c r="A387" s="210" t="s">
        <v>764</v>
      </c>
      <c r="B387" s="219" t="s">
        <v>765</v>
      </c>
      <c r="C387" s="200">
        <v>2.8</v>
      </c>
      <c r="D387" s="195"/>
      <c r="E387" s="21"/>
      <c r="F387" s="196">
        <v>63966</v>
      </c>
      <c r="G387" s="197"/>
      <c r="H387" s="219">
        <v>2014</v>
      </c>
      <c r="I387" s="68">
        <v>1</v>
      </c>
      <c r="J387" s="68">
        <v>1</v>
      </c>
      <c r="K387" s="21"/>
      <c r="L387" s="21"/>
    </row>
    <row r="388" spans="1:12" s="20" customFormat="1" ht="12" customHeight="1">
      <c r="A388" s="210" t="s">
        <v>766</v>
      </c>
      <c r="B388" s="219" t="s">
        <v>767</v>
      </c>
      <c r="C388" s="200">
        <v>0.4</v>
      </c>
      <c r="D388" s="195"/>
      <c r="E388" s="21"/>
      <c r="F388" s="196">
        <v>104073</v>
      </c>
      <c r="G388" s="197"/>
      <c r="H388" s="219">
        <v>2014</v>
      </c>
      <c r="I388" s="68">
        <v>1</v>
      </c>
      <c r="J388" s="68">
        <v>2</v>
      </c>
      <c r="K388" s="21"/>
      <c r="L388" s="21"/>
    </row>
    <row r="389" spans="1:12" s="20" customFormat="1" ht="12" customHeight="1">
      <c r="A389" s="210" t="s">
        <v>768</v>
      </c>
      <c r="B389" s="219" t="s">
        <v>769</v>
      </c>
      <c r="C389" s="200">
        <v>10</v>
      </c>
      <c r="D389" s="195"/>
      <c r="E389" s="21"/>
      <c r="F389" s="196">
        <v>362907</v>
      </c>
      <c r="G389" s="197"/>
      <c r="H389" s="219">
        <v>2014</v>
      </c>
      <c r="I389" s="68">
        <v>3</v>
      </c>
      <c r="J389" s="68">
        <v>3</v>
      </c>
      <c r="K389" s="21"/>
      <c r="L389" s="21"/>
    </row>
    <row r="390" spans="1:12" s="20" customFormat="1" ht="12" customHeight="1">
      <c r="A390" s="210" t="s">
        <v>770</v>
      </c>
      <c r="B390" s="219" t="s">
        <v>771</v>
      </c>
      <c r="C390" s="200">
        <v>5</v>
      </c>
      <c r="D390" s="195"/>
      <c r="E390" s="21"/>
      <c r="F390" s="196">
        <v>1054116</v>
      </c>
      <c r="G390" s="197"/>
      <c r="H390" s="219">
        <v>2014</v>
      </c>
      <c r="I390" s="68">
        <v>2</v>
      </c>
      <c r="J390" s="68">
        <v>5</v>
      </c>
      <c r="K390" s="21"/>
      <c r="L390" s="21"/>
    </row>
    <row r="391" spans="1:12" s="20" customFormat="1" ht="12" customHeight="1">
      <c r="A391" s="210" t="s">
        <v>772</v>
      </c>
      <c r="B391" s="219" t="s">
        <v>773</v>
      </c>
      <c r="C391" s="200">
        <v>6.5</v>
      </c>
      <c r="D391" s="195"/>
      <c r="E391" s="21"/>
      <c r="F391" s="196">
        <v>521504</v>
      </c>
      <c r="G391" s="197"/>
      <c r="H391" s="219">
        <v>2014</v>
      </c>
      <c r="I391" s="68">
        <v>2</v>
      </c>
      <c r="J391" s="68">
        <v>4</v>
      </c>
      <c r="K391" s="21"/>
      <c r="L391" s="21"/>
    </row>
    <row r="392" spans="1:12" s="20" customFormat="1" ht="12" customHeight="1">
      <c r="A392" s="210" t="s">
        <v>774</v>
      </c>
      <c r="B392" s="219" t="s">
        <v>775</v>
      </c>
      <c r="C392" s="200">
        <v>3.4</v>
      </c>
      <c r="D392" s="195"/>
      <c r="E392" s="21"/>
      <c r="F392" s="196">
        <v>174122</v>
      </c>
      <c r="G392" s="197"/>
      <c r="H392" s="219">
        <v>2014</v>
      </c>
      <c r="I392" s="68">
        <v>1</v>
      </c>
      <c r="J392" s="68">
        <v>2</v>
      </c>
      <c r="K392" s="21"/>
      <c r="L392" s="21"/>
    </row>
    <row r="393" spans="1:12" s="20" customFormat="1" ht="12" customHeight="1">
      <c r="A393" s="210" t="s">
        <v>776</v>
      </c>
      <c r="B393" s="219" t="s">
        <v>777</v>
      </c>
      <c r="C393" s="200">
        <v>1.8</v>
      </c>
      <c r="D393" s="195"/>
      <c r="E393" s="21"/>
      <c r="F393" s="196">
        <v>242586</v>
      </c>
      <c r="G393" s="197"/>
      <c r="H393" s="219">
        <v>2014</v>
      </c>
      <c r="I393" s="68">
        <v>1</v>
      </c>
      <c r="J393" s="68">
        <v>2</v>
      </c>
      <c r="K393" s="21"/>
      <c r="L393" s="21"/>
    </row>
    <row r="394" spans="1:12" s="20" customFormat="1" ht="12" customHeight="1">
      <c r="A394" s="210" t="s">
        <v>778</v>
      </c>
      <c r="B394" s="219" t="s">
        <v>779</v>
      </c>
      <c r="C394" s="200">
        <v>0.4</v>
      </c>
      <c r="D394" s="195"/>
      <c r="E394" s="21"/>
      <c r="F394" s="196">
        <v>124841</v>
      </c>
      <c r="G394" s="197"/>
      <c r="H394" s="219">
        <v>2014</v>
      </c>
      <c r="I394" s="68">
        <v>1</v>
      </c>
      <c r="J394" s="68">
        <v>2</v>
      </c>
      <c r="K394" s="21"/>
      <c r="L394" s="21"/>
    </row>
    <row r="395" spans="1:12" s="20" customFormat="1" ht="12" customHeight="1">
      <c r="A395" s="210" t="s">
        <v>780</v>
      </c>
      <c r="B395" s="219" t="s">
        <v>781</v>
      </c>
      <c r="C395" s="200">
        <v>2.8</v>
      </c>
      <c r="D395" s="195"/>
      <c r="E395" s="21"/>
      <c r="F395" s="196">
        <v>150123</v>
      </c>
      <c r="G395" s="197"/>
      <c r="H395" s="219">
        <v>2014</v>
      </c>
      <c r="I395" s="68">
        <v>1</v>
      </c>
      <c r="J395" s="68">
        <v>2</v>
      </c>
      <c r="K395" s="21"/>
      <c r="L395" s="21"/>
    </row>
    <row r="396" spans="1:12" s="20" customFormat="1" ht="12" customHeight="1">
      <c r="A396" s="210" t="s">
        <v>782</v>
      </c>
      <c r="B396" s="219" t="s">
        <v>783</v>
      </c>
      <c r="C396" s="200">
        <v>15.7</v>
      </c>
      <c r="D396" s="195"/>
      <c r="E396" s="21"/>
      <c r="F396" s="196">
        <v>87601</v>
      </c>
      <c r="G396" s="197"/>
      <c r="H396" s="219">
        <v>2014</v>
      </c>
      <c r="I396" s="68">
        <v>4</v>
      </c>
      <c r="J396" s="68">
        <v>1</v>
      </c>
      <c r="K396" s="21"/>
      <c r="L396" s="21"/>
    </row>
    <row r="397" spans="1:12" s="20" customFormat="1" ht="12" customHeight="1">
      <c r="A397" s="210" t="s">
        <v>784</v>
      </c>
      <c r="B397" s="219" t="s">
        <v>785</v>
      </c>
      <c r="C397" s="200">
        <v>7.3</v>
      </c>
      <c r="D397" s="195"/>
      <c r="E397" s="21"/>
      <c r="F397" s="196">
        <v>182515</v>
      </c>
      <c r="G397" s="197"/>
      <c r="H397" s="219">
        <v>2014</v>
      </c>
      <c r="I397" s="68">
        <v>2</v>
      </c>
      <c r="J397" s="68">
        <v>2</v>
      </c>
      <c r="K397" s="21"/>
      <c r="L397" s="21"/>
    </row>
    <row r="398" spans="1:12" s="20" customFormat="1" ht="12" customHeight="1">
      <c r="A398" s="210" t="s">
        <v>786</v>
      </c>
      <c r="B398" s="219" t="s">
        <v>787</v>
      </c>
      <c r="C398" s="200">
        <v>0.1</v>
      </c>
      <c r="D398" s="195"/>
      <c r="E398" s="21"/>
      <c r="F398" s="196">
        <v>171347</v>
      </c>
      <c r="G398" s="197"/>
      <c r="H398" s="219">
        <v>2014</v>
      </c>
      <c r="I398" s="68">
        <v>1</v>
      </c>
      <c r="J398" s="68">
        <v>2</v>
      </c>
      <c r="K398" s="21"/>
      <c r="L398" s="21"/>
    </row>
    <row r="399" spans="1:12" s="20" customFormat="1" ht="12" customHeight="1">
      <c r="A399" s="210" t="s">
        <v>790</v>
      </c>
      <c r="B399" s="219" t="s">
        <v>791</v>
      </c>
      <c r="C399" s="200">
        <v>4.9</v>
      </c>
      <c r="D399" s="195"/>
      <c r="E399" s="21"/>
      <c r="F399" s="196">
        <v>120475</v>
      </c>
      <c r="G399" s="197"/>
      <c r="H399" s="219">
        <v>2014</v>
      </c>
      <c r="I399" s="68">
        <v>1</v>
      </c>
      <c r="J399" s="68">
        <v>2</v>
      </c>
      <c r="K399" s="21"/>
      <c r="L399" s="21"/>
    </row>
    <row r="400" spans="1:12" s="20" customFormat="1" ht="12" customHeight="1">
      <c r="A400" s="210" t="s">
        <v>792</v>
      </c>
      <c r="B400" s="219" t="s">
        <v>793</v>
      </c>
      <c r="C400" s="200">
        <v>8.5</v>
      </c>
      <c r="D400" s="195"/>
      <c r="E400" s="21"/>
      <c r="F400" s="196">
        <v>489923</v>
      </c>
      <c r="G400" s="197"/>
      <c r="H400" s="219">
        <v>2014</v>
      </c>
      <c r="I400" s="68">
        <v>2</v>
      </c>
      <c r="J400" s="68">
        <v>3</v>
      </c>
      <c r="K400" s="21"/>
      <c r="L400" s="21"/>
    </row>
    <row r="401" spans="1:12" s="20" customFormat="1" ht="12" customHeight="1">
      <c r="A401" s="210" t="s">
        <v>794</v>
      </c>
      <c r="B401" s="219" t="s">
        <v>795</v>
      </c>
      <c r="C401" s="200">
        <v>0.3</v>
      </c>
      <c r="D401" s="195"/>
      <c r="E401" s="21"/>
      <c r="F401" s="196">
        <v>78216</v>
      </c>
      <c r="G401" s="197"/>
      <c r="H401" s="219">
        <v>2014</v>
      </c>
      <c r="I401" s="68">
        <v>1</v>
      </c>
      <c r="J401" s="68">
        <v>1</v>
      </c>
      <c r="K401" s="21"/>
      <c r="L401" s="21"/>
    </row>
    <row r="402" spans="1:12" s="20" customFormat="1" ht="12" customHeight="1">
      <c r="A402" s="210" t="s">
        <v>796</v>
      </c>
      <c r="B402" s="219" t="s">
        <v>797</v>
      </c>
      <c r="C402" s="200">
        <v>0.1</v>
      </c>
      <c r="D402" s="195"/>
      <c r="E402" s="21"/>
      <c r="F402" s="196">
        <v>65905</v>
      </c>
      <c r="G402" s="197"/>
      <c r="H402" s="219">
        <v>2014</v>
      </c>
      <c r="I402" s="68">
        <v>1</v>
      </c>
      <c r="J402" s="68">
        <v>1</v>
      </c>
      <c r="K402" s="21"/>
      <c r="L402" s="21"/>
    </row>
    <row r="403" spans="1:12" s="20" customFormat="1" ht="12" customHeight="1">
      <c r="A403" s="210" t="s">
        <v>798</v>
      </c>
      <c r="B403" s="219" t="s">
        <v>799</v>
      </c>
      <c r="C403" s="200">
        <v>0.1</v>
      </c>
      <c r="D403" s="195"/>
      <c r="E403" s="21"/>
      <c r="F403" s="196">
        <v>37182</v>
      </c>
      <c r="G403" s="197"/>
      <c r="H403" s="219">
        <v>2014</v>
      </c>
      <c r="I403" s="68">
        <v>1</v>
      </c>
      <c r="J403" s="68">
        <v>1</v>
      </c>
      <c r="K403" s="21"/>
      <c r="L403" s="21"/>
    </row>
    <row r="404" spans="1:12" s="20" customFormat="1" ht="12" customHeight="1">
      <c r="A404" s="210" t="s">
        <v>800</v>
      </c>
      <c r="B404" s="219" t="s">
        <v>801</v>
      </c>
      <c r="C404" s="200">
        <v>1.2</v>
      </c>
      <c r="D404" s="195"/>
      <c r="E404" s="21"/>
      <c r="F404" s="196">
        <v>143182</v>
      </c>
      <c r="G404" s="197"/>
      <c r="H404" s="219">
        <v>2014</v>
      </c>
      <c r="I404" s="68">
        <v>1</v>
      </c>
      <c r="J404" s="68">
        <v>2</v>
      </c>
      <c r="K404" s="21"/>
      <c r="L404" s="21"/>
    </row>
    <row r="405" spans="1:12" s="20" customFormat="1" ht="12" customHeight="1">
      <c r="A405" s="210" t="s">
        <v>802</v>
      </c>
      <c r="B405" s="219" t="s">
        <v>803</v>
      </c>
      <c r="C405" s="200">
        <v>0.4</v>
      </c>
      <c r="D405" s="195"/>
      <c r="E405" s="21"/>
      <c r="F405" s="196">
        <v>61089</v>
      </c>
      <c r="G405" s="197"/>
      <c r="H405" s="219">
        <v>2014</v>
      </c>
      <c r="I405" s="68">
        <v>1</v>
      </c>
      <c r="J405" s="68">
        <v>1</v>
      </c>
      <c r="K405" s="21"/>
      <c r="L405" s="21"/>
    </row>
    <row r="406" spans="1:12" s="20" customFormat="1" ht="12" customHeight="1">
      <c r="A406" s="210" t="s">
        <v>804</v>
      </c>
      <c r="B406" s="219" t="s">
        <v>805</v>
      </c>
      <c r="C406" s="200">
        <v>0.9</v>
      </c>
      <c r="D406" s="195"/>
      <c r="E406" s="21"/>
      <c r="F406" s="196">
        <v>54972</v>
      </c>
      <c r="G406" s="197"/>
      <c r="H406" s="219">
        <v>2014</v>
      </c>
      <c r="I406" s="68">
        <v>1</v>
      </c>
      <c r="J406" s="68">
        <v>1</v>
      </c>
      <c r="K406" s="21"/>
      <c r="L406" s="21"/>
    </row>
    <row r="407" spans="1:12" s="20" customFormat="1" ht="12" customHeight="1">
      <c r="A407" s="210" t="s">
        <v>806</v>
      </c>
      <c r="B407" s="219" t="s">
        <v>807</v>
      </c>
      <c r="C407" s="200">
        <v>0.5</v>
      </c>
      <c r="D407" s="195"/>
      <c r="E407" s="21"/>
      <c r="F407" s="196">
        <v>86384</v>
      </c>
      <c r="G407" s="197"/>
      <c r="H407" s="219">
        <v>2014</v>
      </c>
      <c r="I407" s="68">
        <v>1</v>
      </c>
      <c r="J407" s="68">
        <v>1</v>
      </c>
      <c r="K407" s="21"/>
      <c r="L407" s="21"/>
    </row>
    <row r="408" spans="1:12" s="20" customFormat="1" ht="12" customHeight="1">
      <c r="A408" s="210" t="s">
        <v>808</v>
      </c>
      <c r="B408" s="219" t="s">
        <v>809</v>
      </c>
      <c r="C408" s="200">
        <v>0.7</v>
      </c>
      <c r="D408" s="195"/>
      <c r="E408" s="21"/>
      <c r="F408" s="196">
        <v>47930</v>
      </c>
      <c r="G408" s="197"/>
      <c r="H408" s="219">
        <v>2014</v>
      </c>
      <c r="I408" s="68">
        <v>1</v>
      </c>
      <c r="J408" s="68">
        <v>1</v>
      </c>
      <c r="K408" s="21"/>
      <c r="L408" s="21"/>
    </row>
    <row r="409" spans="1:12" s="20" customFormat="1" ht="12" customHeight="1">
      <c r="A409" s="210" t="s">
        <v>812</v>
      </c>
      <c r="B409" s="219" t="s">
        <v>813</v>
      </c>
      <c r="C409" s="200">
        <v>2.9</v>
      </c>
      <c r="D409" s="195"/>
      <c r="E409" s="21"/>
      <c r="F409" s="196">
        <v>110209</v>
      </c>
      <c r="G409" s="197"/>
      <c r="H409" s="219">
        <v>2014</v>
      </c>
      <c r="I409" s="68">
        <v>1</v>
      </c>
      <c r="J409" s="68">
        <v>2</v>
      </c>
      <c r="K409" s="21"/>
      <c r="L409" s="21"/>
    </row>
    <row r="410" spans="1:12" s="20" customFormat="1" ht="12" customHeight="1">
      <c r="A410" s="210" t="s">
        <v>814</v>
      </c>
      <c r="B410" s="219" t="s">
        <v>815</v>
      </c>
      <c r="C410" s="200">
        <v>1.1</v>
      </c>
      <c r="D410" s="195"/>
      <c r="E410" s="202"/>
      <c r="F410" s="196">
        <v>88978</v>
      </c>
      <c r="G410" s="197"/>
      <c r="H410" s="219">
        <v>2014</v>
      </c>
      <c r="I410" s="68">
        <v>1</v>
      </c>
      <c r="J410" s="68">
        <v>1</v>
      </c>
      <c r="K410" s="21"/>
      <c r="L410" s="21"/>
    </row>
    <row r="411" spans="1:12" s="20" customFormat="1" ht="12" customHeight="1">
      <c r="A411" s="210" t="s">
        <v>816</v>
      </c>
      <c r="B411" s="219" t="s">
        <v>817</v>
      </c>
      <c r="C411" s="200">
        <v>1.4</v>
      </c>
      <c r="D411" s="195"/>
      <c r="E411" s="21"/>
      <c r="F411" s="196">
        <v>91748</v>
      </c>
      <c r="G411" s="197"/>
      <c r="H411" s="219">
        <v>2014</v>
      </c>
      <c r="I411" s="68">
        <v>1</v>
      </c>
      <c r="J411" s="68">
        <v>1</v>
      </c>
      <c r="K411" s="21"/>
      <c r="L411" s="21"/>
    </row>
    <row r="412" spans="1:12" s="20" customFormat="1" ht="12" customHeight="1">
      <c r="A412" s="210" t="s">
        <v>818</v>
      </c>
      <c r="B412" s="219" t="s">
        <v>819</v>
      </c>
      <c r="C412" s="200">
        <v>10.5</v>
      </c>
      <c r="D412" s="195"/>
      <c r="E412" s="21"/>
      <c r="F412" s="196">
        <v>116430</v>
      </c>
      <c r="G412" s="197"/>
      <c r="H412" s="219">
        <v>2014</v>
      </c>
      <c r="I412" s="68">
        <v>3</v>
      </c>
      <c r="J412" s="68">
        <v>2</v>
      </c>
      <c r="K412" s="21"/>
      <c r="L412" s="21"/>
    </row>
    <row r="413" spans="1:12" s="20" customFormat="1" ht="12" customHeight="1">
      <c r="A413" s="210" t="s">
        <v>820</v>
      </c>
      <c r="B413" s="219" t="s">
        <v>821</v>
      </c>
      <c r="C413" s="200">
        <v>19.1</v>
      </c>
      <c r="D413" s="195"/>
      <c r="E413" s="21"/>
      <c r="F413" s="196">
        <v>100039</v>
      </c>
      <c r="G413" s="197"/>
      <c r="H413" s="219">
        <v>2014</v>
      </c>
      <c r="I413" s="68">
        <v>4</v>
      </c>
      <c r="J413" s="68">
        <v>2</v>
      </c>
      <c r="K413" s="21"/>
      <c r="L413" s="21"/>
    </row>
    <row r="414" spans="1:12" s="20" customFormat="1" ht="12" customHeight="1">
      <c r="A414" s="210" t="s">
        <v>822</v>
      </c>
      <c r="B414" s="219" t="s">
        <v>823</v>
      </c>
      <c r="C414" s="200">
        <v>1.6</v>
      </c>
      <c r="D414" s="195"/>
      <c r="E414" s="21"/>
      <c r="F414" s="196">
        <v>71836</v>
      </c>
      <c r="G414" s="197"/>
      <c r="H414" s="219">
        <v>2014</v>
      </c>
      <c r="I414" s="68">
        <v>1</v>
      </c>
      <c r="J414" s="68">
        <v>1</v>
      </c>
      <c r="K414" s="21"/>
      <c r="L414" s="21"/>
    </row>
    <row r="415" spans="1:12" s="20" customFormat="1" ht="12" customHeight="1">
      <c r="A415" s="210" t="s">
        <v>824</v>
      </c>
      <c r="B415" s="219" t="s">
        <v>825</v>
      </c>
      <c r="C415" s="200">
        <v>0.6</v>
      </c>
      <c r="D415" s="195"/>
      <c r="E415" s="21"/>
      <c r="F415" s="196">
        <v>131668</v>
      </c>
      <c r="G415" s="197"/>
      <c r="H415" s="219">
        <v>2014</v>
      </c>
      <c r="I415" s="68">
        <v>1</v>
      </c>
      <c r="J415" s="68">
        <v>2</v>
      </c>
      <c r="K415" s="21"/>
      <c r="L415" s="21"/>
    </row>
    <row r="416" spans="1:12" s="20" customFormat="1" ht="12" customHeight="1">
      <c r="A416" s="210" t="s">
        <v>826</v>
      </c>
      <c r="B416" s="219" t="s">
        <v>827</v>
      </c>
      <c r="C416" s="200">
        <v>0.3</v>
      </c>
      <c r="D416" s="195"/>
      <c r="E416" s="21"/>
      <c r="F416" s="196">
        <v>92146</v>
      </c>
      <c r="G416" s="197"/>
      <c r="H416" s="219">
        <v>2014</v>
      </c>
      <c r="I416" s="68">
        <v>1</v>
      </c>
      <c r="J416" s="68">
        <v>1</v>
      </c>
      <c r="K416" s="21"/>
      <c r="L416" s="21"/>
    </row>
    <row r="417" spans="1:12" s="20" customFormat="1" ht="12" customHeight="1">
      <c r="A417" s="210" t="s">
        <v>828</v>
      </c>
      <c r="B417" s="219" t="s">
        <v>829</v>
      </c>
      <c r="C417" s="200">
        <v>0.2</v>
      </c>
      <c r="D417" s="195"/>
      <c r="E417" s="21"/>
      <c r="F417" s="196">
        <v>83823</v>
      </c>
      <c r="G417" s="197"/>
      <c r="H417" s="219">
        <v>2014</v>
      </c>
      <c r="I417" s="68">
        <v>1</v>
      </c>
      <c r="J417" s="68">
        <v>1</v>
      </c>
      <c r="K417" s="21"/>
      <c r="L417" s="21"/>
    </row>
    <row r="418" spans="1:12" s="20" customFormat="1" ht="12" customHeight="1">
      <c r="A418" s="210" t="s">
        <v>830</v>
      </c>
      <c r="B418" s="219" t="s">
        <v>831</v>
      </c>
      <c r="C418" s="200">
        <v>0.7</v>
      </c>
      <c r="D418" s="195"/>
      <c r="E418" s="21"/>
      <c r="F418" s="196">
        <v>140658</v>
      </c>
      <c r="G418" s="197"/>
      <c r="H418" s="219">
        <v>2014</v>
      </c>
      <c r="I418" s="68">
        <v>1</v>
      </c>
      <c r="J418" s="68">
        <v>2</v>
      </c>
      <c r="K418" s="21"/>
      <c r="L418" s="21"/>
    </row>
    <row r="419" spans="1:12" s="20" customFormat="1" ht="12" customHeight="1">
      <c r="A419" s="210" t="s">
        <v>832</v>
      </c>
      <c r="B419" s="219" t="s">
        <v>833</v>
      </c>
      <c r="C419" s="200">
        <v>0.3</v>
      </c>
      <c r="D419" s="195"/>
      <c r="E419" s="21"/>
      <c r="F419" s="196">
        <v>109781</v>
      </c>
      <c r="G419" s="197"/>
      <c r="H419" s="219">
        <v>2014</v>
      </c>
      <c r="I419" s="68">
        <v>1</v>
      </c>
      <c r="J419" s="68">
        <v>2</v>
      </c>
      <c r="K419" s="21"/>
      <c r="L419" s="21"/>
    </row>
    <row r="420" spans="1:12" s="20" customFormat="1" ht="12" customHeight="1">
      <c r="A420" s="210" t="s">
        <v>834</v>
      </c>
      <c r="B420" s="219" t="s">
        <v>835</v>
      </c>
      <c r="C420" s="200">
        <v>0.6</v>
      </c>
      <c r="D420" s="195"/>
      <c r="E420" s="21"/>
      <c r="F420" s="196">
        <v>72077</v>
      </c>
      <c r="G420" s="197"/>
      <c r="H420" s="219">
        <v>2014</v>
      </c>
      <c r="I420" s="68">
        <v>1</v>
      </c>
      <c r="J420" s="68">
        <v>1</v>
      </c>
      <c r="K420" s="21"/>
      <c r="L420" s="21"/>
    </row>
    <row r="421" spans="1:12" s="20" customFormat="1" ht="12" customHeight="1">
      <c r="A421" s="210" t="s">
        <v>836</v>
      </c>
      <c r="B421" s="219" t="s">
        <v>837</v>
      </c>
      <c r="C421" s="200">
        <v>1</v>
      </c>
      <c r="D421" s="195"/>
      <c r="E421" s="21"/>
      <c r="F421" s="196">
        <v>137296</v>
      </c>
      <c r="G421" s="197"/>
      <c r="H421" s="219">
        <v>2014</v>
      </c>
      <c r="I421" s="68">
        <v>1</v>
      </c>
      <c r="J421" s="68">
        <v>2</v>
      </c>
      <c r="K421" s="21"/>
      <c r="L421" s="21"/>
    </row>
    <row r="422" spans="1:12" s="20" customFormat="1" ht="12" customHeight="1">
      <c r="A422" s="210" t="s">
        <v>838</v>
      </c>
      <c r="B422" s="219" t="s">
        <v>839</v>
      </c>
      <c r="C422" s="200">
        <v>12</v>
      </c>
      <c r="D422" s="195"/>
      <c r="E422" s="21"/>
      <c r="F422" s="196">
        <v>197985</v>
      </c>
      <c r="G422" s="197"/>
      <c r="H422" s="219">
        <v>2014</v>
      </c>
      <c r="I422" s="68">
        <v>3</v>
      </c>
      <c r="J422" s="68">
        <v>2</v>
      </c>
      <c r="K422" s="21"/>
      <c r="L422" s="21"/>
    </row>
    <row r="423" spans="1:12" s="20" customFormat="1" ht="12" customHeight="1">
      <c r="A423" s="210" t="s">
        <v>840</v>
      </c>
      <c r="B423" s="219" t="s">
        <v>841</v>
      </c>
      <c r="C423" s="200">
        <v>2.1</v>
      </c>
      <c r="D423" s="195"/>
      <c r="E423" s="21"/>
      <c r="F423" s="196">
        <v>66831</v>
      </c>
      <c r="G423" s="197"/>
      <c r="H423" s="219">
        <v>2014</v>
      </c>
      <c r="I423" s="68">
        <v>1</v>
      </c>
      <c r="J423" s="68">
        <v>1</v>
      </c>
      <c r="K423" s="21"/>
      <c r="L423" s="21"/>
    </row>
    <row r="424" spans="1:16383" s="20" customFormat="1" ht="12" customHeight="1">
      <c r="A424" s="210" t="s">
        <v>842</v>
      </c>
      <c r="B424" s="219" t="s">
        <v>843</v>
      </c>
      <c r="C424" s="200">
        <v>3</v>
      </c>
      <c r="D424" s="195"/>
      <c r="E424" s="21"/>
      <c r="F424" s="196">
        <v>98002</v>
      </c>
      <c r="G424" s="197"/>
      <c r="H424" s="219">
        <v>2014</v>
      </c>
      <c r="I424" s="68">
        <v>1</v>
      </c>
      <c r="J424" s="68">
        <v>1</v>
      </c>
      <c r="K424" s="91"/>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91"/>
      <c r="AN424" s="91"/>
      <c r="AO424" s="91"/>
      <c r="AP424" s="91"/>
      <c r="AQ424" s="91"/>
      <c r="AR424" s="91"/>
      <c r="AS424" s="91"/>
      <c r="AT424" s="91"/>
      <c r="AU424" s="91"/>
      <c r="AV424" s="91"/>
      <c r="AW424" s="91"/>
      <c r="AX424" s="91"/>
      <c r="AY424" s="91"/>
      <c r="AZ424" s="91"/>
      <c r="BA424" s="91"/>
      <c r="BB424" s="91"/>
      <c r="BC424" s="91"/>
      <c r="BD424" s="91"/>
      <c r="BE424" s="91"/>
      <c r="BF424" s="91"/>
      <c r="BG424" s="91"/>
      <c r="BH424" s="91"/>
      <c r="BI424" s="91"/>
      <c r="BJ424" s="91"/>
      <c r="BK424" s="91"/>
      <c r="BL424" s="91"/>
      <c r="BM424" s="91"/>
      <c r="BN424" s="91"/>
      <c r="BO424" s="91"/>
      <c r="BP424" s="91"/>
      <c r="BQ424" s="91"/>
      <c r="BR424" s="91"/>
      <c r="BS424" s="91"/>
      <c r="BT424" s="91"/>
      <c r="BU424" s="91"/>
      <c r="BV424" s="91"/>
      <c r="BW424" s="91"/>
      <c r="BX424" s="91"/>
      <c r="BY424" s="91"/>
      <c r="BZ424" s="91"/>
      <c r="CA424" s="91"/>
      <c r="CB424" s="91"/>
      <c r="CC424" s="91"/>
      <c r="CD424" s="91"/>
      <c r="CE424" s="91"/>
      <c r="CF424" s="91"/>
      <c r="CG424" s="91"/>
      <c r="CH424" s="91"/>
      <c r="CI424" s="91"/>
      <c r="CJ424" s="91"/>
      <c r="CK424" s="91"/>
      <c r="CL424" s="91"/>
      <c r="CM424" s="91"/>
      <c r="CN424" s="91"/>
      <c r="CO424" s="91"/>
      <c r="CP424" s="91"/>
      <c r="CQ424" s="91"/>
      <c r="CR424" s="91"/>
      <c r="CS424" s="91"/>
      <c r="CT424" s="91"/>
      <c r="CU424" s="91"/>
      <c r="CV424" s="91"/>
      <c r="CW424" s="91"/>
      <c r="CX424" s="91"/>
      <c r="CY424" s="91"/>
      <c r="CZ424" s="91"/>
      <c r="DA424" s="91"/>
      <c r="DB424" s="91"/>
      <c r="DC424" s="91"/>
      <c r="DD424" s="91"/>
      <c r="DE424" s="91"/>
      <c r="DF424" s="91"/>
      <c r="DG424" s="91"/>
      <c r="DH424" s="91"/>
      <c r="DI424" s="91"/>
      <c r="DJ424" s="91"/>
      <c r="DK424" s="91"/>
      <c r="DL424" s="91"/>
      <c r="DM424" s="91"/>
      <c r="DN424" s="91"/>
      <c r="DO424" s="91"/>
      <c r="DP424" s="91"/>
      <c r="DQ424" s="91"/>
      <c r="DR424" s="91"/>
      <c r="DS424" s="91"/>
      <c r="DT424" s="91"/>
      <c r="DU424" s="91"/>
      <c r="DV424" s="91"/>
      <c r="DW424" s="91"/>
      <c r="DX424" s="91"/>
      <c r="DY424" s="91"/>
      <c r="DZ424" s="91"/>
      <c r="EA424" s="91"/>
      <c r="EB424" s="91"/>
      <c r="EC424" s="91"/>
      <c r="ED424" s="91"/>
      <c r="EE424" s="91"/>
      <c r="EF424" s="91"/>
      <c r="EG424" s="91"/>
      <c r="EH424" s="91"/>
      <c r="EI424" s="91"/>
      <c r="EJ424" s="91"/>
      <c r="EK424" s="91"/>
      <c r="EL424" s="91"/>
      <c r="EM424" s="91"/>
      <c r="EN424" s="91"/>
      <c r="EO424" s="91"/>
      <c r="EP424" s="91"/>
      <c r="EQ424" s="91"/>
      <c r="ER424" s="91"/>
      <c r="ES424" s="91"/>
      <c r="ET424" s="91"/>
      <c r="EU424" s="91"/>
      <c r="EV424" s="91"/>
      <c r="EW424" s="91"/>
      <c r="EX424" s="91"/>
      <c r="EY424" s="91"/>
      <c r="EZ424" s="91"/>
      <c r="FA424" s="91"/>
      <c r="FB424" s="91"/>
      <c r="FC424" s="91"/>
      <c r="FD424" s="91"/>
      <c r="FE424" s="91"/>
      <c r="FF424" s="91"/>
      <c r="FG424" s="91"/>
      <c r="FH424" s="91"/>
      <c r="FI424" s="91"/>
      <c r="FJ424" s="91"/>
      <c r="FK424" s="91"/>
      <c r="FL424" s="91"/>
      <c r="FM424" s="91"/>
      <c r="FN424" s="91"/>
      <c r="FO424" s="91"/>
      <c r="FP424" s="91"/>
      <c r="FQ424" s="91"/>
      <c r="FR424" s="91"/>
      <c r="FS424" s="91"/>
      <c r="FT424" s="91"/>
      <c r="FU424" s="91"/>
      <c r="FV424" s="91"/>
      <c r="FW424" s="91"/>
      <c r="FX424" s="91"/>
      <c r="FY424" s="91"/>
      <c r="FZ424" s="91"/>
      <c r="GA424" s="91"/>
      <c r="GB424" s="91"/>
      <c r="GC424" s="91"/>
      <c r="GD424" s="91"/>
      <c r="GE424" s="91"/>
      <c r="GF424" s="91"/>
      <c r="GG424" s="91"/>
      <c r="GH424" s="91"/>
      <c r="GI424" s="91"/>
      <c r="GJ424" s="91"/>
      <c r="GK424" s="91"/>
      <c r="GL424" s="91"/>
      <c r="GM424" s="91"/>
      <c r="GN424" s="91"/>
      <c r="GO424" s="91"/>
      <c r="GP424" s="91"/>
      <c r="GQ424" s="91"/>
      <c r="GR424" s="91"/>
      <c r="GS424" s="91"/>
      <c r="GT424" s="91"/>
      <c r="GU424" s="91"/>
      <c r="GV424" s="91"/>
      <c r="GW424" s="91"/>
      <c r="GX424" s="91"/>
      <c r="GY424" s="91"/>
      <c r="GZ424" s="91"/>
      <c r="HA424" s="91"/>
      <c r="HB424" s="91"/>
      <c r="HC424" s="91"/>
      <c r="HD424" s="91"/>
      <c r="HE424" s="91"/>
      <c r="HF424" s="91"/>
      <c r="HG424" s="91"/>
      <c r="HH424" s="91"/>
      <c r="HI424" s="91"/>
      <c r="HJ424" s="91"/>
      <c r="HK424" s="91"/>
      <c r="HL424" s="91"/>
      <c r="HM424" s="91"/>
      <c r="HN424" s="91"/>
      <c r="HO424" s="91"/>
      <c r="HP424" s="91"/>
      <c r="HQ424" s="91"/>
      <c r="HR424" s="91"/>
      <c r="HS424" s="91"/>
      <c r="HT424" s="91"/>
      <c r="HU424" s="91"/>
      <c r="HV424" s="91"/>
      <c r="HW424" s="91"/>
      <c r="HX424" s="91"/>
      <c r="HY424" s="91"/>
      <c r="HZ424" s="91"/>
      <c r="IA424" s="91"/>
      <c r="IB424" s="91"/>
      <c r="IC424" s="91"/>
      <c r="ID424" s="91"/>
      <c r="IE424" s="91"/>
      <c r="IF424" s="91"/>
      <c r="IG424" s="91"/>
      <c r="IH424" s="91"/>
      <c r="II424" s="91"/>
      <c r="IJ424" s="91"/>
      <c r="IK424" s="91"/>
      <c r="IL424" s="91"/>
      <c r="IM424" s="91"/>
      <c r="IN424" s="91"/>
      <c r="IO424" s="91"/>
      <c r="IP424" s="91"/>
      <c r="IQ424" s="91"/>
      <c r="IR424" s="91"/>
      <c r="IS424" s="91"/>
      <c r="IT424" s="91"/>
      <c r="IU424" s="91"/>
      <c r="IV424" s="91"/>
      <c r="IW424" s="91"/>
      <c r="IX424" s="91"/>
      <c r="IY424" s="91"/>
      <c r="IZ424" s="91"/>
      <c r="JA424" s="91"/>
      <c r="JB424" s="91"/>
      <c r="JC424" s="91"/>
      <c r="JD424" s="91"/>
      <c r="JE424" s="91"/>
      <c r="JF424" s="91"/>
      <c r="JG424" s="91"/>
      <c r="JH424" s="91"/>
      <c r="JI424" s="91"/>
      <c r="JJ424" s="91"/>
      <c r="JK424" s="91"/>
      <c r="JL424" s="91"/>
      <c r="JM424" s="91"/>
      <c r="JN424" s="91"/>
      <c r="JO424" s="91"/>
      <c r="JP424" s="91"/>
      <c r="JQ424" s="91"/>
      <c r="JR424" s="91"/>
      <c r="JS424" s="91"/>
      <c r="JT424" s="91"/>
      <c r="JU424" s="91"/>
      <c r="JV424" s="91"/>
      <c r="JW424" s="91"/>
      <c r="JX424" s="91"/>
      <c r="JY424" s="91"/>
      <c r="JZ424" s="91"/>
      <c r="KA424" s="91"/>
      <c r="KB424" s="91"/>
      <c r="KC424" s="91"/>
      <c r="KD424" s="91"/>
      <c r="KE424" s="91"/>
      <c r="KF424" s="91"/>
      <c r="KG424" s="91"/>
      <c r="KH424" s="91"/>
      <c r="KI424" s="91"/>
      <c r="KJ424" s="91"/>
      <c r="KK424" s="91"/>
      <c r="KL424" s="91"/>
      <c r="KM424" s="91"/>
      <c r="KN424" s="91"/>
      <c r="KO424" s="91"/>
      <c r="KP424" s="91"/>
      <c r="KQ424" s="91"/>
      <c r="KR424" s="91"/>
      <c r="KS424" s="91"/>
      <c r="KT424" s="91"/>
      <c r="KU424" s="91"/>
      <c r="KV424" s="91"/>
      <c r="KW424" s="91"/>
      <c r="KX424" s="91"/>
      <c r="KY424" s="91"/>
      <c r="KZ424" s="91"/>
      <c r="LA424" s="91"/>
      <c r="LB424" s="91"/>
      <c r="LC424" s="91"/>
      <c r="LD424" s="91"/>
      <c r="LE424" s="91"/>
      <c r="LF424" s="91"/>
      <c r="LG424" s="91"/>
      <c r="LH424" s="91"/>
      <c r="LI424" s="91"/>
      <c r="LJ424" s="91"/>
      <c r="LK424" s="91"/>
      <c r="LL424" s="91"/>
      <c r="LM424" s="91"/>
      <c r="LN424" s="91"/>
      <c r="LO424" s="91"/>
      <c r="LP424" s="91"/>
      <c r="LQ424" s="91"/>
      <c r="LR424" s="91"/>
      <c r="LS424" s="91"/>
      <c r="LT424" s="91"/>
      <c r="LU424" s="91"/>
      <c r="LV424" s="91"/>
      <c r="LW424" s="91"/>
      <c r="LX424" s="91"/>
      <c r="LY424" s="91"/>
      <c r="LZ424" s="91"/>
      <c r="MA424" s="91"/>
      <c r="MB424" s="91"/>
      <c r="MC424" s="91"/>
      <c r="MD424" s="91"/>
      <c r="ME424" s="91"/>
      <c r="MF424" s="91"/>
      <c r="MG424" s="91"/>
      <c r="MH424" s="91"/>
      <c r="MI424" s="91"/>
      <c r="MJ424" s="91"/>
      <c r="MK424" s="91"/>
      <c r="ML424" s="91"/>
      <c r="MM424" s="91"/>
      <c r="MN424" s="91"/>
      <c r="MO424" s="91"/>
      <c r="MP424" s="91"/>
      <c r="MQ424" s="91"/>
      <c r="MR424" s="91"/>
      <c r="MS424" s="91"/>
      <c r="MT424" s="91"/>
      <c r="MU424" s="91"/>
      <c r="MV424" s="91"/>
      <c r="MW424" s="91"/>
      <c r="MX424" s="91"/>
      <c r="MY424" s="91"/>
      <c r="MZ424" s="91"/>
      <c r="NA424" s="91"/>
      <c r="NB424" s="91"/>
      <c r="NC424" s="91"/>
      <c r="ND424" s="91"/>
      <c r="NE424" s="91"/>
      <c r="NF424" s="91"/>
      <c r="NG424" s="91"/>
      <c r="NH424" s="91"/>
      <c r="NI424" s="91"/>
      <c r="NJ424" s="91"/>
      <c r="NK424" s="91"/>
      <c r="NL424" s="91"/>
      <c r="NM424" s="91"/>
      <c r="NN424" s="91"/>
      <c r="NO424" s="91"/>
      <c r="NP424" s="91"/>
      <c r="NQ424" s="91"/>
      <c r="NR424" s="91"/>
      <c r="NS424" s="91"/>
      <c r="NT424" s="91"/>
      <c r="NU424" s="91"/>
      <c r="NV424" s="91"/>
      <c r="NW424" s="91"/>
      <c r="NX424" s="91"/>
      <c r="NY424" s="91"/>
      <c r="NZ424" s="91"/>
      <c r="OA424" s="91"/>
      <c r="OB424" s="91"/>
      <c r="OC424" s="91"/>
      <c r="OD424" s="91"/>
      <c r="OE424" s="91"/>
      <c r="OF424" s="91"/>
      <c r="OG424" s="91"/>
      <c r="OH424" s="91"/>
      <c r="OI424" s="91"/>
      <c r="OJ424" s="91"/>
      <c r="OK424" s="91"/>
      <c r="OL424" s="91"/>
      <c r="OM424" s="91"/>
      <c r="ON424" s="91"/>
      <c r="OO424" s="91"/>
      <c r="OP424" s="91"/>
      <c r="OQ424" s="91"/>
      <c r="OR424" s="91"/>
      <c r="OS424" s="91"/>
      <c r="OT424" s="91"/>
      <c r="OU424" s="91"/>
      <c r="OV424" s="91"/>
      <c r="OW424" s="91"/>
      <c r="OX424" s="91"/>
      <c r="OY424" s="91"/>
      <c r="OZ424" s="91"/>
      <c r="PA424" s="91"/>
      <c r="PB424" s="91"/>
      <c r="PC424" s="91"/>
      <c r="PD424" s="91"/>
      <c r="PE424" s="91"/>
      <c r="PF424" s="91"/>
      <c r="PG424" s="91"/>
      <c r="PH424" s="91"/>
      <c r="PI424" s="91"/>
      <c r="PJ424" s="91"/>
      <c r="PK424" s="91"/>
      <c r="PL424" s="91"/>
      <c r="PM424" s="91"/>
      <c r="PN424" s="91"/>
      <c r="PO424" s="91"/>
      <c r="PP424" s="91"/>
      <c r="PQ424" s="91"/>
      <c r="PR424" s="91"/>
      <c r="PS424" s="91"/>
      <c r="PT424" s="91"/>
      <c r="PU424" s="91"/>
      <c r="PV424" s="91"/>
      <c r="PW424" s="91"/>
      <c r="PX424" s="91"/>
      <c r="PY424" s="91"/>
      <c r="PZ424" s="91"/>
      <c r="QA424" s="91"/>
      <c r="QB424" s="91"/>
      <c r="QC424" s="91"/>
      <c r="QD424" s="91"/>
      <c r="QE424" s="91"/>
      <c r="QF424" s="91"/>
      <c r="QG424" s="91"/>
      <c r="QH424" s="91"/>
      <c r="QI424" s="91"/>
      <c r="QJ424" s="91"/>
      <c r="QK424" s="91"/>
      <c r="QL424" s="91"/>
      <c r="QM424" s="91"/>
      <c r="QN424" s="91"/>
      <c r="QO424" s="91"/>
      <c r="QP424" s="91"/>
      <c r="QQ424" s="91"/>
      <c r="QR424" s="91"/>
      <c r="QS424" s="91"/>
      <c r="QT424" s="91"/>
      <c r="QU424" s="91"/>
      <c r="QV424" s="91"/>
      <c r="QW424" s="91"/>
      <c r="QX424" s="91"/>
      <c r="QY424" s="91"/>
      <c r="QZ424" s="91"/>
      <c r="RA424" s="91"/>
      <c r="RB424" s="91"/>
      <c r="RC424" s="91"/>
      <c r="RD424" s="91"/>
      <c r="RE424" s="91"/>
      <c r="RF424" s="91"/>
      <c r="RG424" s="91"/>
      <c r="RH424" s="91"/>
      <c r="RI424" s="91"/>
      <c r="RJ424" s="91"/>
      <c r="RK424" s="91"/>
      <c r="RL424" s="91"/>
      <c r="RM424" s="91"/>
      <c r="RN424" s="91"/>
      <c r="RO424" s="91"/>
      <c r="RP424" s="91"/>
      <c r="RQ424" s="91"/>
      <c r="RR424" s="91"/>
      <c r="RS424" s="91"/>
      <c r="RT424" s="91"/>
      <c r="RU424" s="91"/>
      <c r="RV424" s="91"/>
      <c r="RW424" s="91"/>
      <c r="RX424" s="91"/>
      <c r="RY424" s="91"/>
      <c r="RZ424" s="91"/>
      <c r="SA424" s="91"/>
      <c r="SB424" s="91"/>
      <c r="SC424" s="91"/>
      <c r="SD424" s="91"/>
      <c r="SE424" s="91"/>
      <c r="SF424" s="91"/>
      <c r="SG424" s="91"/>
      <c r="SH424" s="91"/>
      <c r="SI424" s="91"/>
      <c r="SJ424" s="91"/>
      <c r="SK424" s="91"/>
      <c r="SL424" s="91"/>
      <c r="SM424" s="91"/>
      <c r="SN424" s="91"/>
      <c r="SO424" s="91"/>
      <c r="SP424" s="91"/>
      <c r="SQ424" s="91"/>
      <c r="SR424" s="91"/>
      <c r="SS424" s="91"/>
      <c r="ST424" s="91"/>
      <c r="SU424" s="91"/>
      <c r="SV424" s="91"/>
      <c r="SW424" s="91"/>
      <c r="SX424" s="91"/>
      <c r="SY424" s="91"/>
      <c r="SZ424" s="91"/>
      <c r="TA424" s="91"/>
      <c r="TB424" s="91"/>
      <c r="TC424" s="91"/>
      <c r="TD424" s="91"/>
      <c r="TE424" s="91"/>
      <c r="TF424" s="91"/>
      <c r="TG424" s="91"/>
      <c r="TH424" s="91"/>
      <c r="TI424" s="91"/>
      <c r="TJ424" s="91"/>
      <c r="TK424" s="91"/>
      <c r="TL424" s="91"/>
      <c r="TM424" s="91"/>
      <c r="TN424" s="91"/>
      <c r="TO424" s="91"/>
      <c r="TP424" s="91"/>
      <c r="TQ424" s="91"/>
      <c r="TR424" s="91"/>
      <c r="TS424" s="91"/>
      <c r="TT424" s="91"/>
      <c r="TU424" s="91"/>
      <c r="TV424" s="91"/>
      <c r="TW424" s="91"/>
      <c r="TX424" s="91"/>
      <c r="TY424" s="91"/>
      <c r="TZ424" s="91"/>
      <c r="UA424" s="91"/>
      <c r="UB424" s="91"/>
      <c r="UC424" s="91"/>
      <c r="UD424" s="91"/>
      <c r="UE424" s="91"/>
      <c r="UF424" s="91"/>
      <c r="UG424" s="91"/>
      <c r="UH424" s="91"/>
      <c r="UI424" s="91"/>
      <c r="UJ424" s="91"/>
      <c r="UK424" s="91"/>
      <c r="UL424" s="91"/>
      <c r="UM424" s="91"/>
      <c r="UN424" s="91"/>
      <c r="UO424" s="91"/>
      <c r="UP424" s="91"/>
      <c r="UQ424" s="91"/>
      <c r="UR424" s="91"/>
      <c r="US424" s="91"/>
      <c r="UT424" s="91"/>
      <c r="UU424" s="91"/>
      <c r="UV424" s="91"/>
      <c r="UW424" s="91"/>
      <c r="UX424" s="91"/>
      <c r="UY424" s="91"/>
      <c r="UZ424" s="91"/>
      <c r="VA424" s="91"/>
      <c r="VB424" s="91"/>
      <c r="VC424" s="91"/>
      <c r="VD424" s="91"/>
      <c r="VE424" s="91"/>
      <c r="VF424" s="91"/>
      <c r="VG424" s="91"/>
      <c r="VH424" s="91"/>
      <c r="VI424" s="91"/>
      <c r="VJ424" s="91"/>
      <c r="VK424" s="91"/>
      <c r="VL424" s="91"/>
      <c r="VM424" s="91"/>
      <c r="VN424" s="91"/>
      <c r="VO424" s="91"/>
      <c r="VP424" s="91"/>
      <c r="VQ424" s="91"/>
      <c r="VR424" s="91"/>
      <c r="VS424" s="91"/>
      <c r="VT424" s="91"/>
      <c r="VU424" s="91"/>
      <c r="VV424" s="91"/>
      <c r="VW424" s="91"/>
      <c r="VX424" s="91"/>
      <c r="VY424" s="91"/>
      <c r="VZ424" s="91"/>
      <c r="WA424" s="91"/>
      <c r="WB424" s="91"/>
      <c r="WC424" s="91"/>
      <c r="WD424" s="91"/>
      <c r="WE424" s="91"/>
      <c r="WF424" s="91"/>
      <c r="WG424" s="91"/>
      <c r="WH424" s="91"/>
      <c r="WI424" s="91"/>
      <c r="WJ424" s="91"/>
      <c r="WK424" s="91"/>
      <c r="WL424" s="91"/>
      <c r="WM424" s="91"/>
      <c r="WN424" s="91"/>
      <c r="WO424" s="91"/>
      <c r="WP424" s="91"/>
      <c r="WQ424" s="91"/>
      <c r="WR424" s="91"/>
      <c r="WS424" s="91"/>
      <c r="WT424" s="91"/>
      <c r="WU424" s="91"/>
      <c r="WV424" s="91"/>
      <c r="WW424" s="91"/>
      <c r="WX424" s="91"/>
      <c r="WY424" s="91"/>
      <c r="WZ424" s="91"/>
      <c r="XA424" s="91"/>
      <c r="XB424" s="91"/>
      <c r="XC424" s="91"/>
      <c r="XD424" s="91"/>
      <c r="XE424" s="91"/>
      <c r="XF424" s="91"/>
      <c r="XG424" s="91"/>
      <c r="XH424" s="91"/>
      <c r="XI424" s="91"/>
      <c r="XJ424" s="91"/>
      <c r="XK424" s="91"/>
      <c r="XL424" s="91"/>
      <c r="XM424" s="91"/>
      <c r="XN424" s="91"/>
      <c r="XO424" s="91"/>
      <c r="XP424" s="91"/>
      <c r="XQ424" s="91"/>
      <c r="XR424" s="91"/>
      <c r="XS424" s="91"/>
      <c r="XT424" s="91"/>
      <c r="XU424" s="91"/>
      <c r="XV424" s="91"/>
      <c r="XW424" s="91"/>
      <c r="XX424" s="91"/>
      <c r="XY424" s="91"/>
      <c r="XZ424" s="91"/>
      <c r="YA424" s="91"/>
      <c r="YB424" s="91"/>
      <c r="YC424" s="91"/>
      <c r="YD424" s="91"/>
      <c r="YE424" s="91"/>
      <c r="YF424" s="91"/>
      <c r="YG424" s="91"/>
      <c r="YH424" s="91"/>
      <c r="YI424" s="91"/>
      <c r="YJ424" s="91"/>
      <c r="YK424" s="91"/>
      <c r="YL424" s="91"/>
      <c r="YM424" s="91"/>
      <c r="YN424" s="91"/>
      <c r="YO424" s="91"/>
      <c r="YP424" s="91"/>
      <c r="YQ424" s="91"/>
      <c r="YR424" s="91"/>
      <c r="YS424" s="91"/>
      <c r="YT424" s="91"/>
      <c r="YU424" s="91"/>
      <c r="YV424" s="91"/>
      <c r="YW424" s="91"/>
      <c r="YX424" s="91"/>
      <c r="YY424" s="91"/>
      <c r="YZ424" s="91"/>
      <c r="ZA424" s="91"/>
      <c r="ZB424" s="91"/>
      <c r="ZC424" s="91"/>
      <c r="ZD424" s="91"/>
      <c r="ZE424" s="91"/>
      <c r="ZF424" s="91"/>
      <c r="ZG424" s="91"/>
      <c r="ZH424" s="91"/>
      <c r="ZI424" s="91"/>
      <c r="ZJ424" s="91"/>
      <c r="ZK424" s="91"/>
      <c r="ZL424" s="91"/>
      <c r="ZM424" s="91"/>
      <c r="ZN424" s="91"/>
      <c r="ZO424" s="91"/>
      <c r="ZP424" s="91"/>
      <c r="ZQ424" s="91"/>
      <c r="ZR424" s="91"/>
      <c r="ZS424" s="91"/>
      <c r="ZT424" s="91"/>
      <c r="ZU424" s="91"/>
      <c r="ZV424" s="91"/>
      <c r="ZW424" s="91"/>
      <c r="ZX424" s="91"/>
      <c r="ZY424" s="91"/>
      <c r="ZZ424" s="91"/>
      <c r="AAA424" s="91"/>
      <c r="AAB424" s="91"/>
      <c r="AAC424" s="91"/>
      <c r="AAD424" s="91"/>
      <c r="AAE424" s="91"/>
      <c r="AAF424" s="91"/>
      <c r="AAG424" s="91"/>
      <c r="AAH424" s="91"/>
      <c r="AAI424" s="91"/>
      <c r="AAJ424" s="91"/>
      <c r="AAK424" s="91"/>
      <c r="AAL424" s="91"/>
      <c r="AAM424" s="91"/>
      <c r="AAN424" s="91"/>
      <c r="AAO424" s="91"/>
      <c r="AAP424" s="91"/>
      <c r="AAQ424" s="91"/>
      <c r="AAR424" s="91"/>
      <c r="AAS424" s="91"/>
      <c r="AAT424" s="91"/>
      <c r="AAU424" s="91"/>
      <c r="AAV424" s="91"/>
      <c r="AAW424" s="91"/>
      <c r="AAX424" s="91"/>
      <c r="AAY424" s="91"/>
      <c r="AAZ424" s="91"/>
      <c r="ABA424" s="91"/>
      <c r="ABB424" s="91"/>
      <c r="ABC424" s="91"/>
      <c r="ABD424" s="91"/>
      <c r="ABE424" s="91"/>
      <c r="ABF424" s="91"/>
      <c r="ABG424" s="91"/>
      <c r="ABH424" s="91"/>
      <c r="ABI424" s="91"/>
      <c r="ABJ424" s="91"/>
      <c r="ABK424" s="91"/>
      <c r="ABL424" s="91"/>
      <c r="ABM424" s="91"/>
      <c r="ABN424" s="91"/>
      <c r="ABO424" s="91"/>
      <c r="ABP424" s="91"/>
      <c r="ABQ424" s="91"/>
      <c r="ABR424" s="91"/>
      <c r="ABS424" s="91"/>
      <c r="ABT424" s="91"/>
      <c r="ABU424" s="91"/>
      <c r="ABV424" s="91"/>
      <c r="ABW424" s="91"/>
      <c r="ABX424" s="91"/>
      <c r="ABY424" s="91"/>
      <c r="ABZ424" s="91"/>
      <c r="ACA424" s="91"/>
      <c r="ACB424" s="91"/>
      <c r="ACC424" s="91"/>
      <c r="ACD424" s="91"/>
      <c r="ACE424" s="91"/>
      <c r="ACF424" s="91"/>
      <c r="ACG424" s="91"/>
      <c r="ACH424" s="91"/>
      <c r="ACI424" s="91"/>
      <c r="ACJ424" s="91"/>
      <c r="ACK424" s="91"/>
      <c r="ACL424" s="91"/>
      <c r="ACM424" s="91"/>
      <c r="ACN424" s="91"/>
      <c r="ACO424" s="91"/>
      <c r="ACP424" s="91"/>
      <c r="ACQ424" s="91"/>
      <c r="ACR424" s="91"/>
      <c r="ACS424" s="91"/>
      <c r="ACT424" s="91"/>
      <c r="ACU424" s="91"/>
      <c r="ACV424" s="91"/>
      <c r="ACW424" s="91"/>
      <c r="ACX424" s="91"/>
      <c r="ACY424" s="91"/>
      <c r="ACZ424" s="91"/>
      <c r="ADA424" s="91"/>
      <c r="ADB424" s="91"/>
      <c r="ADC424" s="91"/>
      <c r="ADD424" s="91"/>
      <c r="ADE424" s="91"/>
      <c r="ADF424" s="91"/>
      <c r="ADG424" s="91"/>
      <c r="ADH424" s="91"/>
      <c r="ADI424" s="91"/>
      <c r="ADJ424" s="91"/>
      <c r="ADK424" s="91"/>
      <c r="ADL424" s="91"/>
      <c r="ADM424" s="91"/>
      <c r="ADN424" s="91"/>
      <c r="ADO424" s="91"/>
      <c r="ADP424" s="91"/>
      <c r="ADQ424" s="91"/>
      <c r="ADR424" s="91"/>
      <c r="ADS424" s="91"/>
      <c r="ADT424" s="91"/>
      <c r="ADU424" s="91"/>
      <c r="ADV424" s="91"/>
      <c r="ADW424" s="91"/>
      <c r="ADX424" s="91"/>
      <c r="ADY424" s="91"/>
      <c r="ADZ424" s="91"/>
      <c r="AEA424" s="91"/>
      <c r="AEB424" s="91"/>
      <c r="AEC424" s="91"/>
      <c r="AED424" s="91"/>
      <c r="AEE424" s="91"/>
      <c r="AEF424" s="91"/>
      <c r="AEG424" s="91"/>
      <c r="AEH424" s="91"/>
      <c r="AEI424" s="91"/>
      <c r="AEJ424" s="91"/>
      <c r="AEK424" s="91"/>
      <c r="AEL424" s="91"/>
      <c r="AEM424" s="91"/>
      <c r="AEN424" s="91"/>
      <c r="AEO424" s="91"/>
      <c r="AEP424" s="91"/>
      <c r="AEQ424" s="91"/>
      <c r="AER424" s="91"/>
      <c r="AES424" s="91"/>
      <c r="AET424" s="91"/>
      <c r="AEU424" s="91"/>
      <c r="AEV424" s="91"/>
      <c r="AEW424" s="91"/>
      <c r="AEX424" s="91"/>
      <c r="AEY424" s="91"/>
      <c r="AEZ424" s="91"/>
      <c r="AFA424" s="91"/>
      <c r="AFB424" s="91"/>
      <c r="AFC424" s="91"/>
      <c r="AFD424" s="91"/>
      <c r="AFE424" s="91"/>
      <c r="AFF424" s="91"/>
      <c r="AFG424" s="91"/>
      <c r="AFH424" s="91"/>
      <c r="AFI424" s="91"/>
      <c r="AFJ424" s="91"/>
      <c r="AFK424" s="91"/>
      <c r="AFL424" s="91"/>
      <c r="AFM424" s="91"/>
      <c r="AFN424" s="91"/>
      <c r="AFO424" s="91"/>
      <c r="AFP424" s="91"/>
      <c r="AFQ424" s="91"/>
      <c r="AFR424" s="91"/>
      <c r="AFS424" s="91"/>
      <c r="AFT424" s="91"/>
      <c r="AFU424" s="91"/>
      <c r="AFV424" s="91"/>
      <c r="AFW424" s="91"/>
      <c r="AFX424" s="91"/>
      <c r="AFY424" s="91"/>
      <c r="AFZ424" s="91"/>
      <c r="AGA424" s="91"/>
      <c r="AGB424" s="91"/>
      <c r="AGC424" s="91"/>
      <c r="AGD424" s="91"/>
      <c r="AGE424" s="91"/>
      <c r="AGF424" s="91"/>
      <c r="AGG424" s="91"/>
      <c r="AGH424" s="91"/>
      <c r="AGI424" s="91"/>
      <c r="AGJ424" s="91"/>
      <c r="AGK424" s="91"/>
      <c r="AGL424" s="91"/>
      <c r="AGM424" s="91"/>
      <c r="AGN424" s="91"/>
      <c r="AGO424" s="91"/>
      <c r="AGP424" s="91"/>
      <c r="AGQ424" s="91"/>
      <c r="AGR424" s="91"/>
      <c r="AGS424" s="91"/>
      <c r="AGT424" s="91"/>
      <c r="AGU424" s="91"/>
      <c r="AGV424" s="91"/>
      <c r="AGW424" s="91"/>
      <c r="AGX424" s="91"/>
      <c r="AGY424" s="91"/>
      <c r="AGZ424" s="91"/>
      <c r="AHA424" s="91"/>
      <c r="AHB424" s="91"/>
      <c r="AHC424" s="91"/>
      <c r="AHD424" s="91"/>
      <c r="AHE424" s="91"/>
      <c r="AHF424" s="91"/>
      <c r="AHG424" s="91"/>
      <c r="AHH424" s="91"/>
      <c r="AHI424" s="91"/>
      <c r="AHJ424" s="91"/>
      <c r="AHK424" s="91"/>
      <c r="AHL424" s="91"/>
      <c r="AHM424" s="91"/>
      <c r="AHN424" s="91"/>
      <c r="AHO424" s="91"/>
      <c r="AHP424" s="91"/>
      <c r="AHQ424" s="91"/>
      <c r="AHR424" s="91"/>
      <c r="AHS424" s="91"/>
      <c r="AHT424" s="91"/>
      <c r="AHU424" s="91"/>
      <c r="AHV424" s="91"/>
      <c r="AHW424" s="91"/>
      <c r="AHX424" s="91"/>
      <c r="AHY424" s="91"/>
      <c r="AHZ424" s="91"/>
      <c r="AIA424" s="91"/>
      <c r="AIB424" s="91"/>
      <c r="AIC424" s="91"/>
      <c r="AID424" s="91"/>
      <c r="AIE424" s="91"/>
      <c r="AIF424" s="91"/>
      <c r="AIG424" s="91"/>
      <c r="AIH424" s="91"/>
      <c r="AII424" s="91"/>
      <c r="AIJ424" s="91"/>
      <c r="AIK424" s="91"/>
      <c r="AIL424" s="91"/>
      <c r="AIM424" s="91"/>
      <c r="AIN424" s="91"/>
      <c r="AIO424" s="91"/>
      <c r="AIP424" s="91"/>
      <c r="AIQ424" s="91"/>
      <c r="AIR424" s="91"/>
      <c r="AIS424" s="91"/>
      <c r="AIT424" s="91"/>
      <c r="AIU424" s="91"/>
      <c r="AIV424" s="91"/>
      <c r="AIW424" s="91"/>
      <c r="AIX424" s="91"/>
      <c r="AIY424" s="91"/>
      <c r="AIZ424" s="91"/>
      <c r="AJA424" s="91"/>
      <c r="AJB424" s="91"/>
      <c r="AJC424" s="91"/>
      <c r="AJD424" s="91"/>
      <c r="AJE424" s="91"/>
      <c r="AJF424" s="91"/>
      <c r="AJG424" s="91"/>
      <c r="AJH424" s="91"/>
      <c r="AJI424" s="91"/>
      <c r="AJJ424" s="91"/>
      <c r="AJK424" s="91"/>
      <c r="AJL424" s="91"/>
      <c r="AJM424" s="91"/>
      <c r="AJN424" s="91"/>
      <c r="AJO424" s="91"/>
      <c r="AJP424" s="91"/>
      <c r="AJQ424" s="91"/>
      <c r="AJR424" s="91"/>
      <c r="AJS424" s="91"/>
      <c r="AJT424" s="91"/>
      <c r="AJU424" s="91"/>
      <c r="AJV424" s="91"/>
      <c r="AJW424" s="91"/>
      <c r="AJX424" s="91"/>
      <c r="AJY424" s="91"/>
      <c r="AJZ424" s="91"/>
      <c r="AKA424" s="91"/>
      <c r="AKB424" s="91"/>
      <c r="AKC424" s="91"/>
      <c r="AKD424" s="91"/>
      <c r="AKE424" s="91"/>
      <c r="AKF424" s="91"/>
      <c r="AKG424" s="91"/>
      <c r="AKH424" s="91"/>
      <c r="AKI424" s="91"/>
      <c r="AKJ424" s="91"/>
      <c r="AKK424" s="91"/>
      <c r="AKL424" s="91"/>
      <c r="AKM424" s="91"/>
      <c r="AKN424" s="91"/>
      <c r="AKO424" s="91"/>
      <c r="AKP424" s="91"/>
      <c r="AKQ424" s="91"/>
      <c r="AKR424" s="91"/>
      <c r="AKS424" s="91"/>
      <c r="AKT424" s="91"/>
      <c r="AKU424" s="91"/>
      <c r="AKV424" s="91"/>
      <c r="AKW424" s="91"/>
      <c r="AKX424" s="91"/>
      <c r="AKY424" s="91"/>
      <c r="AKZ424" s="91"/>
      <c r="ALA424" s="91"/>
      <c r="ALB424" s="91"/>
      <c r="ALC424" s="91"/>
      <c r="ALD424" s="91"/>
      <c r="ALE424" s="91"/>
      <c r="ALF424" s="91"/>
      <c r="ALG424" s="91"/>
      <c r="ALH424" s="91"/>
      <c r="ALI424" s="91"/>
      <c r="ALJ424" s="91"/>
      <c r="ALK424" s="91"/>
      <c r="ALL424" s="91"/>
      <c r="ALM424" s="91"/>
      <c r="ALN424" s="91"/>
      <c r="ALO424" s="91"/>
      <c r="ALP424" s="91"/>
      <c r="ALQ424" s="91"/>
      <c r="ALR424" s="91"/>
      <c r="ALS424" s="91"/>
      <c r="ALT424" s="91"/>
      <c r="ALU424" s="91"/>
      <c r="ALV424" s="91"/>
      <c r="ALW424" s="91"/>
      <c r="ALX424" s="91"/>
      <c r="ALY424" s="91"/>
      <c r="ALZ424" s="91"/>
      <c r="AMA424" s="91"/>
      <c r="AMB424" s="91"/>
      <c r="AMC424" s="91"/>
      <c r="AMD424" s="91"/>
      <c r="AME424" s="91"/>
      <c r="AMF424" s="91"/>
      <c r="AMG424" s="91"/>
      <c r="AMH424" s="91"/>
      <c r="AMI424" s="91"/>
      <c r="AMJ424" s="91"/>
      <c r="AMK424" s="91"/>
      <c r="AML424" s="91"/>
      <c r="AMM424" s="91"/>
      <c r="AMN424" s="91"/>
      <c r="AMO424" s="91"/>
      <c r="AMP424" s="91"/>
      <c r="AMQ424" s="91"/>
      <c r="AMR424" s="91"/>
      <c r="AMS424" s="91"/>
      <c r="AMT424" s="91"/>
      <c r="AMU424" s="91"/>
      <c r="AMV424" s="91"/>
      <c r="AMW424" s="91"/>
      <c r="AMX424" s="91"/>
      <c r="AMY424" s="91"/>
      <c r="AMZ424" s="91"/>
      <c r="ANA424" s="91"/>
      <c r="ANB424" s="91"/>
      <c r="ANC424" s="91"/>
      <c r="AND424" s="91"/>
      <c r="ANE424" s="91"/>
      <c r="ANF424" s="91"/>
      <c r="ANG424" s="91"/>
      <c r="ANH424" s="91"/>
      <c r="ANI424" s="91"/>
      <c r="ANJ424" s="91"/>
      <c r="ANK424" s="91"/>
      <c r="ANL424" s="91"/>
      <c r="ANM424" s="91"/>
      <c r="ANN424" s="91"/>
      <c r="ANO424" s="91"/>
      <c r="ANP424" s="91"/>
      <c r="ANQ424" s="91"/>
      <c r="ANR424" s="91"/>
      <c r="ANS424" s="91"/>
      <c r="ANT424" s="91"/>
      <c r="ANU424" s="91"/>
      <c r="ANV424" s="91"/>
      <c r="ANW424" s="91"/>
      <c r="ANX424" s="91"/>
      <c r="ANY424" s="91"/>
      <c r="ANZ424" s="91"/>
      <c r="AOA424" s="91"/>
      <c r="AOB424" s="91"/>
      <c r="AOC424" s="91"/>
      <c r="AOD424" s="91"/>
      <c r="AOE424" s="91"/>
      <c r="AOF424" s="91"/>
      <c r="AOG424" s="91"/>
      <c r="AOH424" s="91"/>
      <c r="AOI424" s="91"/>
      <c r="AOJ424" s="91"/>
      <c r="AOK424" s="91"/>
      <c r="AOL424" s="91"/>
      <c r="AOM424" s="91"/>
      <c r="AON424" s="91"/>
      <c r="AOO424" s="91"/>
      <c r="AOP424" s="91"/>
      <c r="AOQ424" s="91"/>
      <c r="AOR424" s="91"/>
      <c r="AOS424" s="91"/>
      <c r="AOT424" s="91"/>
      <c r="AOU424" s="91"/>
      <c r="AOV424" s="91"/>
      <c r="AOW424" s="91"/>
      <c r="AOX424" s="91"/>
      <c r="AOY424" s="91"/>
      <c r="AOZ424" s="91"/>
      <c r="APA424" s="91"/>
      <c r="APB424" s="91"/>
      <c r="APC424" s="91"/>
      <c r="APD424" s="91"/>
      <c r="APE424" s="91"/>
      <c r="APF424" s="91"/>
      <c r="APG424" s="91"/>
      <c r="APH424" s="91"/>
      <c r="API424" s="91"/>
      <c r="APJ424" s="91"/>
      <c r="APK424" s="91"/>
      <c r="APL424" s="91"/>
      <c r="APM424" s="91"/>
      <c r="APN424" s="91"/>
      <c r="APO424" s="91"/>
      <c r="APP424" s="91"/>
      <c r="APQ424" s="91"/>
      <c r="APR424" s="91"/>
      <c r="APS424" s="91"/>
      <c r="APT424" s="91"/>
      <c r="APU424" s="91"/>
      <c r="APV424" s="91"/>
      <c r="APW424" s="91"/>
      <c r="APX424" s="91"/>
      <c r="APY424" s="91"/>
      <c r="APZ424" s="91"/>
      <c r="AQA424" s="91"/>
      <c r="AQB424" s="91"/>
      <c r="AQC424" s="91"/>
      <c r="AQD424" s="91"/>
      <c r="AQE424" s="91"/>
      <c r="AQF424" s="91"/>
      <c r="AQG424" s="91"/>
      <c r="AQH424" s="91"/>
      <c r="AQI424" s="91"/>
      <c r="AQJ424" s="91"/>
      <c r="AQK424" s="91"/>
      <c r="AQL424" s="91"/>
      <c r="AQM424" s="91"/>
      <c r="AQN424" s="91"/>
      <c r="AQO424" s="91"/>
      <c r="AQP424" s="91"/>
      <c r="AQQ424" s="91"/>
      <c r="AQR424" s="91"/>
      <c r="AQS424" s="91"/>
      <c r="AQT424" s="91"/>
      <c r="AQU424" s="91"/>
      <c r="AQV424" s="91"/>
      <c r="AQW424" s="91"/>
      <c r="AQX424" s="91"/>
      <c r="AQY424" s="91"/>
      <c r="AQZ424" s="91"/>
      <c r="ARA424" s="91"/>
      <c r="ARB424" s="91"/>
      <c r="ARC424" s="91"/>
      <c r="ARD424" s="91"/>
      <c r="ARE424" s="91"/>
      <c r="ARF424" s="91"/>
      <c r="ARG424" s="91"/>
      <c r="ARH424" s="91"/>
      <c r="ARI424" s="91"/>
      <c r="ARJ424" s="91"/>
      <c r="ARK424" s="91"/>
      <c r="ARL424" s="91"/>
      <c r="ARM424" s="91"/>
      <c r="ARN424" s="91"/>
      <c r="ARO424" s="91"/>
      <c r="ARP424" s="91"/>
      <c r="ARQ424" s="91"/>
      <c r="ARR424" s="91"/>
      <c r="ARS424" s="91"/>
      <c r="ART424" s="91"/>
      <c r="ARU424" s="91"/>
      <c r="ARV424" s="91"/>
      <c r="ARW424" s="91"/>
      <c r="ARX424" s="91"/>
      <c r="ARY424" s="91"/>
      <c r="ARZ424" s="91"/>
      <c r="ASA424" s="91"/>
      <c r="ASB424" s="91"/>
      <c r="ASC424" s="91"/>
      <c r="ASD424" s="91"/>
      <c r="ASE424" s="91"/>
      <c r="ASF424" s="91"/>
      <c r="ASG424" s="91"/>
      <c r="ASH424" s="91"/>
      <c r="ASI424" s="91"/>
      <c r="ASJ424" s="91"/>
      <c r="ASK424" s="91"/>
      <c r="ASL424" s="91"/>
      <c r="ASM424" s="91"/>
      <c r="ASN424" s="91"/>
      <c r="ASO424" s="91"/>
      <c r="ASP424" s="91"/>
      <c r="ASQ424" s="91"/>
      <c r="ASR424" s="91"/>
      <c r="ASS424" s="91"/>
      <c r="AST424" s="91"/>
      <c r="ASU424" s="91"/>
      <c r="ASV424" s="91"/>
      <c r="ASW424" s="91"/>
      <c r="ASX424" s="91"/>
      <c r="ASY424" s="91"/>
      <c r="ASZ424" s="91"/>
      <c r="ATA424" s="91"/>
      <c r="ATB424" s="91"/>
      <c r="ATC424" s="91"/>
      <c r="ATD424" s="91"/>
      <c r="ATE424" s="91"/>
      <c r="ATF424" s="91"/>
      <c r="ATG424" s="91"/>
      <c r="ATH424" s="91"/>
      <c r="ATI424" s="91"/>
      <c r="ATJ424" s="91"/>
      <c r="ATK424" s="91"/>
      <c r="ATL424" s="91"/>
      <c r="ATM424" s="91"/>
      <c r="ATN424" s="91"/>
      <c r="ATO424" s="91"/>
      <c r="ATP424" s="91"/>
      <c r="ATQ424" s="91"/>
      <c r="ATR424" s="91"/>
      <c r="ATS424" s="91"/>
      <c r="ATT424" s="91"/>
      <c r="ATU424" s="91"/>
      <c r="ATV424" s="91"/>
      <c r="ATW424" s="91"/>
      <c r="ATX424" s="91"/>
      <c r="ATY424" s="91"/>
      <c r="ATZ424" s="91"/>
      <c r="AUA424" s="91"/>
      <c r="AUB424" s="91"/>
      <c r="AUC424" s="91"/>
      <c r="AUD424" s="91"/>
      <c r="AUE424" s="91"/>
      <c r="AUF424" s="91"/>
      <c r="AUG424" s="91"/>
      <c r="AUH424" s="91"/>
      <c r="AUI424" s="91"/>
      <c r="AUJ424" s="91"/>
      <c r="AUK424" s="91"/>
      <c r="AUL424" s="91"/>
      <c r="AUM424" s="91"/>
      <c r="AUN424" s="91"/>
      <c r="AUO424" s="91"/>
      <c r="AUP424" s="91"/>
      <c r="AUQ424" s="91"/>
      <c r="AUR424" s="91"/>
      <c r="AUS424" s="91"/>
      <c r="AUT424" s="91"/>
      <c r="AUU424" s="91"/>
      <c r="AUV424" s="91"/>
      <c r="AUW424" s="91"/>
      <c r="AUX424" s="91"/>
      <c r="AUY424" s="91"/>
      <c r="AUZ424" s="91"/>
      <c r="AVA424" s="91"/>
      <c r="AVB424" s="91"/>
      <c r="AVC424" s="91"/>
      <c r="AVD424" s="91"/>
      <c r="AVE424" s="91"/>
      <c r="AVF424" s="91"/>
      <c r="AVG424" s="91"/>
      <c r="AVH424" s="91"/>
      <c r="AVI424" s="91"/>
      <c r="AVJ424" s="91"/>
      <c r="AVK424" s="91"/>
      <c r="AVL424" s="91"/>
      <c r="AVM424" s="91"/>
      <c r="AVN424" s="91"/>
      <c r="AVO424" s="91"/>
      <c r="AVP424" s="91"/>
      <c r="AVQ424" s="91"/>
      <c r="AVR424" s="91"/>
      <c r="AVS424" s="91"/>
      <c r="AVT424" s="91"/>
      <c r="AVU424" s="91"/>
      <c r="AVV424" s="91"/>
      <c r="AVW424" s="91"/>
      <c r="AVX424" s="91"/>
      <c r="AVY424" s="91"/>
      <c r="AVZ424" s="91"/>
      <c r="AWA424" s="91"/>
      <c r="AWB424" s="91"/>
      <c r="AWC424" s="91"/>
      <c r="AWD424" s="91"/>
      <c r="AWE424" s="91"/>
      <c r="AWF424" s="91"/>
      <c r="AWG424" s="91"/>
      <c r="AWH424" s="91"/>
      <c r="AWI424" s="91"/>
      <c r="AWJ424" s="91"/>
      <c r="AWK424" s="91"/>
      <c r="AWL424" s="91"/>
      <c r="AWM424" s="91"/>
      <c r="AWN424" s="91"/>
      <c r="AWO424" s="91"/>
      <c r="AWP424" s="91"/>
      <c r="AWQ424" s="91"/>
      <c r="AWR424" s="91"/>
      <c r="AWS424" s="91"/>
      <c r="AWT424" s="91"/>
      <c r="AWU424" s="91"/>
      <c r="AWV424" s="91"/>
      <c r="AWW424" s="91"/>
      <c r="AWX424" s="91"/>
      <c r="AWY424" s="91"/>
      <c r="AWZ424" s="91"/>
      <c r="AXA424" s="91"/>
      <c r="AXB424" s="91"/>
      <c r="AXC424" s="91"/>
      <c r="AXD424" s="91"/>
      <c r="AXE424" s="91"/>
      <c r="AXF424" s="91"/>
      <c r="AXG424" s="91"/>
      <c r="AXH424" s="91"/>
      <c r="AXI424" s="91"/>
      <c r="AXJ424" s="91"/>
      <c r="AXK424" s="91"/>
      <c r="AXL424" s="91"/>
      <c r="AXM424" s="91"/>
      <c r="AXN424" s="91"/>
      <c r="AXO424" s="91"/>
      <c r="AXP424" s="91"/>
      <c r="AXQ424" s="91"/>
      <c r="AXR424" s="91"/>
      <c r="AXS424" s="91"/>
      <c r="AXT424" s="91"/>
      <c r="AXU424" s="91"/>
      <c r="AXV424" s="91"/>
      <c r="AXW424" s="91"/>
      <c r="AXX424" s="91"/>
      <c r="AXY424" s="91"/>
      <c r="AXZ424" s="91"/>
      <c r="AYA424" s="91"/>
      <c r="AYB424" s="91"/>
      <c r="AYC424" s="91"/>
      <c r="AYD424" s="91"/>
      <c r="AYE424" s="91"/>
      <c r="AYF424" s="91"/>
      <c r="AYG424" s="91"/>
      <c r="AYH424" s="91"/>
      <c r="AYI424" s="91"/>
      <c r="AYJ424" s="91"/>
      <c r="AYK424" s="91"/>
      <c r="AYL424" s="91"/>
      <c r="AYM424" s="91"/>
      <c r="AYN424" s="91"/>
      <c r="AYO424" s="91"/>
      <c r="AYP424" s="91"/>
      <c r="AYQ424" s="91"/>
      <c r="AYR424" s="91"/>
      <c r="AYS424" s="91"/>
      <c r="AYT424" s="91"/>
      <c r="AYU424" s="91"/>
      <c r="AYV424" s="91"/>
      <c r="AYW424" s="91"/>
      <c r="AYX424" s="91"/>
      <c r="AYY424" s="91"/>
      <c r="AYZ424" s="91"/>
      <c r="AZA424" s="91"/>
      <c r="AZB424" s="91"/>
      <c r="AZC424" s="91"/>
      <c r="AZD424" s="91"/>
      <c r="AZE424" s="91"/>
      <c r="AZF424" s="91"/>
      <c r="AZG424" s="91"/>
      <c r="AZH424" s="91"/>
      <c r="AZI424" s="91"/>
      <c r="AZJ424" s="91"/>
      <c r="AZK424" s="91"/>
      <c r="AZL424" s="91"/>
      <c r="AZM424" s="91"/>
      <c r="AZN424" s="91"/>
      <c r="AZO424" s="91"/>
      <c r="AZP424" s="91"/>
      <c r="AZQ424" s="91"/>
      <c r="AZR424" s="91"/>
      <c r="AZS424" s="91"/>
      <c r="AZT424" s="91"/>
      <c r="AZU424" s="91"/>
      <c r="AZV424" s="91"/>
      <c r="AZW424" s="91"/>
      <c r="AZX424" s="91"/>
      <c r="AZY424" s="91"/>
      <c r="AZZ424" s="91"/>
      <c r="BAA424" s="91"/>
      <c r="BAB424" s="91"/>
      <c r="BAC424" s="91"/>
      <c r="BAD424" s="91"/>
      <c r="BAE424" s="91"/>
      <c r="BAF424" s="91"/>
      <c r="BAG424" s="91"/>
      <c r="BAH424" s="91"/>
      <c r="BAI424" s="91"/>
      <c r="BAJ424" s="91"/>
      <c r="BAK424" s="91"/>
      <c r="BAL424" s="91"/>
      <c r="BAM424" s="91"/>
      <c r="BAN424" s="91"/>
      <c r="BAO424" s="91"/>
      <c r="BAP424" s="91"/>
      <c r="BAQ424" s="91"/>
      <c r="BAR424" s="91"/>
      <c r="BAS424" s="91"/>
      <c r="BAT424" s="91"/>
      <c r="BAU424" s="91"/>
      <c r="BAV424" s="91"/>
      <c r="BAW424" s="91"/>
      <c r="BAX424" s="91"/>
      <c r="BAY424" s="91"/>
      <c r="BAZ424" s="91"/>
      <c r="BBA424" s="91"/>
      <c r="BBB424" s="91"/>
      <c r="BBC424" s="91"/>
      <c r="BBD424" s="91"/>
      <c r="BBE424" s="91"/>
      <c r="BBF424" s="91"/>
      <c r="BBG424" s="91"/>
      <c r="BBH424" s="91"/>
      <c r="BBI424" s="91"/>
      <c r="BBJ424" s="91"/>
      <c r="BBK424" s="91"/>
      <c r="BBL424" s="91"/>
      <c r="BBM424" s="91"/>
      <c r="BBN424" s="91"/>
      <c r="BBO424" s="91"/>
      <c r="BBP424" s="91"/>
      <c r="BBQ424" s="91"/>
      <c r="BBR424" s="91"/>
      <c r="BBS424" s="91"/>
      <c r="BBT424" s="91"/>
      <c r="BBU424" s="91"/>
      <c r="BBV424" s="91"/>
      <c r="BBW424" s="91"/>
      <c r="BBX424" s="91"/>
      <c r="BBY424" s="91"/>
      <c r="BBZ424" s="91"/>
      <c r="BCA424" s="91"/>
      <c r="BCB424" s="91"/>
      <c r="BCC424" s="91"/>
      <c r="BCD424" s="91"/>
      <c r="BCE424" s="91"/>
      <c r="BCF424" s="91"/>
      <c r="BCG424" s="91"/>
      <c r="BCH424" s="91"/>
      <c r="BCI424" s="91"/>
      <c r="BCJ424" s="91"/>
      <c r="BCK424" s="91"/>
      <c r="BCL424" s="91"/>
      <c r="BCM424" s="91"/>
      <c r="BCN424" s="91"/>
      <c r="BCO424" s="91"/>
      <c r="BCP424" s="91"/>
      <c r="BCQ424" s="91"/>
      <c r="BCR424" s="91"/>
      <c r="BCS424" s="91"/>
      <c r="BCT424" s="91"/>
      <c r="BCU424" s="91"/>
      <c r="BCV424" s="91"/>
      <c r="BCW424" s="91"/>
      <c r="BCX424" s="91"/>
      <c r="BCY424" s="91"/>
      <c r="BCZ424" s="91"/>
      <c r="BDA424" s="91"/>
      <c r="BDB424" s="91"/>
      <c r="BDC424" s="91"/>
      <c r="BDD424" s="91"/>
      <c r="BDE424" s="91"/>
      <c r="BDF424" s="91"/>
      <c r="BDG424" s="91"/>
      <c r="BDH424" s="91"/>
      <c r="BDI424" s="91"/>
      <c r="BDJ424" s="91"/>
      <c r="BDK424" s="91"/>
      <c r="BDL424" s="91"/>
      <c r="BDM424" s="91"/>
      <c r="BDN424" s="91"/>
      <c r="BDO424" s="91"/>
      <c r="BDP424" s="91"/>
      <c r="BDQ424" s="91"/>
      <c r="BDR424" s="91"/>
      <c r="BDS424" s="91"/>
      <c r="BDT424" s="91"/>
      <c r="BDU424" s="91"/>
      <c r="BDV424" s="91"/>
      <c r="BDW424" s="91"/>
      <c r="BDX424" s="91"/>
      <c r="BDY424" s="91"/>
      <c r="BDZ424" s="91"/>
      <c r="BEA424" s="91"/>
      <c r="BEB424" s="91"/>
      <c r="BEC424" s="91"/>
      <c r="BED424" s="91"/>
      <c r="BEE424" s="91"/>
      <c r="BEF424" s="91"/>
      <c r="BEG424" s="91"/>
      <c r="BEH424" s="91"/>
      <c r="BEI424" s="91"/>
      <c r="BEJ424" s="91"/>
      <c r="BEK424" s="91"/>
      <c r="BEL424" s="91"/>
      <c r="BEM424" s="91"/>
      <c r="BEN424" s="91"/>
      <c r="BEO424" s="91"/>
      <c r="BEP424" s="91"/>
      <c r="BEQ424" s="91"/>
      <c r="BER424" s="91"/>
      <c r="BES424" s="91"/>
      <c r="BET424" s="91"/>
      <c r="BEU424" s="91"/>
      <c r="BEV424" s="91"/>
      <c r="BEW424" s="91"/>
      <c r="BEX424" s="91"/>
      <c r="BEY424" s="91"/>
      <c r="BEZ424" s="91"/>
      <c r="BFA424" s="91"/>
      <c r="BFB424" s="91"/>
      <c r="BFC424" s="91"/>
      <c r="BFD424" s="91"/>
      <c r="BFE424" s="91"/>
      <c r="BFF424" s="91"/>
      <c r="BFG424" s="91"/>
      <c r="BFH424" s="91"/>
      <c r="BFI424" s="91"/>
      <c r="BFJ424" s="91"/>
      <c r="BFK424" s="91"/>
      <c r="BFL424" s="91"/>
      <c r="BFM424" s="91"/>
      <c r="BFN424" s="91"/>
      <c r="BFO424" s="91"/>
      <c r="BFP424" s="91"/>
      <c r="BFQ424" s="91"/>
      <c r="BFR424" s="91"/>
      <c r="BFS424" s="91"/>
      <c r="BFT424" s="91"/>
      <c r="BFU424" s="91"/>
      <c r="BFV424" s="91"/>
      <c r="BFW424" s="91"/>
      <c r="BFX424" s="91"/>
      <c r="BFY424" s="91"/>
      <c r="BFZ424" s="91"/>
      <c r="BGA424" s="91"/>
      <c r="BGB424" s="91"/>
      <c r="BGC424" s="91"/>
      <c r="BGD424" s="91"/>
      <c r="BGE424" s="91"/>
      <c r="BGF424" s="91"/>
      <c r="BGG424" s="91"/>
      <c r="BGH424" s="91"/>
      <c r="BGI424" s="91"/>
      <c r="BGJ424" s="91"/>
      <c r="BGK424" s="91"/>
      <c r="BGL424" s="91"/>
      <c r="BGM424" s="91"/>
      <c r="BGN424" s="91"/>
      <c r="BGO424" s="91"/>
      <c r="BGP424" s="91"/>
      <c r="BGQ424" s="91"/>
      <c r="BGR424" s="91"/>
      <c r="BGS424" s="91"/>
      <c r="BGT424" s="91"/>
      <c r="BGU424" s="91"/>
      <c r="BGV424" s="91"/>
      <c r="BGW424" s="91"/>
      <c r="BGX424" s="91"/>
      <c r="BGY424" s="91"/>
      <c r="BGZ424" s="91"/>
      <c r="BHA424" s="91"/>
      <c r="BHB424" s="91"/>
      <c r="BHC424" s="91"/>
      <c r="BHD424" s="91"/>
      <c r="BHE424" s="91"/>
      <c r="BHF424" s="91"/>
      <c r="BHG424" s="91"/>
      <c r="BHH424" s="91"/>
      <c r="BHI424" s="91"/>
      <c r="BHJ424" s="91"/>
      <c r="BHK424" s="91"/>
      <c r="BHL424" s="91"/>
      <c r="BHM424" s="91"/>
      <c r="BHN424" s="91"/>
      <c r="BHO424" s="91"/>
      <c r="BHP424" s="91"/>
      <c r="BHQ424" s="91"/>
      <c r="BHR424" s="91"/>
      <c r="BHS424" s="91"/>
      <c r="BHT424" s="91"/>
      <c r="BHU424" s="91"/>
      <c r="BHV424" s="91"/>
      <c r="BHW424" s="91"/>
      <c r="BHX424" s="91"/>
      <c r="BHY424" s="91"/>
      <c r="BHZ424" s="91"/>
      <c r="BIA424" s="91"/>
      <c r="BIB424" s="91"/>
      <c r="BIC424" s="91"/>
      <c r="BID424" s="91"/>
      <c r="BIE424" s="91"/>
      <c r="BIF424" s="91"/>
      <c r="BIG424" s="91"/>
      <c r="BIH424" s="91"/>
      <c r="BII424" s="91"/>
      <c r="BIJ424" s="91"/>
      <c r="BIK424" s="91"/>
      <c r="BIL424" s="91"/>
      <c r="BIM424" s="91"/>
      <c r="BIN424" s="91"/>
      <c r="BIO424" s="91"/>
      <c r="BIP424" s="91"/>
      <c r="BIQ424" s="91"/>
      <c r="BIR424" s="91"/>
      <c r="BIS424" s="91"/>
      <c r="BIT424" s="91"/>
      <c r="BIU424" s="91"/>
      <c r="BIV424" s="91"/>
      <c r="BIW424" s="91"/>
      <c r="BIX424" s="91"/>
      <c r="BIY424" s="91"/>
      <c r="BIZ424" s="91"/>
      <c r="BJA424" s="91"/>
      <c r="BJB424" s="91"/>
      <c r="BJC424" s="91"/>
      <c r="BJD424" s="91"/>
      <c r="BJE424" s="91"/>
      <c r="BJF424" s="91"/>
      <c r="BJG424" s="91"/>
      <c r="BJH424" s="91"/>
      <c r="BJI424" s="91"/>
      <c r="BJJ424" s="91"/>
      <c r="BJK424" s="91"/>
      <c r="BJL424" s="91"/>
      <c r="BJM424" s="91"/>
      <c r="BJN424" s="91"/>
      <c r="BJO424" s="91"/>
      <c r="BJP424" s="91"/>
      <c r="BJQ424" s="91"/>
      <c r="BJR424" s="91"/>
      <c r="BJS424" s="91"/>
      <c r="BJT424" s="91"/>
      <c r="BJU424" s="91"/>
      <c r="BJV424" s="91"/>
      <c r="BJW424" s="91"/>
      <c r="BJX424" s="91"/>
      <c r="BJY424" s="91"/>
      <c r="BJZ424" s="91"/>
      <c r="BKA424" s="91"/>
      <c r="BKB424" s="91"/>
      <c r="BKC424" s="91"/>
      <c r="BKD424" s="91"/>
      <c r="BKE424" s="91"/>
      <c r="BKF424" s="91"/>
      <c r="BKG424" s="91"/>
      <c r="BKH424" s="91"/>
      <c r="BKI424" s="91"/>
      <c r="BKJ424" s="91"/>
      <c r="BKK424" s="91"/>
      <c r="BKL424" s="91"/>
      <c r="BKM424" s="91"/>
      <c r="BKN424" s="91"/>
      <c r="BKO424" s="91"/>
      <c r="BKP424" s="91"/>
      <c r="BKQ424" s="91"/>
      <c r="BKR424" s="91"/>
      <c r="BKS424" s="91"/>
      <c r="BKT424" s="91"/>
      <c r="BKU424" s="91"/>
      <c r="BKV424" s="91"/>
      <c r="BKW424" s="91"/>
      <c r="BKX424" s="91"/>
      <c r="BKY424" s="91"/>
      <c r="BKZ424" s="91"/>
      <c r="BLA424" s="91"/>
      <c r="BLB424" s="91"/>
      <c r="BLC424" s="91"/>
      <c r="BLD424" s="91"/>
      <c r="BLE424" s="91"/>
      <c r="BLF424" s="91"/>
      <c r="BLG424" s="91"/>
      <c r="BLH424" s="91"/>
      <c r="BLI424" s="91"/>
      <c r="BLJ424" s="91"/>
      <c r="BLK424" s="91"/>
      <c r="BLL424" s="91"/>
      <c r="BLM424" s="91"/>
      <c r="BLN424" s="91"/>
      <c r="BLO424" s="91"/>
      <c r="BLP424" s="91"/>
      <c r="BLQ424" s="91"/>
      <c r="BLR424" s="91"/>
      <c r="BLS424" s="91"/>
      <c r="BLT424" s="91"/>
      <c r="BLU424" s="91"/>
      <c r="BLV424" s="91"/>
      <c r="BLW424" s="91"/>
      <c r="BLX424" s="91"/>
      <c r="BLY424" s="91"/>
      <c r="BLZ424" s="91"/>
      <c r="BMA424" s="91"/>
      <c r="BMB424" s="91"/>
      <c r="BMC424" s="91"/>
      <c r="BMD424" s="91"/>
      <c r="BME424" s="91"/>
      <c r="BMF424" s="91"/>
      <c r="BMG424" s="91"/>
      <c r="BMH424" s="91"/>
      <c r="BMI424" s="91"/>
      <c r="BMJ424" s="91"/>
      <c r="BMK424" s="91"/>
      <c r="BML424" s="91"/>
      <c r="BMM424" s="91"/>
      <c r="BMN424" s="91"/>
      <c r="BMO424" s="91"/>
      <c r="BMP424" s="91"/>
      <c r="BMQ424" s="91"/>
      <c r="BMR424" s="91"/>
      <c r="BMS424" s="91"/>
      <c r="BMT424" s="91"/>
      <c r="BMU424" s="91"/>
      <c r="BMV424" s="91"/>
      <c r="BMW424" s="91"/>
      <c r="BMX424" s="91"/>
      <c r="BMY424" s="91"/>
      <c r="BMZ424" s="91"/>
      <c r="BNA424" s="91"/>
      <c r="BNB424" s="91"/>
      <c r="BNC424" s="91"/>
      <c r="BND424" s="91"/>
      <c r="BNE424" s="91"/>
      <c r="BNF424" s="91"/>
      <c r="BNG424" s="91"/>
      <c r="BNH424" s="91"/>
      <c r="BNI424" s="91"/>
      <c r="BNJ424" s="91"/>
      <c r="BNK424" s="91"/>
      <c r="BNL424" s="91"/>
      <c r="BNM424" s="91"/>
      <c r="BNN424" s="91"/>
      <c r="BNO424" s="91"/>
      <c r="BNP424" s="91"/>
      <c r="BNQ424" s="91"/>
      <c r="BNR424" s="91"/>
      <c r="BNS424" s="91"/>
      <c r="BNT424" s="91"/>
      <c r="BNU424" s="91"/>
      <c r="BNV424" s="91"/>
      <c r="BNW424" s="91"/>
      <c r="BNX424" s="91"/>
      <c r="BNY424" s="91"/>
      <c r="BNZ424" s="91"/>
      <c r="BOA424" s="91"/>
      <c r="BOB424" s="91"/>
      <c r="BOC424" s="91"/>
      <c r="BOD424" s="91"/>
      <c r="BOE424" s="91"/>
      <c r="BOF424" s="91"/>
      <c r="BOG424" s="91"/>
      <c r="BOH424" s="91"/>
      <c r="BOI424" s="91"/>
      <c r="BOJ424" s="91"/>
      <c r="BOK424" s="91"/>
      <c r="BOL424" s="91"/>
      <c r="BOM424" s="91"/>
      <c r="BON424" s="91"/>
      <c r="BOO424" s="91"/>
      <c r="BOP424" s="91"/>
      <c r="BOQ424" s="91"/>
      <c r="BOR424" s="91"/>
      <c r="BOS424" s="91"/>
      <c r="BOT424" s="91"/>
      <c r="BOU424" s="91"/>
      <c r="BOV424" s="91"/>
      <c r="BOW424" s="91"/>
      <c r="BOX424" s="91"/>
      <c r="BOY424" s="91"/>
      <c r="BOZ424" s="91"/>
      <c r="BPA424" s="91"/>
      <c r="BPB424" s="91"/>
      <c r="BPC424" s="91"/>
      <c r="BPD424" s="91"/>
      <c r="BPE424" s="91"/>
      <c r="BPF424" s="91"/>
      <c r="BPG424" s="91"/>
      <c r="BPH424" s="91"/>
      <c r="BPI424" s="91"/>
      <c r="BPJ424" s="91"/>
      <c r="BPK424" s="91"/>
      <c r="BPL424" s="91"/>
      <c r="BPM424" s="91"/>
      <c r="BPN424" s="91"/>
      <c r="BPO424" s="91"/>
      <c r="BPP424" s="91"/>
      <c r="BPQ424" s="91"/>
      <c r="BPR424" s="91"/>
      <c r="BPS424" s="91"/>
      <c r="BPT424" s="91"/>
      <c r="BPU424" s="91"/>
      <c r="BPV424" s="91"/>
      <c r="BPW424" s="91"/>
      <c r="BPX424" s="91"/>
      <c r="BPY424" s="91"/>
      <c r="BPZ424" s="91"/>
      <c r="BQA424" s="91"/>
      <c r="BQB424" s="91"/>
      <c r="BQC424" s="91"/>
      <c r="BQD424" s="91"/>
      <c r="BQE424" s="91"/>
      <c r="BQF424" s="91"/>
      <c r="BQG424" s="91"/>
      <c r="BQH424" s="91"/>
      <c r="BQI424" s="91"/>
      <c r="BQJ424" s="91"/>
      <c r="BQK424" s="91"/>
      <c r="BQL424" s="91"/>
      <c r="BQM424" s="91"/>
      <c r="BQN424" s="91"/>
      <c r="BQO424" s="91"/>
      <c r="BQP424" s="91"/>
      <c r="BQQ424" s="91"/>
      <c r="BQR424" s="91"/>
      <c r="BQS424" s="91"/>
      <c r="BQT424" s="91"/>
      <c r="BQU424" s="91"/>
      <c r="BQV424" s="91"/>
      <c r="BQW424" s="91"/>
      <c r="BQX424" s="91"/>
      <c r="BQY424" s="91"/>
      <c r="BQZ424" s="91"/>
      <c r="BRA424" s="91"/>
      <c r="BRB424" s="91"/>
      <c r="BRC424" s="91"/>
      <c r="BRD424" s="91"/>
      <c r="BRE424" s="91"/>
      <c r="BRF424" s="91"/>
      <c r="BRG424" s="91"/>
      <c r="BRH424" s="91"/>
      <c r="BRI424" s="91"/>
      <c r="BRJ424" s="91"/>
      <c r="BRK424" s="91"/>
      <c r="BRL424" s="91"/>
      <c r="BRM424" s="91"/>
      <c r="BRN424" s="91"/>
      <c r="BRO424" s="91"/>
      <c r="BRP424" s="91"/>
      <c r="BRQ424" s="91"/>
      <c r="BRR424" s="91"/>
      <c r="BRS424" s="91"/>
      <c r="BRT424" s="91"/>
      <c r="BRU424" s="91"/>
      <c r="BRV424" s="91"/>
      <c r="BRW424" s="91"/>
      <c r="BRX424" s="91"/>
      <c r="BRY424" s="91"/>
      <c r="BRZ424" s="91"/>
      <c r="BSA424" s="91"/>
      <c r="BSB424" s="91"/>
      <c r="BSC424" s="91"/>
      <c r="BSD424" s="91"/>
      <c r="BSE424" s="91"/>
      <c r="BSF424" s="91"/>
      <c r="BSG424" s="91"/>
      <c r="BSH424" s="91"/>
      <c r="BSI424" s="91"/>
      <c r="BSJ424" s="91"/>
      <c r="BSK424" s="91"/>
      <c r="BSL424" s="91"/>
      <c r="BSM424" s="91"/>
      <c r="BSN424" s="91"/>
      <c r="BSO424" s="91"/>
      <c r="BSP424" s="91"/>
      <c r="BSQ424" s="91"/>
      <c r="BSR424" s="91"/>
      <c r="BSS424" s="91"/>
      <c r="BST424" s="91"/>
      <c r="BSU424" s="91"/>
      <c r="BSV424" s="91"/>
      <c r="BSW424" s="91"/>
      <c r="BSX424" s="91"/>
      <c r="BSY424" s="91"/>
      <c r="BSZ424" s="91"/>
      <c r="BTA424" s="91"/>
      <c r="BTB424" s="91"/>
      <c r="BTC424" s="91"/>
      <c r="BTD424" s="91"/>
      <c r="BTE424" s="91"/>
      <c r="BTF424" s="91"/>
      <c r="BTG424" s="91"/>
      <c r="BTH424" s="91"/>
      <c r="BTI424" s="91"/>
      <c r="BTJ424" s="91"/>
      <c r="BTK424" s="91"/>
      <c r="BTL424" s="91"/>
      <c r="BTM424" s="91"/>
      <c r="BTN424" s="91"/>
      <c r="BTO424" s="91"/>
      <c r="BTP424" s="91"/>
      <c r="BTQ424" s="91"/>
      <c r="BTR424" s="91"/>
      <c r="BTS424" s="91"/>
      <c r="BTT424" s="91"/>
      <c r="BTU424" s="91"/>
      <c r="BTV424" s="91"/>
      <c r="BTW424" s="91"/>
      <c r="BTX424" s="91"/>
      <c r="BTY424" s="91"/>
      <c r="BTZ424" s="91"/>
      <c r="BUA424" s="91"/>
      <c r="BUB424" s="91"/>
      <c r="BUC424" s="91"/>
      <c r="BUD424" s="91"/>
      <c r="BUE424" s="91"/>
      <c r="BUF424" s="91"/>
      <c r="BUG424" s="91"/>
      <c r="BUH424" s="91"/>
      <c r="BUI424" s="91"/>
      <c r="BUJ424" s="91"/>
      <c r="BUK424" s="91"/>
      <c r="BUL424" s="91"/>
      <c r="BUM424" s="91"/>
      <c r="BUN424" s="91"/>
      <c r="BUO424" s="91"/>
      <c r="BUP424" s="91"/>
      <c r="BUQ424" s="91"/>
      <c r="BUR424" s="91"/>
      <c r="BUS424" s="91"/>
      <c r="BUT424" s="91"/>
      <c r="BUU424" s="91"/>
      <c r="BUV424" s="91"/>
      <c r="BUW424" s="91"/>
      <c r="BUX424" s="91"/>
      <c r="BUY424" s="91"/>
      <c r="BUZ424" s="91"/>
      <c r="BVA424" s="91"/>
      <c r="BVB424" s="91"/>
      <c r="BVC424" s="91"/>
      <c r="BVD424" s="91"/>
      <c r="BVE424" s="91"/>
      <c r="BVF424" s="91"/>
      <c r="BVG424" s="91"/>
      <c r="BVH424" s="91"/>
      <c r="BVI424" s="91"/>
      <c r="BVJ424" s="91"/>
      <c r="BVK424" s="91"/>
      <c r="BVL424" s="91"/>
      <c r="BVM424" s="91"/>
      <c r="BVN424" s="91"/>
      <c r="BVO424" s="91"/>
      <c r="BVP424" s="91"/>
      <c r="BVQ424" s="91"/>
      <c r="BVR424" s="91"/>
      <c r="BVS424" s="91"/>
      <c r="BVT424" s="91"/>
      <c r="BVU424" s="91"/>
      <c r="BVV424" s="91"/>
      <c r="BVW424" s="91"/>
      <c r="BVX424" s="91"/>
      <c r="BVY424" s="91"/>
      <c r="BVZ424" s="91"/>
      <c r="BWA424" s="91"/>
      <c r="BWB424" s="91"/>
      <c r="BWC424" s="91"/>
      <c r="BWD424" s="91"/>
      <c r="BWE424" s="91"/>
      <c r="BWF424" s="91"/>
      <c r="BWG424" s="91"/>
      <c r="BWH424" s="91"/>
      <c r="BWI424" s="91"/>
      <c r="BWJ424" s="91"/>
      <c r="BWK424" s="91"/>
      <c r="BWL424" s="91"/>
      <c r="BWM424" s="91"/>
      <c r="BWN424" s="91"/>
      <c r="BWO424" s="91"/>
      <c r="BWP424" s="91"/>
      <c r="BWQ424" s="91"/>
      <c r="BWR424" s="91"/>
      <c r="BWS424" s="91"/>
      <c r="BWT424" s="91"/>
      <c r="BWU424" s="91"/>
      <c r="BWV424" s="91"/>
      <c r="BWW424" s="91"/>
      <c r="BWX424" s="91"/>
      <c r="BWY424" s="91"/>
      <c r="BWZ424" s="91"/>
      <c r="BXA424" s="91"/>
      <c r="BXB424" s="91"/>
      <c r="BXC424" s="91"/>
      <c r="BXD424" s="91"/>
      <c r="BXE424" s="91"/>
      <c r="BXF424" s="91"/>
      <c r="BXG424" s="91"/>
      <c r="BXH424" s="91"/>
      <c r="BXI424" s="91"/>
      <c r="BXJ424" s="91"/>
      <c r="BXK424" s="91"/>
      <c r="BXL424" s="91"/>
      <c r="BXM424" s="91"/>
      <c r="BXN424" s="91"/>
      <c r="BXO424" s="91"/>
      <c r="BXP424" s="91"/>
      <c r="BXQ424" s="91"/>
      <c r="BXR424" s="91"/>
      <c r="BXS424" s="91"/>
      <c r="BXT424" s="91"/>
      <c r="BXU424" s="91"/>
      <c r="BXV424" s="91"/>
      <c r="BXW424" s="91"/>
      <c r="BXX424" s="91"/>
      <c r="BXY424" s="91"/>
      <c r="BXZ424" s="91"/>
      <c r="BYA424" s="91"/>
      <c r="BYB424" s="91"/>
      <c r="BYC424" s="91"/>
      <c r="BYD424" s="91"/>
      <c r="BYE424" s="91"/>
      <c r="BYF424" s="91"/>
      <c r="BYG424" s="91"/>
      <c r="BYH424" s="91"/>
      <c r="BYI424" s="91"/>
      <c r="BYJ424" s="91"/>
      <c r="BYK424" s="91"/>
      <c r="BYL424" s="91"/>
      <c r="BYM424" s="91"/>
      <c r="BYN424" s="91"/>
      <c r="BYO424" s="91"/>
      <c r="BYP424" s="91"/>
      <c r="BYQ424" s="91"/>
      <c r="BYR424" s="91"/>
      <c r="BYS424" s="91"/>
      <c r="BYT424" s="91"/>
      <c r="BYU424" s="91"/>
      <c r="BYV424" s="91"/>
      <c r="BYW424" s="91"/>
      <c r="BYX424" s="91"/>
      <c r="BYY424" s="91"/>
      <c r="BYZ424" s="91"/>
      <c r="BZA424" s="91"/>
      <c r="BZB424" s="91"/>
      <c r="BZC424" s="91"/>
      <c r="BZD424" s="91"/>
      <c r="BZE424" s="91"/>
      <c r="BZF424" s="91"/>
      <c r="BZG424" s="91"/>
      <c r="BZH424" s="91"/>
      <c r="BZI424" s="91"/>
      <c r="BZJ424" s="91"/>
      <c r="BZK424" s="91"/>
      <c r="BZL424" s="91"/>
      <c r="BZM424" s="91"/>
      <c r="BZN424" s="91"/>
      <c r="BZO424" s="91"/>
      <c r="BZP424" s="91"/>
      <c r="BZQ424" s="91"/>
      <c r="BZR424" s="91"/>
      <c r="BZS424" s="91"/>
      <c r="BZT424" s="91"/>
      <c r="BZU424" s="91"/>
      <c r="BZV424" s="91"/>
      <c r="BZW424" s="91"/>
      <c r="BZX424" s="91"/>
      <c r="BZY424" s="91"/>
      <c r="BZZ424" s="91"/>
      <c r="CAA424" s="91"/>
      <c r="CAB424" s="91"/>
      <c r="CAC424" s="91"/>
      <c r="CAD424" s="91"/>
      <c r="CAE424" s="91"/>
      <c r="CAF424" s="91"/>
      <c r="CAG424" s="91"/>
      <c r="CAH424" s="91"/>
      <c r="CAI424" s="91"/>
      <c r="CAJ424" s="91"/>
      <c r="CAK424" s="91"/>
      <c r="CAL424" s="91"/>
      <c r="CAM424" s="91"/>
      <c r="CAN424" s="91"/>
      <c r="CAO424" s="91"/>
      <c r="CAP424" s="91"/>
      <c r="CAQ424" s="91"/>
      <c r="CAR424" s="91"/>
      <c r="CAS424" s="91"/>
      <c r="CAT424" s="91"/>
      <c r="CAU424" s="91"/>
      <c r="CAV424" s="91"/>
      <c r="CAW424" s="91"/>
      <c r="CAX424" s="91"/>
      <c r="CAY424" s="91"/>
      <c r="CAZ424" s="91"/>
      <c r="CBA424" s="91"/>
      <c r="CBB424" s="91"/>
      <c r="CBC424" s="91"/>
      <c r="CBD424" s="91"/>
      <c r="CBE424" s="91"/>
      <c r="CBF424" s="91"/>
      <c r="CBG424" s="91"/>
      <c r="CBH424" s="91"/>
      <c r="CBI424" s="91"/>
      <c r="CBJ424" s="91"/>
      <c r="CBK424" s="91"/>
      <c r="CBL424" s="91"/>
      <c r="CBM424" s="91"/>
      <c r="CBN424" s="91"/>
      <c r="CBO424" s="91"/>
      <c r="CBP424" s="91"/>
      <c r="CBQ424" s="91"/>
      <c r="CBR424" s="91"/>
      <c r="CBS424" s="91"/>
      <c r="CBT424" s="91"/>
      <c r="CBU424" s="91"/>
      <c r="CBV424" s="91"/>
      <c r="CBW424" s="91"/>
      <c r="CBX424" s="91"/>
      <c r="CBY424" s="91"/>
      <c r="CBZ424" s="91"/>
      <c r="CCA424" s="91"/>
      <c r="CCB424" s="91"/>
      <c r="CCC424" s="91"/>
      <c r="CCD424" s="91"/>
      <c r="CCE424" s="91"/>
      <c r="CCF424" s="91"/>
      <c r="CCG424" s="91"/>
      <c r="CCH424" s="91"/>
      <c r="CCI424" s="91"/>
      <c r="CCJ424" s="91"/>
      <c r="CCK424" s="91"/>
      <c r="CCL424" s="91"/>
      <c r="CCM424" s="91"/>
      <c r="CCN424" s="91"/>
      <c r="CCO424" s="91"/>
      <c r="CCP424" s="91"/>
      <c r="CCQ424" s="91"/>
      <c r="CCR424" s="91"/>
      <c r="CCS424" s="91"/>
      <c r="CCT424" s="91"/>
      <c r="CCU424" s="91"/>
      <c r="CCV424" s="91"/>
      <c r="CCW424" s="91"/>
      <c r="CCX424" s="91"/>
      <c r="CCY424" s="91"/>
      <c r="CCZ424" s="91"/>
      <c r="CDA424" s="91"/>
      <c r="CDB424" s="91"/>
      <c r="CDC424" s="91"/>
      <c r="CDD424" s="91"/>
      <c r="CDE424" s="91"/>
      <c r="CDF424" s="91"/>
      <c r="CDG424" s="91"/>
      <c r="CDH424" s="91"/>
      <c r="CDI424" s="91"/>
      <c r="CDJ424" s="91"/>
      <c r="CDK424" s="91"/>
      <c r="CDL424" s="91"/>
      <c r="CDM424" s="91"/>
      <c r="CDN424" s="91"/>
      <c r="CDO424" s="91"/>
      <c r="CDP424" s="91"/>
      <c r="CDQ424" s="91"/>
      <c r="CDR424" s="91"/>
      <c r="CDS424" s="91"/>
      <c r="CDT424" s="91"/>
      <c r="CDU424" s="91"/>
      <c r="CDV424" s="91"/>
      <c r="CDW424" s="91"/>
      <c r="CDX424" s="91"/>
      <c r="CDY424" s="91"/>
      <c r="CDZ424" s="91"/>
      <c r="CEA424" s="91"/>
      <c r="CEB424" s="91"/>
      <c r="CEC424" s="91"/>
      <c r="CED424" s="91"/>
      <c r="CEE424" s="91"/>
      <c r="CEF424" s="91"/>
      <c r="CEG424" s="91"/>
      <c r="CEH424" s="91"/>
      <c r="CEI424" s="91"/>
      <c r="CEJ424" s="91"/>
      <c r="CEK424" s="91"/>
      <c r="CEL424" s="91"/>
      <c r="CEM424" s="91"/>
      <c r="CEN424" s="91"/>
      <c r="CEO424" s="91"/>
      <c r="CEP424" s="91"/>
      <c r="CEQ424" s="91"/>
      <c r="CER424" s="91"/>
      <c r="CES424" s="91"/>
      <c r="CET424" s="91"/>
      <c r="CEU424" s="91"/>
      <c r="CEV424" s="91"/>
      <c r="CEW424" s="91"/>
      <c r="CEX424" s="91"/>
      <c r="CEY424" s="91"/>
      <c r="CEZ424" s="91"/>
      <c r="CFA424" s="91"/>
      <c r="CFB424" s="91"/>
      <c r="CFC424" s="91"/>
      <c r="CFD424" s="91"/>
      <c r="CFE424" s="91"/>
      <c r="CFF424" s="91"/>
      <c r="CFG424" s="91"/>
      <c r="CFH424" s="91"/>
      <c r="CFI424" s="91"/>
      <c r="CFJ424" s="91"/>
      <c r="CFK424" s="91"/>
      <c r="CFL424" s="91"/>
      <c r="CFM424" s="91"/>
      <c r="CFN424" s="91"/>
      <c r="CFO424" s="91"/>
      <c r="CFP424" s="91"/>
      <c r="CFQ424" s="91"/>
      <c r="CFR424" s="91"/>
      <c r="CFS424" s="91"/>
      <c r="CFT424" s="91"/>
      <c r="CFU424" s="91"/>
      <c r="CFV424" s="91"/>
      <c r="CFW424" s="91"/>
      <c r="CFX424" s="91"/>
      <c r="CFY424" s="91"/>
      <c r="CFZ424" s="91"/>
      <c r="CGA424" s="91"/>
      <c r="CGB424" s="91"/>
      <c r="CGC424" s="91"/>
      <c r="CGD424" s="91"/>
      <c r="CGE424" s="91"/>
      <c r="CGF424" s="91"/>
      <c r="CGG424" s="91"/>
      <c r="CGH424" s="91"/>
      <c r="CGI424" s="91"/>
      <c r="CGJ424" s="91"/>
      <c r="CGK424" s="91"/>
      <c r="CGL424" s="91"/>
      <c r="CGM424" s="91"/>
      <c r="CGN424" s="91"/>
      <c r="CGO424" s="91"/>
      <c r="CGP424" s="91"/>
      <c r="CGQ424" s="91"/>
      <c r="CGR424" s="91"/>
      <c r="CGS424" s="91"/>
      <c r="CGT424" s="91"/>
      <c r="CGU424" s="91"/>
      <c r="CGV424" s="91"/>
      <c r="CGW424" s="91"/>
      <c r="CGX424" s="91"/>
      <c r="CGY424" s="91"/>
      <c r="CGZ424" s="91"/>
      <c r="CHA424" s="91"/>
      <c r="CHB424" s="91"/>
      <c r="CHC424" s="91"/>
      <c r="CHD424" s="91"/>
      <c r="CHE424" s="91"/>
      <c r="CHF424" s="91"/>
      <c r="CHG424" s="91"/>
      <c r="CHH424" s="91"/>
      <c r="CHI424" s="91"/>
      <c r="CHJ424" s="91"/>
      <c r="CHK424" s="91"/>
      <c r="CHL424" s="91"/>
      <c r="CHM424" s="91"/>
      <c r="CHN424" s="91"/>
      <c r="CHO424" s="91"/>
      <c r="CHP424" s="91"/>
      <c r="CHQ424" s="91"/>
      <c r="CHR424" s="91"/>
      <c r="CHS424" s="91"/>
      <c r="CHT424" s="91"/>
      <c r="CHU424" s="91"/>
      <c r="CHV424" s="91"/>
      <c r="CHW424" s="91"/>
      <c r="CHX424" s="91"/>
      <c r="CHY424" s="91"/>
      <c r="CHZ424" s="91"/>
      <c r="CIA424" s="91"/>
      <c r="CIB424" s="91"/>
      <c r="CIC424" s="91"/>
      <c r="CID424" s="91"/>
      <c r="CIE424" s="91"/>
      <c r="CIF424" s="91"/>
      <c r="CIG424" s="91"/>
      <c r="CIH424" s="91"/>
      <c r="CII424" s="91"/>
      <c r="CIJ424" s="91"/>
      <c r="CIK424" s="91"/>
      <c r="CIL424" s="91"/>
      <c r="CIM424" s="91"/>
      <c r="CIN424" s="91"/>
      <c r="CIO424" s="91"/>
      <c r="CIP424" s="91"/>
      <c r="CIQ424" s="91"/>
      <c r="CIR424" s="91"/>
      <c r="CIS424" s="91"/>
      <c r="CIT424" s="91"/>
      <c r="CIU424" s="91"/>
      <c r="CIV424" s="91"/>
      <c r="CIW424" s="91"/>
      <c r="CIX424" s="91"/>
      <c r="CIY424" s="91"/>
      <c r="CIZ424" s="91"/>
      <c r="CJA424" s="91"/>
      <c r="CJB424" s="91"/>
      <c r="CJC424" s="91"/>
      <c r="CJD424" s="91"/>
      <c r="CJE424" s="91"/>
      <c r="CJF424" s="91"/>
      <c r="CJG424" s="91"/>
      <c r="CJH424" s="91"/>
      <c r="CJI424" s="91"/>
      <c r="CJJ424" s="91"/>
      <c r="CJK424" s="91"/>
      <c r="CJL424" s="91"/>
      <c r="CJM424" s="91"/>
      <c r="CJN424" s="91"/>
      <c r="CJO424" s="91"/>
      <c r="CJP424" s="91"/>
      <c r="CJQ424" s="91"/>
      <c r="CJR424" s="91"/>
      <c r="CJS424" s="91"/>
      <c r="CJT424" s="91"/>
      <c r="CJU424" s="91"/>
      <c r="CJV424" s="91"/>
      <c r="CJW424" s="91"/>
      <c r="CJX424" s="91"/>
      <c r="CJY424" s="91"/>
      <c r="CJZ424" s="91"/>
      <c r="CKA424" s="91"/>
      <c r="CKB424" s="91"/>
      <c r="CKC424" s="91"/>
      <c r="CKD424" s="91"/>
      <c r="CKE424" s="91"/>
      <c r="CKF424" s="91"/>
      <c r="CKG424" s="91"/>
      <c r="CKH424" s="91"/>
      <c r="CKI424" s="91"/>
      <c r="CKJ424" s="91"/>
      <c r="CKK424" s="91"/>
      <c r="CKL424" s="91"/>
      <c r="CKM424" s="91"/>
      <c r="CKN424" s="91"/>
      <c r="CKO424" s="91"/>
      <c r="CKP424" s="91"/>
      <c r="CKQ424" s="91"/>
      <c r="CKR424" s="91"/>
      <c r="CKS424" s="91"/>
      <c r="CKT424" s="91"/>
      <c r="CKU424" s="91"/>
      <c r="CKV424" s="91"/>
      <c r="CKW424" s="91"/>
      <c r="CKX424" s="91"/>
      <c r="CKY424" s="91"/>
      <c r="CKZ424" s="91"/>
      <c r="CLA424" s="91"/>
      <c r="CLB424" s="91"/>
      <c r="CLC424" s="91"/>
      <c r="CLD424" s="91"/>
      <c r="CLE424" s="91"/>
      <c r="CLF424" s="91"/>
      <c r="CLG424" s="91"/>
      <c r="CLH424" s="91"/>
      <c r="CLI424" s="91"/>
      <c r="CLJ424" s="91"/>
      <c r="CLK424" s="91"/>
      <c r="CLL424" s="91"/>
      <c r="CLM424" s="91"/>
      <c r="CLN424" s="91"/>
      <c r="CLO424" s="91"/>
      <c r="CLP424" s="91"/>
      <c r="CLQ424" s="91"/>
      <c r="CLR424" s="91"/>
      <c r="CLS424" s="91"/>
      <c r="CLT424" s="91"/>
      <c r="CLU424" s="91"/>
      <c r="CLV424" s="91"/>
      <c r="CLW424" s="91"/>
      <c r="CLX424" s="91"/>
      <c r="CLY424" s="91"/>
      <c r="CLZ424" s="91"/>
      <c r="CMA424" s="91"/>
      <c r="CMB424" s="91"/>
      <c r="CMC424" s="91"/>
      <c r="CMD424" s="91"/>
      <c r="CME424" s="91"/>
      <c r="CMF424" s="91"/>
      <c r="CMG424" s="91"/>
      <c r="CMH424" s="91"/>
      <c r="CMI424" s="91"/>
      <c r="CMJ424" s="91"/>
      <c r="CMK424" s="91"/>
      <c r="CML424" s="91"/>
      <c r="CMM424" s="91"/>
      <c r="CMN424" s="91"/>
      <c r="CMO424" s="91"/>
      <c r="CMP424" s="91"/>
      <c r="CMQ424" s="91"/>
      <c r="CMR424" s="91"/>
      <c r="CMS424" s="91"/>
      <c r="CMT424" s="91"/>
      <c r="CMU424" s="91"/>
      <c r="CMV424" s="91"/>
      <c r="CMW424" s="91"/>
      <c r="CMX424" s="91"/>
      <c r="CMY424" s="91"/>
      <c r="CMZ424" s="91"/>
      <c r="CNA424" s="91"/>
      <c r="CNB424" s="91"/>
      <c r="CNC424" s="91"/>
      <c r="CND424" s="91"/>
      <c r="CNE424" s="91"/>
      <c r="CNF424" s="91"/>
      <c r="CNG424" s="91"/>
      <c r="CNH424" s="91"/>
      <c r="CNI424" s="91"/>
      <c r="CNJ424" s="91"/>
      <c r="CNK424" s="91"/>
      <c r="CNL424" s="91"/>
      <c r="CNM424" s="91"/>
      <c r="CNN424" s="91"/>
      <c r="CNO424" s="91"/>
      <c r="CNP424" s="91"/>
      <c r="CNQ424" s="91"/>
      <c r="CNR424" s="91"/>
      <c r="CNS424" s="91"/>
      <c r="CNT424" s="91"/>
      <c r="CNU424" s="91"/>
      <c r="CNV424" s="91"/>
      <c r="CNW424" s="91"/>
      <c r="CNX424" s="91"/>
      <c r="CNY424" s="91"/>
      <c r="CNZ424" s="91"/>
      <c r="COA424" s="91"/>
      <c r="COB424" s="91"/>
      <c r="COC424" s="91"/>
      <c r="COD424" s="91"/>
      <c r="COE424" s="91"/>
      <c r="COF424" s="91"/>
      <c r="COG424" s="91"/>
      <c r="COH424" s="91"/>
      <c r="COI424" s="91"/>
      <c r="COJ424" s="91"/>
      <c r="COK424" s="91"/>
      <c r="COL424" s="91"/>
      <c r="COM424" s="91"/>
      <c r="CON424" s="91"/>
      <c r="COO424" s="91"/>
      <c r="COP424" s="91"/>
      <c r="COQ424" s="91"/>
      <c r="COR424" s="91"/>
      <c r="COS424" s="91"/>
      <c r="COT424" s="91"/>
      <c r="COU424" s="91"/>
      <c r="COV424" s="91"/>
      <c r="COW424" s="91"/>
      <c r="COX424" s="91"/>
      <c r="COY424" s="91"/>
      <c r="COZ424" s="91"/>
      <c r="CPA424" s="91"/>
      <c r="CPB424" s="91"/>
      <c r="CPC424" s="91"/>
      <c r="CPD424" s="91"/>
      <c r="CPE424" s="91"/>
      <c r="CPF424" s="91"/>
      <c r="CPG424" s="91"/>
      <c r="CPH424" s="91"/>
      <c r="CPI424" s="91"/>
      <c r="CPJ424" s="91"/>
      <c r="CPK424" s="91"/>
      <c r="CPL424" s="91"/>
      <c r="CPM424" s="91"/>
      <c r="CPN424" s="91"/>
      <c r="CPO424" s="91"/>
      <c r="CPP424" s="91"/>
      <c r="CPQ424" s="91"/>
      <c r="CPR424" s="91"/>
      <c r="CPS424" s="91"/>
      <c r="CPT424" s="91"/>
      <c r="CPU424" s="91"/>
      <c r="CPV424" s="91"/>
      <c r="CPW424" s="91"/>
      <c r="CPX424" s="91"/>
      <c r="CPY424" s="91"/>
      <c r="CPZ424" s="91"/>
      <c r="CQA424" s="91"/>
      <c r="CQB424" s="91"/>
      <c r="CQC424" s="91"/>
      <c r="CQD424" s="91"/>
      <c r="CQE424" s="91"/>
      <c r="CQF424" s="91"/>
      <c r="CQG424" s="91"/>
      <c r="CQH424" s="91"/>
      <c r="CQI424" s="91"/>
      <c r="CQJ424" s="91"/>
      <c r="CQK424" s="91"/>
      <c r="CQL424" s="91"/>
      <c r="CQM424" s="91"/>
      <c r="CQN424" s="91"/>
      <c r="CQO424" s="91"/>
      <c r="CQP424" s="91"/>
      <c r="CQQ424" s="91"/>
      <c r="CQR424" s="91"/>
      <c r="CQS424" s="91"/>
      <c r="CQT424" s="91"/>
      <c r="CQU424" s="91"/>
      <c r="CQV424" s="91"/>
      <c r="CQW424" s="91"/>
      <c r="CQX424" s="91"/>
      <c r="CQY424" s="91"/>
      <c r="CQZ424" s="91"/>
      <c r="CRA424" s="91"/>
      <c r="CRB424" s="91"/>
      <c r="CRC424" s="91"/>
      <c r="CRD424" s="91"/>
      <c r="CRE424" s="91"/>
      <c r="CRF424" s="91"/>
      <c r="CRG424" s="91"/>
      <c r="CRH424" s="91"/>
      <c r="CRI424" s="91"/>
      <c r="CRJ424" s="91"/>
      <c r="CRK424" s="91"/>
      <c r="CRL424" s="91"/>
      <c r="CRM424" s="91"/>
      <c r="CRN424" s="91"/>
      <c r="CRO424" s="91"/>
      <c r="CRP424" s="91"/>
      <c r="CRQ424" s="91"/>
      <c r="CRR424" s="91"/>
      <c r="CRS424" s="91"/>
      <c r="CRT424" s="91"/>
      <c r="CRU424" s="91"/>
      <c r="CRV424" s="91"/>
      <c r="CRW424" s="91"/>
      <c r="CRX424" s="91"/>
      <c r="CRY424" s="91"/>
      <c r="CRZ424" s="91"/>
      <c r="CSA424" s="91"/>
      <c r="CSB424" s="91"/>
      <c r="CSC424" s="91"/>
      <c r="CSD424" s="91"/>
      <c r="CSE424" s="91"/>
      <c r="CSF424" s="91"/>
      <c r="CSG424" s="91"/>
      <c r="CSH424" s="91"/>
      <c r="CSI424" s="91"/>
      <c r="CSJ424" s="91"/>
      <c r="CSK424" s="91"/>
      <c r="CSL424" s="91"/>
      <c r="CSM424" s="91"/>
      <c r="CSN424" s="91"/>
      <c r="CSO424" s="91"/>
      <c r="CSP424" s="91"/>
      <c r="CSQ424" s="91"/>
      <c r="CSR424" s="91"/>
      <c r="CSS424" s="91"/>
      <c r="CST424" s="91"/>
      <c r="CSU424" s="91"/>
      <c r="CSV424" s="91"/>
      <c r="CSW424" s="91"/>
      <c r="CSX424" s="91"/>
      <c r="CSY424" s="91"/>
      <c r="CSZ424" s="91"/>
      <c r="CTA424" s="91"/>
      <c r="CTB424" s="91"/>
      <c r="CTC424" s="91"/>
      <c r="CTD424" s="91"/>
      <c r="CTE424" s="91"/>
      <c r="CTF424" s="91"/>
      <c r="CTG424" s="91"/>
      <c r="CTH424" s="91"/>
      <c r="CTI424" s="91"/>
      <c r="CTJ424" s="91"/>
      <c r="CTK424" s="91"/>
      <c r="CTL424" s="91"/>
      <c r="CTM424" s="91"/>
      <c r="CTN424" s="91"/>
      <c r="CTO424" s="91"/>
      <c r="CTP424" s="91"/>
      <c r="CTQ424" s="91"/>
      <c r="CTR424" s="91"/>
      <c r="CTS424" s="91"/>
      <c r="CTT424" s="91"/>
      <c r="CTU424" s="91"/>
      <c r="CTV424" s="91"/>
      <c r="CTW424" s="91"/>
      <c r="CTX424" s="91"/>
      <c r="CTY424" s="91"/>
      <c r="CTZ424" s="91"/>
      <c r="CUA424" s="91"/>
      <c r="CUB424" s="91"/>
      <c r="CUC424" s="91"/>
      <c r="CUD424" s="91"/>
      <c r="CUE424" s="91"/>
      <c r="CUF424" s="91"/>
      <c r="CUG424" s="91"/>
      <c r="CUH424" s="91"/>
      <c r="CUI424" s="91"/>
      <c r="CUJ424" s="91"/>
      <c r="CUK424" s="91"/>
      <c r="CUL424" s="91"/>
      <c r="CUM424" s="91"/>
      <c r="CUN424" s="91"/>
      <c r="CUO424" s="91"/>
      <c r="CUP424" s="91"/>
      <c r="CUQ424" s="91"/>
      <c r="CUR424" s="91"/>
      <c r="CUS424" s="91"/>
      <c r="CUT424" s="91"/>
      <c r="CUU424" s="91"/>
      <c r="CUV424" s="91"/>
      <c r="CUW424" s="91"/>
      <c r="CUX424" s="91"/>
      <c r="CUY424" s="91"/>
      <c r="CUZ424" s="91"/>
      <c r="CVA424" s="91"/>
      <c r="CVB424" s="91"/>
      <c r="CVC424" s="91"/>
      <c r="CVD424" s="91"/>
      <c r="CVE424" s="91"/>
      <c r="CVF424" s="91"/>
      <c r="CVG424" s="91"/>
      <c r="CVH424" s="91"/>
      <c r="CVI424" s="91"/>
      <c r="CVJ424" s="91"/>
      <c r="CVK424" s="91"/>
      <c r="CVL424" s="91"/>
      <c r="CVM424" s="91"/>
      <c r="CVN424" s="91"/>
      <c r="CVO424" s="91"/>
      <c r="CVP424" s="91"/>
      <c r="CVQ424" s="91"/>
      <c r="CVR424" s="91"/>
      <c r="CVS424" s="91"/>
      <c r="CVT424" s="91"/>
      <c r="CVU424" s="91"/>
      <c r="CVV424" s="91"/>
      <c r="CVW424" s="91"/>
      <c r="CVX424" s="91"/>
      <c r="CVY424" s="91"/>
      <c r="CVZ424" s="91"/>
      <c r="CWA424" s="91"/>
      <c r="CWB424" s="91"/>
      <c r="CWC424" s="91"/>
      <c r="CWD424" s="91"/>
      <c r="CWE424" s="91"/>
      <c r="CWF424" s="91"/>
      <c r="CWG424" s="91"/>
      <c r="CWH424" s="91"/>
      <c r="CWI424" s="91"/>
      <c r="CWJ424" s="91"/>
      <c r="CWK424" s="91"/>
      <c r="CWL424" s="91"/>
      <c r="CWM424" s="91"/>
      <c r="CWN424" s="91"/>
      <c r="CWO424" s="91"/>
      <c r="CWP424" s="91"/>
      <c r="CWQ424" s="91"/>
      <c r="CWR424" s="91"/>
      <c r="CWS424" s="91"/>
      <c r="CWT424" s="91"/>
      <c r="CWU424" s="91"/>
      <c r="CWV424" s="91"/>
      <c r="CWW424" s="91"/>
      <c r="CWX424" s="91"/>
      <c r="CWY424" s="91"/>
      <c r="CWZ424" s="91"/>
      <c r="CXA424" s="91"/>
      <c r="CXB424" s="91"/>
      <c r="CXC424" s="91"/>
      <c r="CXD424" s="91"/>
      <c r="CXE424" s="91"/>
      <c r="CXF424" s="91"/>
      <c r="CXG424" s="91"/>
      <c r="CXH424" s="91"/>
      <c r="CXI424" s="91"/>
      <c r="CXJ424" s="91"/>
      <c r="CXK424" s="91"/>
      <c r="CXL424" s="91"/>
      <c r="CXM424" s="91"/>
      <c r="CXN424" s="91"/>
      <c r="CXO424" s="91"/>
      <c r="CXP424" s="91"/>
      <c r="CXQ424" s="91"/>
      <c r="CXR424" s="91"/>
      <c r="CXS424" s="91"/>
      <c r="CXT424" s="91"/>
      <c r="CXU424" s="91"/>
      <c r="CXV424" s="91"/>
      <c r="CXW424" s="91"/>
      <c r="CXX424" s="91"/>
      <c r="CXY424" s="91"/>
      <c r="CXZ424" s="91"/>
      <c r="CYA424" s="91"/>
      <c r="CYB424" s="91"/>
      <c r="CYC424" s="91"/>
      <c r="CYD424" s="91"/>
      <c r="CYE424" s="91"/>
      <c r="CYF424" s="91"/>
      <c r="CYG424" s="91"/>
      <c r="CYH424" s="91"/>
      <c r="CYI424" s="91"/>
      <c r="CYJ424" s="91"/>
      <c r="CYK424" s="91"/>
      <c r="CYL424" s="91"/>
      <c r="CYM424" s="91"/>
      <c r="CYN424" s="91"/>
      <c r="CYO424" s="91"/>
      <c r="CYP424" s="91"/>
      <c r="CYQ424" s="91"/>
      <c r="CYR424" s="91"/>
      <c r="CYS424" s="91"/>
      <c r="CYT424" s="91"/>
      <c r="CYU424" s="91"/>
      <c r="CYV424" s="91"/>
      <c r="CYW424" s="91"/>
      <c r="CYX424" s="91"/>
      <c r="CYY424" s="91"/>
      <c r="CYZ424" s="91"/>
      <c r="CZA424" s="91"/>
      <c r="CZB424" s="91"/>
      <c r="CZC424" s="91"/>
      <c r="CZD424" s="91"/>
      <c r="CZE424" s="91"/>
      <c r="CZF424" s="91"/>
      <c r="CZG424" s="91"/>
      <c r="CZH424" s="91"/>
      <c r="CZI424" s="91"/>
      <c r="CZJ424" s="91"/>
      <c r="CZK424" s="91"/>
      <c r="CZL424" s="91"/>
      <c r="CZM424" s="91"/>
      <c r="CZN424" s="91"/>
      <c r="CZO424" s="91"/>
      <c r="CZP424" s="91"/>
      <c r="CZQ424" s="91"/>
      <c r="CZR424" s="91"/>
      <c r="CZS424" s="91"/>
      <c r="CZT424" s="91"/>
      <c r="CZU424" s="91"/>
      <c r="CZV424" s="91"/>
      <c r="CZW424" s="91"/>
      <c r="CZX424" s="91"/>
      <c r="CZY424" s="91"/>
      <c r="CZZ424" s="91"/>
      <c r="DAA424" s="91"/>
      <c r="DAB424" s="91"/>
      <c r="DAC424" s="91"/>
      <c r="DAD424" s="91"/>
      <c r="DAE424" s="91"/>
      <c r="DAF424" s="91"/>
      <c r="DAG424" s="91"/>
      <c r="DAH424" s="91"/>
      <c r="DAI424" s="91"/>
      <c r="DAJ424" s="91"/>
      <c r="DAK424" s="91"/>
      <c r="DAL424" s="91"/>
      <c r="DAM424" s="91"/>
      <c r="DAN424" s="91"/>
      <c r="DAO424" s="91"/>
      <c r="DAP424" s="91"/>
      <c r="DAQ424" s="91"/>
      <c r="DAR424" s="91"/>
      <c r="DAS424" s="91"/>
      <c r="DAT424" s="91"/>
      <c r="DAU424" s="91"/>
      <c r="DAV424" s="91"/>
      <c r="DAW424" s="91"/>
      <c r="DAX424" s="91"/>
      <c r="DAY424" s="91"/>
      <c r="DAZ424" s="91"/>
      <c r="DBA424" s="91"/>
      <c r="DBB424" s="91"/>
      <c r="DBC424" s="91"/>
      <c r="DBD424" s="91"/>
      <c r="DBE424" s="91"/>
      <c r="DBF424" s="91"/>
      <c r="DBG424" s="91"/>
      <c r="DBH424" s="91"/>
      <c r="DBI424" s="91"/>
      <c r="DBJ424" s="91"/>
      <c r="DBK424" s="91"/>
      <c r="DBL424" s="91"/>
      <c r="DBM424" s="91"/>
      <c r="DBN424" s="91"/>
      <c r="DBO424" s="91"/>
      <c r="DBP424" s="91"/>
      <c r="DBQ424" s="91"/>
      <c r="DBR424" s="91"/>
      <c r="DBS424" s="91"/>
      <c r="DBT424" s="91"/>
      <c r="DBU424" s="91"/>
      <c r="DBV424" s="91"/>
      <c r="DBW424" s="91"/>
      <c r="DBX424" s="91"/>
      <c r="DBY424" s="91"/>
      <c r="DBZ424" s="91"/>
      <c r="DCA424" s="91"/>
      <c r="DCB424" s="91"/>
      <c r="DCC424" s="91"/>
      <c r="DCD424" s="91"/>
      <c r="DCE424" s="91"/>
      <c r="DCF424" s="91"/>
      <c r="DCG424" s="91"/>
      <c r="DCH424" s="91"/>
      <c r="DCI424" s="91"/>
      <c r="DCJ424" s="91"/>
      <c r="DCK424" s="91"/>
      <c r="DCL424" s="91"/>
      <c r="DCM424" s="91"/>
      <c r="DCN424" s="91"/>
      <c r="DCO424" s="91"/>
      <c r="DCP424" s="91"/>
      <c r="DCQ424" s="91"/>
      <c r="DCR424" s="91"/>
      <c r="DCS424" s="91"/>
      <c r="DCT424" s="91"/>
      <c r="DCU424" s="91"/>
      <c r="DCV424" s="91"/>
      <c r="DCW424" s="91"/>
      <c r="DCX424" s="91"/>
      <c r="DCY424" s="91"/>
      <c r="DCZ424" s="91"/>
      <c r="DDA424" s="91"/>
      <c r="DDB424" s="91"/>
      <c r="DDC424" s="91"/>
      <c r="DDD424" s="91"/>
      <c r="DDE424" s="91"/>
      <c r="DDF424" s="91"/>
      <c r="DDG424" s="91"/>
      <c r="DDH424" s="91"/>
      <c r="DDI424" s="91"/>
      <c r="DDJ424" s="91"/>
      <c r="DDK424" s="91"/>
      <c r="DDL424" s="91"/>
      <c r="DDM424" s="91"/>
      <c r="DDN424" s="91"/>
      <c r="DDO424" s="91"/>
      <c r="DDP424" s="91"/>
      <c r="DDQ424" s="91"/>
      <c r="DDR424" s="91"/>
      <c r="DDS424" s="91"/>
      <c r="DDT424" s="91"/>
      <c r="DDU424" s="91"/>
      <c r="DDV424" s="91"/>
      <c r="DDW424" s="91"/>
      <c r="DDX424" s="91"/>
      <c r="DDY424" s="91"/>
      <c r="DDZ424" s="91"/>
      <c r="DEA424" s="91"/>
      <c r="DEB424" s="91"/>
      <c r="DEC424" s="91"/>
      <c r="DED424" s="91"/>
      <c r="DEE424" s="91"/>
      <c r="DEF424" s="91"/>
      <c r="DEG424" s="91"/>
      <c r="DEH424" s="91"/>
      <c r="DEI424" s="91"/>
      <c r="DEJ424" s="91"/>
      <c r="DEK424" s="91"/>
      <c r="DEL424" s="91"/>
      <c r="DEM424" s="91"/>
      <c r="DEN424" s="91"/>
      <c r="DEO424" s="91"/>
      <c r="DEP424" s="91"/>
      <c r="DEQ424" s="91"/>
      <c r="DER424" s="91"/>
      <c r="DES424" s="91"/>
      <c r="DET424" s="91"/>
      <c r="DEU424" s="91"/>
      <c r="DEV424" s="91"/>
      <c r="DEW424" s="91"/>
      <c r="DEX424" s="91"/>
      <c r="DEY424" s="91"/>
      <c r="DEZ424" s="91"/>
      <c r="DFA424" s="91"/>
      <c r="DFB424" s="91"/>
      <c r="DFC424" s="91"/>
      <c r="DFD424" s="91"/>
      <c r="DFE424" s="91"/>
      <c r="DFF424" s="91"/>
      <c r="DFG424" s="91"/>
      <c r="DFH424" s="91"/>
      <c r="DFI424" s="91"/>
      <c r="DFJ424" s="91"/>
      <c r="DFK424" s="91"/>
      <c r="DFL424" s="91"/>
      <c r="DFM424" s="91"/>
      <c r="DFN424" s="91"/>
      <c r="DFO424" s="91"/>
      <c r="DFP424" s="91"/>
      <c r="DFQ424" s="91"/>
      <c r="DFR424" s="91"/>
      <c r="DFS424" s="91"/>
      <c r="DFT424" s="91"/>
      <c r="DFU424" s="91"/>
      <c r="DFV424" s="91"/>
      <c r="DFW424" s="91"/>
      <c r="DFX424" s="91"/>
      <c r="DFY424" s="91"/>
      <c r="DFZ424" s="91"/>
      <c r="DGA424" s="91"/>
      <c r="DGB424" s="91"/>
      <c r="DGC424" s="91"/>
      <c r="DGD424" s="91"/>
      <c r="DGE424" s="91"/>
      <c r="DGF424" s="91"/>
      <c r="DGG424" s="91"/>
      <c r="DGH424" s="91"/>
      <c r="DGI424" s="91"/>
      <c r="DGJ424" s="91"/>
      <c r="DGK424" s="91"/>
      <c r="DGL424" s="91"/>
      <c r="DGM424" s="91"/>
      <c r="DGN424" s="91"/>
      <c r="DGO424" s="91"/>
      <c r="DGP424" s="91"/>
      <c r="DGQ424" s="91"/>
      <c r="DGR424" s="91"/>
      <c r="DGS424" s="91"/>
      <c r="DGT424" s="91"/>
      <c r="DGU424" s="91"/>
      <c r="DGV424" s="91"/>
      <c r="DGW424" s="91"/>
      <c r="DGX424" s="91"/>
      <c r="DGY424" s="91"/>
      <c r="DGZ424" s="91"/>
      <c r="DHA424" s="91"/>
      <c r="DHB424" s="91"/>
      <c r="DHC424" s="91"/>
      <c r="DHD424" s="91"/>
      <c r="DHE424" s="91"/>
      <c r="DHF424" s="91"/>
      <c r="DHG424" s="91"/>
      <c r="DHH424" s="91"/>
      <c r="DHI424" s="91"/>
      <c r="DHJ424" s="91"/>
      <c r="DHK424" s="91"/>
      <c r="DHL424" s="91"/>
      <c r="DHM424" s="91"/>
      <c r="DHN424" s="91"/>
      <c r="DHO424" s="91"/>
      <c r="DHP424" s="91"/>
      <c r="DHQ424" s="91"/>
      <c r="DHR424" s="91"/>
      <c r="DHS424" s="91"/>
      <c r="DHT424" s="91"/>
      <c r="DHU424" s="91"/>
      <c r="DHV424" s="91"/>
      <c r="DHW424" s="91"/>
      <c r="DHX424" s="91"/>
      <c r="DHY424" s="91"/>
      <c r="DHZ424" s="91"/>
      <c r="DIA424" s="91"/>
      <c r="DIB424" s="91"/>
      <c r="DIC424" s="91"/>
      <c r="DID424" s="91"/>
      <c r="DIE424" s="91"/>
      <c r="DIF424" s="91"/>
      <c r="DIG424" s="91"/>
      <c r="DIH424" s="91"/>
      <c r="DII424" s="91"/>
      <c r="DIJ424" s="91"/>
      <c r="DIK424" s="91"/>
      <c r="DIL424" s="91"/>
      <c r="DIM424" s="91"/>
      <c r="DIN424" s="91"/>
      <c r="DIO424" s="91"/>
      <c r="DIP424" s="91"/>
      <c r="DIQ424" s="91"/>
      <c r="DIR424" s="91"/>
      <c r="DIS424" s="91"/>
      <c r="DIT424" s="91"/>
      <c r="DIU424" s="91"/>
      <c r="DIV424" s="91"/>
      <c r="DIW424" s="91"/>
      <c r="DIX424" s="91"/>
      <c r="DIY424" s="91"/>
      <c r="DIZ424" s="91"/>
      <c r="DJA424" s="91"/>
      <c r="DJB424" s="91"/>
      <c r="DJC424" s="91"/>
      <c r="DJD424" s="91"/>
      <c r="DJE424" s="91"/>
      <c r="DJF424" s="91"/>
      <c r="DJG424" s="91"/>
      <c r="DJH424" s="91"/>
      <c r="DJI424" s="91"/>
      <c r="DJJ424" s="91"/>
      <c r="DJK424" s="91"/>
      <c r="DJL424" s="91"/>
      <c r="DJM424" s="91"/>
      <c r="DJN424" s="91"/>
      <c r="DJO424" s="91"/>
      <c r="DJP424" s="91"/>
      <c r="DJQ424" s="91"/>
      <c r="DJR424" s="91"/>
      <c r="DJS424" s="91"/>
      <c r="DJT424" s="91"/>
      <c r="DJU424" s="91"/>
      <c r="DJV424" s="91"/>
      <c r="DJW424" s="91"/>
      <c r="DJX424" s="91"/>
      <c r="DJY424" s="91"/>
      <c r="DJZ424" s="91"/>
      <c r="DKA424" s="91"/>
      <c r="DKB424" s="91"/>
      <c r="DKC424" s="91"/>
      <c r="DKD424" s="91"/>
      <c r="DKE424" s="91"/>
      <c r="DKF424" s="91"/>
      <c r="DKG424" s="91"/>
      <c r="DKH424" s="91"/>
      <c r="DKI424" s="91"/>
      <c r="DKJ424" s="91"/>
      <c r="DKK424" s="91"/>
      <c r="DKL424" s="91"/>
      <c r="DKM424" s="91"/>
      <c r="DKN424" s="91"/>
      <c r="DKO424" s="91"/>
      <c r="DKP424" s="91"/>
      <c r="DKQ424" s="91"/>
      <c r="DKR424" s="91"/>
      <c r="DKS424" s="91"/>
      <c r="DKT424" s="91"/>
      <c r="DKU424" s="91"/>
      <c r="DKV424" s="91"/>
      <c r="DKW424" s="91"/>
      <c r="DKX424" s="91"/>
      <c r="DKY424" s="91"/>
      <c r="DKZ424" s="91"/>
      <c r="DLA424" s="91"/>
      <c r="DLB424" s="91"/>
      <c r="DLC424" s="91"/>
      <c r="DLD424" s="91"/>
      <c r="DLE424" s="91"/>
      <c r="DLF424" s="91"/>
      <c r="DLG424" s="91"/>
      <c r="DLH424" s="91"/>
      <c r="DLI424" s="91"/>
      <c r="DLJ424" s="91"/>
      <c r="DLK424" s="91"/>
      <c r="DLL424" s="91"/>
      <c r="DLM424" s="91"/>
      <c r="DLN424" s="91"/>
      <c r="DLO424" s="91"/>
      <c r="DLP424" s="91"/>
      <c r="DLQ424" s="91"/>
      <c r="DLR424" s="91"/>
      <c r="DLS424" s="91"/>
      <c r="DLT424" s="91"/>
      <c r="DLU424" s="91"/>
      <c r="DLV424" s="91"/>
      <c r="DLW424" s="91"/>
      <c r="DLX424" s="91"/>
      <c r="DLY424" s="91"/>
      <c r="DLZ424" s="91"/>
      <c r="DMA424" s="91"/>
      <c r="DMB424" s="91"/>
      <c r="DMC424" s="91"/>
      <c r="DMD424" s="91"/>
      <c r="DME424" s="91"/>
      <c r="DMF424" s="91"/>
      <c r="DMG424" s="91"/>
      <c r="DMH424" s="91"/>
      <c r="DMI424" s="91"/>
      <c r="DMJ424" s="91"/>
      <c r="DMK424" s="91"/>
      <c r="DML424" s="91"/>
      <c r="DMM424" s="91"/>
      <c r="DMN424" s="91"/>
      <c r="DMO424" s="91"/>
      <c r="DMP424" s="91"/>
      <c r="DMQ424" s="91"/>
      <c r="DMR424" s="91"/>
      <c r="DMS424" s="91"/>
      <c r="DMT424" s="91"/>
      <c r="DMU424" s="91"/>
      <c r="DMV424" s="91"/>
      <c r="DMW424" s="91"/>
      <c r="DMX424" s="91"/>
      <c r="DMY424" s="91"/>
      <c r="DMZ424" s="91"/>
      <c r="DNA424" s="91"/>
      <c r="DNB424" s="91"/>
      <c r="DNC424" s="91"/>
      <c r="DND424" s="91"/>
      <c r="DNE424" s="91"/>
      <c r="DNF424" s="91"/>
      <c r="DNG424" s="91"/>
      <c r="DNH424" s="91"/>
      <c r="DNI424" s="91"/>
      <c r="DNJ424" s="91"/>
      <c r="DNK424" s="91"/>
      <c r="DNL424" s="91"/>
      <c r="DNM424" s="91"/>
      <c r="DNN424" s="91"/>
      <c r="DNO424" s="91"/>
      <c r="DNP424" s="91"/>
      <c r="DNQ424" s="91"/>
      <c r="DNR424" s="91"/>
      <c r="DNS424" s="91"/>
      <c r="DNT424" s="91"/>
      <c r="DNU424" s="91"/>
      <c r="DNV424" s="91"/>
      <c r="DNW424" s="91"/>
      <c r="DNX424" s="91"/>
      <c r="DNY424" s="91"/>
      <c r="DNZ424" s="91"/>
      <c r="DOA424" s="91"/>
      <c r="DOB424" s="91"/>
      <c r="DOC424" s="91"/>
      <c r="DOD424" s="91"/>
      <c r="DOE424" s="91"/>
      <c r="DOF424" s="91"/>
      <c r="DOG424" s="91"/>
      <c r="DOH424" s="91"/>
      <c r="DOI424" s="91"/>
      <c r="DOJ424" s="91"/>
      <c r="DOK424" s="91"/>
      <c r="DOL424" s="91"/>
      <c r="DOM424" s="91"/>
      <c r="DON424" s="91"/>
      <c r="DOO424" s="91"/>
      <c r="DOP424" s="91"/>
      <c r="DOQ424" s="91"/>
      <c r="DOR424" s="91"/>
      <c r="DOS424" s="91"/>
      <c r="DOT424" s="91"/>
      <c r="DOU424" s="91"/>
      <c r="DOV424" s="91"/>
      <c r="DOW424" s="91"/>
      <c r="DOX424" s="91"/>
      <c r="DOY424" s="91"/>
      <c r="DOZ424" s="91"/>
      <c r="DPA424" s="91"/>
      <c r="DPB424" s="91"/>
      <c r="DPC424" s="91"/>
      <c r="DPD424" s="91"/>
      <c r="DPE424" s="91"/>
      <c r="DPF424" s="91"/>
      <c r="DPG424" s="91"/>
      <c r="DPH424" s="91"/>
      <c r="DPI424" s="91"/>
      <c r="DPJ424" s="91"/>
      <c r="DPK424" s="91"/>
      <c r="DPL424" s="91"/>
      <c r="DPM424" s="91"/>
      <c r="DPN424" s="91"/>
      <c r="DPO424" s="91"/>
      <c r="DPP424" s="91"/>
      <c r="DPQ424" s="91"/>
      <c r="DPR424" s="91"/>
      <c r="DPS424" s="91"/>
      <c r="DPT424" s="91"/>
      <c r="DPU424" s="91"/>
      <c r="DPV424" s="91"/>
      <c r="DPW424" s="91"/>
      <c r="DPX424" s="91"/>
      <c r="DPY424" s="91"/>
      <c r="DPZ424" s="91"/>
      <c r="DQA424" s="91"/>
      <c r="DQB424" s="91"/>
      <c r="DQC424" s="91"/>
      <c r="DQD424" s="91"/>
      <c r="DQE424" s="91"/>
      <c r="DQF424" s="91"/>
      <c r="DQG424" s="91"/>
      <c r="DQH424" s="91"/>
      <c r="DQI424" s="91"/>
      <c r="DQJ424" s="91"/>
      <c r="DQK424" s="91"/>
      <c r="DQL424" s="91"/>
      <c r="DQM424" s="91"/>
      <c r="DQN424" s="91"/>
      <c r="DQO424" s="91"/>
      <c r="DQP424" s="91"/>
      <c r="DQQ424" s="91"/>
      <c r="DQR424" s="91"/>
      <c r="DQS424" s="91"/>
      <c r="DQT424" s="91"/>
      <c r="DQU424" s="91"/>
      <c r="DQV424" s="91"/>
      <c r="DQW424" s="91"/>
      <c r="DQX424" s="91"/>
      <c r="DQY424" s="91"/>
      <c r="DQZ424" s="91"/>
      <c r="DRA424" s="91"/>
      <c r="DRB424" s="91"/>
      <c r="DRC424" s="91"/>
      <c r="DRD424" s="91"/>
      <c r="DRE424" s="91"/>
      <c r="DRF424" s="91"/>
      <c r="DRG424" s="91"/>
      <c r="DRH424" s="91"/>
      <c r="DRI424" s="91"/>
      <c r="DRJ424" s="91"/>
      <c r="DRK424" s="91"/>
      <c r="DRL424" s="91"/>
      <c r="DRM424" s="91"/>
      <c r="DRN424" s="91"/>
      <c r="DRO424" s="91"/>
      <c r="DRP424" s="91"/>
      <c r="DRQ424" s="91"/>
      <c r="DRR424" s="91"/>
      <c r="DRS424" s="91"/>
      <c r="DRT424" s="91"/>
      <c r="DRU424" s="91"/>
      <c r="DRV424" s="91"/>
      <c r="DRW424" s="91"/>
      <c r="DRX424" s="91"/>
      <c r="DRY424" s="91"/>
      <c r="DRZ424" s="91"/>
      <c r="DSA424" s="91"/>
      <c r="DSB424" s="91"/>
      <c r="DSC424" s="91"/>
      <c r="DSD424" s="91"/>
      <c r="DSE424" s="91"/>
      <c r="DSF424" s="91"/>
      <c r="DSG424" s="91"/>
      <c r="DSH424" s="91"/>
      <c r="DSI424" s="91"/>
      <c r="DSJ424" s="91"/>
      <c r="DSK424" s="91"/>
      <c r="DSL424" s="91"/>
      <c r="DSM424" s="91"/>
      <c r="DSN424" s="91"/>
      <c r="DSO424" s="91"/>
      <c r="DSP424" s="91"/>
      <c r="DSQ424" s="91"/>
      <c r="DSR424" s="91"/>
      <c r="DSS424" s="91"/>
      <c r="DST424" s="91"/>
      <c r="DSU424" s="91"/>
      <c r="DSV424" s="91"/>
      <c r="DSW424" s="91"/>
      <c r="DSX424" s="91"/>
      <c r="DSY424" s="91"/>
      <c r="DSZ424" s="91"/>
      <c r="DTA424" s="91"/>
      <c r="DTB424" s="91"/>
      <c r="DTC424" s="91"/>
      <c r="DTD424" s="91"/>
      <c r="DTE424" s="91"/>
      <c r="DTF424" s="91"/>
      <c r="DTG424" s="91"/>
      <c r="DTH424" s="91"/>
      <c r="DTI424" s="91"/>
      <c r="DTJ424" s="91"/>
      <c r="DTK424" s="91"/>
      <c r="DTL424" s="91"/>
      <c r="DTM424" s="91"/>
      <c r="DTN424" s="91"/>
      <c r="DTO424" s="91"/>
      <c r="DTP424" s="91"/>
      <c r="DTQ424" s="91"/>
      <c r="DTR424" s="91"/>
      <c r="DTS424" s="91"/>
      <c r="DTT424" s="91"/>
      <c r="DTU424" s="91"/>
      <c r="DTV424" s="91"/>
      <c r="DTW424" s="91"/>
      <c r="DTX424" s="91"/>
      <c r="DTY424" s="91"/>
      <c r="DTZ424" s="91"/>
      <c r="DUA424" s="91"/>
      <c r="DUB424" s="91"/>
      <c r="DUC424" s="91"/>
      <c r="DUD424" s="91"/>
      <c r="DUE424" s="91"/>
      <c r="DUF424" s="91"/>
      <c r="DUG424" s="91"/>
      <c r="DUH424" s="91"/>
      <c r="DUI424" s="91"/>
      <c r="DUJ424" s="91"/>
      <c r="DUK424" s="91"/>
      <c r="DUL424" s="91"/>
      <c r="DUM424" s="91"/>
      <c r="DUN424" s="91"/>
      <c r="DUO424" s="91"/>
      <c r="DUP424" s="91"/>
      <c r="DUQ424" s="91"/>
      <c r="DUR424" s="91"/>
      <c r="DUS424" s="91"/>
      <c r="DUT424" s="91"/>
      <c r="DUU424" s="91"/>
      <c r="DUV424" s="91"/>
      <c r="DUW424" s="91"/>
      <c r="DUX424" s="91"/>
      <c r="DUY424" s="91"/>
      <c r="DUZ424" s="91"/>
      <c r="DVA424" s="91"/>
      <c r="DVB424" s="91"/>
      <c r="DVC424" s="91"/>
      <c r="DVD424" s="91"/>
      <c r="DVE424" s="91"/>
      <c r="DVF424" s="91"/>
      <c r="DVG424" s="91"/>
      <c r="DVH424" s="91"/>
      <c r="DVI424" s="91"/>
      <c r="DVJ424" s="91"/>
      <c r="DVK424" s="91"/>
      <c r="DVL424" s="91"/>
      <c r="DVM424" s="91"/>
      <c r="DVN424" s="91"/>
      <c r="DVO424" s="91"/>
      <c r="DVP424" s="91"/>
      <c r="DVQ424" s="91"/>
      <c r="DVR424" s="91"/>
      <c r="DVS424" s="91"/>
      <c r="DVT424" s="91"/>
      <c r="DVU424" s="91"/>
      <c r="DVV424" s="91"/>
      <c r="DVW424" s="91"/>
      <c r="DVX424" s="91"/>
      <c r="DVY424" s="91"/>
      <c r="DVZ424" s="91"/>
      <c r="DWA424" s="91"/>
      <c r="DWB424" s="91"/>
      <c r="DWC424" s="91"/>
      <c r="DWD424" s="91"/>
      <c r="DWE424" s="91"/>
      <c r="DWF424" s="91"/>
      <c r="DWG424" s="91"/>
      <c r="DWH424" s="91"/>
      <c r="DWI424" s="91"/>
      <c r="DWJ424" s="91"/>
      <c r="DWK424" s="91"/>
      <c r="DWL424" s="91"/>
      <c r="DWM424" s="91"/>
      <c r="DWN424" s="91"/>
      <c r="DWO424" s="91"/>
      <c r="DWP424" s="91"/>
      <c r="DWQ424" s="91"/>
      <c r="DWR424" s="91"/>
      <c r="DWS424" s="91"/>
      <c r="DWT424" s="91"/>
      <c r="DWU424" s="91"/>
      <c r="DWV424" s="91"/>
      <c r="DWW424" s="91"/>
      <c r="DWX424" s="91"/>
      <c r="DWY424" s="91"/>
      <c r="DWZ424" s="91"/>
      <c r="DXA424" s="91"/>
      <c r="DXB424" s="91"/>
      <c r="DXC424" s="91"/>
      <c r="DXD424" s="91"/>
      <c r="DXE424" s="91"/>
      <c r="DXF424" s="91"/>
      <c r="DXG424" s="91"/>
      <c r="DXH424" s="91"/>
      <c r="DXI424" s="91"/>
      <c r="DXJ424" s="91"/>
      <c r="DXK424" s="91"/>
      <c r="DXL424" s="91"/>
      <c r="DXM424" s="91"/>
      <c r="DXN424" s="91"/>
      <c r="DXO424" s="91"/>
      <c r="DXP424" s="91"/>
      <c r="DXQ424" s="91"/>
      <c r="DXR424" s="91"/>
      <c r="DXS424" s="91"/>
      <c r="DXT424" s="91"/>
      <c r="DXU424" s="91"/>
      <c r="DXV424" s="91"/>
      <c r="DXW424" s="91"/>
      <c r="DXX424" s="91"/>
      <c r="DXY424" s="91"/>
      <c r="DXZ424" s="91"/>
      <c r="DYA424" s="91"/>
      <c r="DYB424" s="91"/>
      <c r="DYC424" s="91"/>
      <c r="DYD424" s="91"/>
      <c r="DYE424" s="91"/>
      <c r="DYF424" s="91"/>
      <c r="DYG424" s="91"/>
      <c r="DYH424" s="91"/>
      <c r="DYI424" s="91"/>
      <c r="DYJ424" s="91"/>
      <c r="DYK424" s="91"/>
      <c r="DYL424" s="91"/>
      <c r="DYM424" s="91"/>
      <c r="DYN424" s="91"/>
      <c r="DYO424" s="91"/>
      <c r="DYP424" s="91"/>
      <c r="DYQ424" s="91"/>
      <c r="DYR424" s="91"/>
      <c r="DYS424" s="91"/>
      <c r="DYT424" s="91"/>
      <c r="DYU424" s="91"/>
      <c r="DYV424" s="91"/>
      <c r="DYW424" s="91"/>
      <c r="DYX424" s="91"/>
      <c r="DYY424" s="91"/>
      <c r="DYZ424" s="91"/>
      <c r="DZA424" s="91"/>
      <c r="DZB424" s="91"/>
      <c r="DZC424" s="91"/>
      <c r="DZD424" s="91"/>
      <c r="DZE424" s="91"/>
      <c r="DZF424" s="91"/>
      <c r="DZG424" s="91"/>
      <c r="DZH424" s="91"/>
      <c r="DZI424" s="91"/>
      <c r="DZJ424" s="91"/>
      <c r="DZK424" s="91"/>
      <c r="DZL424" s="91"/>
      <c r="DZM424" s="91"/>
      <c r="DZN424" s="91"/>
      <c r="DZO424" s="91"/>
      <c r="DZP424" s="91"/>
      <c r="DZQ424" s="91"/>
      <c r="DZR424" s="91"/>
      <c r="DZS424" s="91"/>
      <c r="DZT424" s="91"/>
      <c r="DZU424" s="91"/>
      <c r="DZV424" s="91"/>
      <c r="DZW424" s="91"/>
      <c r="DZX424" s="91"/>
      <c r="DZY424" s="91"/>
      <c r="DZZ424" s="91"/>
      <c r="EAA424" s="91"/>
      <c r="EAB424" s="91"/>
      <c r="EAC424" s="91"/>
      <c r="EAD424" s="91"/>
      <c r="EAE424" s="91"/>
      <c r="EAF424" s="91"/>
      <c r="EAG424" s="91"/>
      <c r="EAH424" s="91"/>
      <c r="EAI424" s="91"/>
      <c r="EAJ424" s="91"/>
      <c r="EAK424" s="91"/>
      <c r="EAL424" s="91"/>
      <c r="EAM424" s="91"/>
      <c r="EAN424" s="91"/>
      <c r="EAO424" s="91"/>
      <c r="EAP424" s="91"/>
      <c r="EAQ424" s="91"/>
      <c r="EAR424" s="91"/>
      <c r="EAS424" s="91"/>
      <c r="EAT424" s="91"/>
      <c r="EAU424" s="91"/>
      <c r="EAV424" s="91"/>
      <c r="EAW424" s="91"/>
      <c r="EAX424" s="91"/>
      <c r="EAY424" s="91"/>
      <c r="EAZ424" s="91"/>
      <c r="EBA424" s="91"/>
      <c r="EBB424" s="91"/>
      <c r="EBC424" s="91"/>
      <c r="EBD424" s="91"/>
      <c r="EBE424" s="91"/>
      <c r="EBF424" s="91"/>
      <c r="EBG424" s="91"/>
      <c r="EBH424" s="91"/>
      <c r="EBI424" s="91"/>
      <c r="EBJ424" s="91"/>
      <c r="EBK424" s="91"/>
      <c r="EBL424" s="91"/>
      <c r="EBM424" s="91"/>
      <c r="EBN424" s="91"/>
      <c r="EBO424" s="91"/>
      <c r="EBP424" s="91"/>
      <c r="EBQ424" s="91"/>
      <c r="EBR424" s="91"/>
      <c r="EBS424" s="91"/>
      <c r="EBT424" s="91"/>
      <c r="EBU424" s="91"/>
      <c r="EBV424" s="91"/>
      <c r="EBW424" s="91"/>
      <c r="EBX424" s="91"/>
      <c r="EBY424" s="91"/>
      <c r="EBZ424" s="91"/>
      <c r="ECA424" s="91"/>
      <c r="ECB424" s="91"/>
      <c r="ECC424" s="91"/>
      <c r="ECD424" s="91"/>
      <c r="ECE424" s="91"/>
      <c r="ECF424" s="91"/>
      <c r="ECG424" s="91"/>
      <c r="ECH424" s="91"/>
      <c r="ECI424" s="91"/>
      <c r="ECJ424" s="91"/>
      <c r="ECK424" s="91"/>
      <c r="ECL424" s="91"/>
      <c r="ECM424" s="91"/>
      <c r="ECN424" s="91"/>
      <c r="ECO424" s="91"/>
      <c r="ECP424" s="91"/>
      <c r="ECQ424" s="91"/>
      <c r="ECR424" s="91"/>
      <c r="ECS424" s="91"/>
      <c r="ECT424" s="91"/>
      <c r="ECU424" s="91"/>
      <c r="ECV424" s="91"/>
      <c r="ECW424" s="91"/>
      <c r="ECX424" s="91"/>
      <c r="ECY424" s="91"/>
      <c r="ECZ424" s="91"/>
      <c r="EDA424" s="91"/>
      <c r="EDB424" s="91"/>
      <c r="EDC424" s="91"/>
      <c r="EDD424" s="91"/>
      <c r="EDE424" s="91"/>
      <c r="EDF424" s="91"/>
      <c r="EDG424" s="91"/>
      <c r="EDH424" s="91"/>
      <c r="EDI424" s="91"/>
      <c r="EDJ424" s="91"/>
      <c r="EDK424" s="91"/>
      <c r="EDL424" s="91"/>
      <c r="EDM424" s="91"/>
      <c r="EDN424" s="91"/>
      <c r="EDO424" s="91"/>
      <c r="EDP424" s="91"/>
      <c r="EDQ424" s="91"/>
      <c r="EDR424" s="91"/>
      <c r="EDS424" s="91"/>
      <c r="EDT424" s="91"/>
      <c r="EDU424" s="91"/>
      <c r="EDV424" s="91"/>
      <c r="EDW424" s="91"/>
      <c r="EDX424" s="91"/>
      <c r="EDY424" s="91"/>
      <c r="EDZ424" s="91"/>
      <c r="EEA424" s="91"/>
      <c r="EEB424" s="91"/>
      <c r="EEC424" s="91"/>
      <c r="EED424" s="91"/>
      <c r="EEE424" s="91"/>
      <c r="EEF424" s="91"/>
      <c r="EEG424" s="91"/>
      <c r="EEH424" s="91"/>
      <c r="EEI424" s="91"/>
      <c r="EEJ424" s="91"/>
      <c r="EEK424" s="91"/>
      <c r="EEL424" s="91"/>
      <c r="EEM424" s="91"/>
      <c r="EEN424" s="91"/>
      <c r="EEO424" s="91"/>
      <c r="EEP424" s="91"/>
      <c r="EEQ424" s="91"/>
      <c r="EER424" s="91"/>
      <c r="EES424" s="91"/>
      <c r="EET424" s="91"/>
      <c r="EEU424" s="91"/>
      <c r="EEV424" s="91"/>
      <c r="EEW424" s="91"/>
      <c r="EEX424" s="91"/>
      <c r="EEY424" s="91"/>
      <c r="EEZ424" s="91"/>
      <c r="EFA424" s="91"/>
      <c r="EFB424" s="91"/>
      <c r="EFC424" s="91"/>
      <c r="EFD424" s="91"/>
      <c r="EFE424" s="91"/>
      <c r="EFF424" s="91"/>
      <c r="EFG424" s="91"/>
      <c r="EFH424" s="91"/>
      <c r="EFI424" s="91"/>
      <c r="EFJ424" s="91"/>
      <c r="EFK424" s="91"/>
      <c r="EFL424" s="91"/>
      <c r="EFM424" s="91"/>
      <c r="EFN424" s="91"/>
      <c r="EFO424" s="91"/>
      <c r="EFP424" s="91"/>
      <c r="EFQ424" s="91"/>
      <c r="EFR424" s="91"/>
      <c r="EFS424" s="91"/>
      <c r="EFT424" s="91"/>
      <c r="EFU424" s="91"/>
      <c r="EFV424" s="91"/>
      <c r="EFW424" s="91"/>
      <c r="EFX424" s="91"/>
      <c r="EFY424" s="91"/>
      <c r="EFZ424" s="91"/>
      <c r="EGA424" s="91"/>
      <c r="EGB424" s="91"/>
      <c r="EGC424" s="91"/>
      <c r="EGD424" s="91"/>
      <c r="EGE424" s="91"/>
      <c r="EGF424" s="91"/>
      <c r="EGG424" s="91"/>
      <c r="EGH424" s="91"/>
      <c r="EGI424" s="91"/>
      <c r="EGJ424" s="91"/>
      <c r="EGK424" s="91"/>
      <c r="EGL424" s="91"/>
      <c r="EGM424" s="91"/>
      <c r="EGN424" s="91"/>
      <c r="EGO424" s="91"/>
      <c r="EGP424" s="91"/>
      <c r="EGQ424" s="91"/>
      <c r="EGR424" s="91"/>
      <c r="EGS424" s="91"/>
      <c r="EGT424" s="91"/>
      <c r="EGU424" s="91"/>
      <c r="EGV424" s="91"/>
      <c r="EGW424" s="91"/>
      <c r="EGX424" s="91"/>
      <c r="EGY424" s="91"/>
      <c r="EGZ424" s="91"/>
      <c r="EHA424" s="91"/>
      <c r="EHB424" s="91"/>
      <c r="EHC424" s="91"/>
      <c r="EHD424" s="91"/>
      <c r="EHE424" s="91"/>
      <c r="EHF424" s="91"/>
      <c r="EHG424" s="91"/>
      <c r="EHH424" s="91"/>
      <c r="EHI424" s="91"/>
      <c r="EHJ424" s="91"/>
      <c r="EHK424" s="91"/>
      <c r="EHL424" s="91"/>
      <c r="EHM424" s="91"/>
      <c r="EHN424" s="91"/>
      <c r="EHO424" s="91"/>
      <c r="EHP424" s="91"/>
      <c r="EHQ424" s="91"/>
      <c r="EHR424" s="91"/>
      <c r="EHS424" s="91"/>
      <c r="EHT424" s="91"/>
      <c r="EHU424" s="91"/>
      <c r="EHV424" s="91"/>
      <c r="EHW424" s="91"/>
      <c r="EHX424" s="91"/>
      <c r="EHY424" s="91"/>
      <c r="EHZ424" s="91"/>
      <c r="EIA424" s="91"/>
      <c r="EIB424" s="91"/>
      <c r="EIC424" s="91"/>
      <c r="EID424" s="91"/>
      <c r="EIE424" s="91"/>
      <c r="EIF424" s="91"/>
      <c r="EIG424" s="91"/>
      <c r="EIH424" s="91"/>
      <c r="EII424" s="91"/>
      <c r="EIJ424" s="91"/>
      <c r="EIK424" s="91"/>
      <c r="EIL424" s="91"/>
      <c r="EIM424" s="91"/>
      <c r="EIN424" s="91"/>
      <c r="EIO424" s="91"/>
      <c r="EIP424" s="91"/>
      <c r="EIQ424" s="91"/>
      <c r="EIR424" s="91"/>
      <c r="EIS424" s="91"/>
      <c r="EIT424" s="91"/>
      <c r="EIU424" s="91"/>
      <c r="EIV424" s="91"/>
      <c r="EIW424" s="91"/>
      <c r="EIX424" s="91"/>
      <c r="EIY424" s="91"/>
      <c r="EIZ424" s="91"/>
      <c r="EJA424" s="91"/>
      <c r="EJB424" s="91"/>
      <c r="EJC424" s="91"/>
      <c r="EJD424" s="91"/>
      <c r="EJE424" s="91"/>
      <c r="EJF424" s="91"/>
      <c r="EJG424" s="91"/>
      <c r="EJH424" s="91"/>
      <c r="EJI424" s="91"/>
      <c r="EJJ424" s="91"/>
      <c r="EJK424" s="91"/>
      <c r="EJL424" s="91"/>
      <c r="EJM424" s="91"/>
      <c r="EJN424" s="91"/>
      <c r="EJO424" s="91"/>
      <c r="EJP424" s="91"/>
      <c r="EJQ424" s="91"/>
      <c r="EJR424" s="91"/>
      <c r="EJS424" s="91"/>
      <c r="EJT424" s="91"/>
      <c r="EJU424" s="91"/>
      <c r="EJV424" s="91"/>
      <c r="EJW424" s="91"/>
      <c r="EJX424" s="91"/>
      <c r="EJY424" s="91"/>
      <c r="EJZ424" s="91"/>
      <c r="EKA424" s="91"/>
      <c r="EKB424" s="91"/>
      <c r="EKC424" s="91"/>
      <c r="EKD424" s="91"/>
      <c r="EKE424" s="91"/>
      <c r="EKF424" s="91"/>
      <c r="EKG424" s="91"/>
      <c r="EKH424" s="91"/>
      <c r="EKI424" s="91"/>
      <c r="EKJ424" s="91"/>
      <c r="EKK424" s="91"/>
      <c r="EKL424" s="91"/>
      <c r="EKM424" s="91"/>
      <c r="EKN424" s="91"/>
      <c r="EKO424" s="91"/>
      <c r="EKP424" s="91"/>
      <c r="EKQ424" s="91"/>
      <c r="EKR424" s="91"/>
      <c r="EKS424" s="91"/>
      <c r="EKT424" s="91"/>
      <c r="EKU424" s="91"/>
      <c r="EKV424" s="91"/>
      <c r="EKW424" s="91"/>
      <c r="EKX424" s="91"/>
      <c r="EKY424" s="91"/>
      <c r="EKZ424" s="91"/>
      <c r="ELA424" s="91"/>
      <c r="ELB424" s="91"/>
      <c r="ELC424" s="91"/>
      <c r="ELD424" s="91"/>
      <c r="ELE424" s="91"/>
      <c r="ELF424" s="91"/>
      <c r="ELG424" s="91"/>
      <c r="ELH424" s="91"/>
      <c r="ELI424" s="91"/>
      <c r="ELJ424" s="91"/>
      <c r="ELK424" s="91"/>
      <c r="ELL424" s="91"/>
      <c r="ELM424" s="91"/>
      <c r="ELN424" s="91"/>
      <c r="ELO424" s="91"/>
      <c r="ELP424" s="91"/>
      <c r="ELQ424" s="91"/>
      <c r="ELR424" s="91"/>
      <c r="ELS424" s="91"/>
      <c r="ELT424" s="91"/>
      <c r="ELU424" s="91"/>
      <c r="ELV424" s="91"/>
      <c r="ELW424" s="91"/>
      <c r="ELX424" s="91"/>
      <c r="ELY424" s="91"/>
      <c r="ELZ424" s="91"/>
      <c r="EMA424" s="91"/>
      <c r="EMB424" s="91"/>
      <c r="EMC424" s="91"/>
      <c r="EMD424" s="91"/>
      <c r="EME424" s="91"/>
      <c r="EMF424" s="91"/>
      <c r="EMG424" s="91"/>
      <c r="EMH424" s="91"/>
      <c r="EMI424" s="91"/>
      <c r="EMJ424" s="91"/>
      <c r="EMK424" s="91"/>
      <c r="EML424" s="91"/>
      <c r="EMM424" s="91"/>
      <c r="EMN424" s="91"/>
      <c r="EMO424" s="91"/>
      <c r="EMP424" s="91"/>
      <c r="EMQ424" s="91"/>
      <c r="EMR424" s="91"/>
      <c r="EMS424" s="91"/>
      <c r="EMT424" s="91"/>
      <c r="EMU424" s="91"/>
      <c r="EMV424" s="91"/>
      <c r="EMW424" s="91"/>
      <c r="EMX424" s="91"/>
      <c r="EMY424" s="91"/>
      <c r="EMZ424" s="91"/>
      <c r="ENA424" s="91"/>
      <c r="ENB424" s="91"/>
      <c r="ENC424" s="91"/>
      <c r="END424" s="91"/>
      <c r="ENE424" s="91"/>
      <c r="ENF424" s="91"/>
      <c r="ENG424" s="91"/>
      <c r="ENH424" s="91"/>
      <c r="ENI424" s="91"/>
      <c r="ENJ424" s="91"/>
      <c r="ENK424" s="91"/>
      <c r="ENL424" s="91"/>
      <c r="ENM424" s="91"/>
      <c r="ENN424" s="91"/>
      <c r="ENO424" s="91"/>
      <c r="ENP424" s="91"/>
      <c r="ENQ424" s="91"/>
      <c r="ENR424" s="91"/>
      <c r="ENS424" s="91"/>
      <c r="ENT424" s="91"/>
      <c r="ENU424" s="91"/>
      <c r="ENV424" s="91"/>
      <c r="ENW424" s="91"/>
      <c r="ENX424" s="91"/>
      <c r="ENY424" s="91"/>
      <c r="ENZ424" s="91"/>
      <c r="EOA424" s="91"/>
      <c r="EOB424" s="91"/>
      <c r="EOC424" s="91"/>
      <c r="EOD424" s="91"/>
      <c r="EOE424" s="91"/>
      <c r="EOF424" s="91"/>
      <c r="EOG424" s="91"/>
      <c r="EOH424" s="91"/>
      <c r="EOI424" s="91"/>
      <c r="EOJ424" s="91"/>
      <c r="EOK424" s="91"/>
      <c r="EOL424" s="91"/>
      <c r="EOM424" s="91"/>
      <c r="EON424" s="91"/>
      <c r="EOO424" s="91"/>
      <c r="EOP424" s="91"/>
      <c r="EOQ424" s="91"/>
      <c r="EOR424" s="91"/>
      <c r="EOS424" s="91"/>
      <c r="EOT424" s="91"/>
      <c r="EOU424" s="91"/>
      <c r="EOV424" s="91"/>
      <c r="EOW424" s="91"/>
      <c r="EOX424" s="91"/>
      <c r="EOY424" s="91"/>
      <c r="EOZ424" s="91"/>
      <c r="EPA424" s="91"/>
      <c r="EPB424" s="91"/>
      <c r="EPC424" s="91"/>
      <c r="EPD424" s="91"/>
      <c r="EPE424" s="91"/>
      <c r="EPF424" s="91"/>
      <c r="EPG424" s="91"/>
      <c r="EPH424" s="91"/>
      <c r="EPI424" s="91"/>
      <c r="EPJ424" s="91"/>
      <c r="EPK424" s="91"/>
      <c r="EPL424" s="91"/>
      <c r="EPM424" s="91"/>
      <c r="EPN424" s="91"/>
      <c r="EPO424" s="91"/>
      <c r="EPP424" s="91"/>
      <c r="EPQ424" s="91"/>
      <c r="EPR424" s="91"/>
      <c r="EPS424" s="91"/>
      <c r="EPT424" s="91"/>
      <c r="EPU424" s="91"/>
      <c r="EPV424" s="91"/>
      <c r="EPW424" s="91"/>
      <c r="EPX424" s="91"/>
      <c r="EPY424" s="91"/>
      <c r="EPZ424" s="91"/>
      <c r="EQA424" s="91"/>
      <c r="EQB424" s="91"/>
      <c r="EQC424" s="91"/>
      <c r="EQD424" s="91"/>
      <c r="EQE424" s="91"/>
      <c r="EQF424" s="91"/>
      <c r="EQG424" s="91"/>
      <c r="EQH424" s="91"/>
      <c r="EQI424" s="91"/>
      <c r="EQJ424" s="91"/>
      <c r="EQK424" s="91"/>
      <c r="EQL424" s="91"/>
      <c r="EQM424" s="91"/>
      <c r="EQN424" s="91"/>
      <c r="EQO424" s="91"/>
      <c r="EQP424" s="91"/>
      <c r="EQQ424" s="91"/>
      <c r="EQR424" s="91"/>
      <c r="EQS424" s="91"/>
      <c r="EQT424" s="91"/>
      <c r="EQU424" s="91"/>
      <c r="EQV424" s="91"/>
      <c r="EQW424" s="91"/>
      <c r="EQX424" s="91"/>
      <c r="EQY424" s="91"/>
      <c r="EQZ424" s="91"/>
      <c r="ERA424" s="91"/>
      <c r="ERB424" s="91"/>
      <c r="ERC424" s="91"/>
      <c r="ERD424" s="91"/>
      <c r="ERE424" s="91"/>
      <c r="ERF424" s="91"/>
      <c r="ERG424" s="91"/>
      <c r="ERH424" s="91"/>
      <c r="ERI424" s="91"/>
      <c r="ERJ424" s="91"/>
      <c r="ERK424" s="91"/>
      <c r="ERL424" s="91"/>
      <c r="ERM424" s="91"/>
      <c r="ERN424" s="91"/>
      <c r="ERO424" s="91"/>
      <c r="ERP424" s="91"/>
      <c r="ERQ424" s="91"/>
      <c r="ERR424" s="91"/>
      <c r="ERS424" s="91"/>
      <c r="ERT424" s="91"/>
      <c r="ERU424" s="91"/>
      <c r="ERV424" s="91"/>
      <c r="ERW424" s="91"/>
      <c r="ERX424" s="91"/>
      <c r="ERY424" s="91"/>
      <c r="ERZ424" s="91"/>
      <c r="ESA424" s="91"/>
      <c r="ESB424" s="91"/>
      <c r="ESC424" s="91"/>
      <c r="ESD424" s="91"/>
      <c r="ESE424" s="91"/>
      <c r="ESF424" s="91"/>
      <c r="ESG424" s="91"/>
      <c r="ESH424" s="91"/>
      <c r="ESI424" s="91"/>
      <c r="ESJ424" s="91"/>
      <c r="ESK424" s="91"/>
      <c r="ESL424" s="91"/>
      <c r="ESM424" s="91"/>
      <c r="ESN424" s="91"/>
      <c r="ESO424" s="91"/>
      <c r="ESP424" s="91"/>
      <c r="ESQ424" s="91"/>
      <c r="ESR424" s="91"/>
      <c r="ESS424" s="91"/>
      <c r="EST424" s="91"/>
      <c r="ESU424" s="91"/>
      <c r="ESV424" s="91"/>
      <c r="ESW424" s="91"/>
      <c r="ESX424" s="91"/>
      <c r="ESY424" s="91"/>
      <c r="ESZ424" s="91"/>
      <c r="ETA424" s="91"/>
      <c r="ETB424" s="91"/>
      <c r="ETC424" s="91"/>
      <c r="ETD424" s="91"/>
      <c r="ETE424" s="91"/>
      <c r="ETF424" s="91"/>
      <c r="ETG424" s="91"/>
      <c r="ETH424" s="91"/>
      <c r="ETI424" s="91"/>
      <c r="ETJ424" s="91"/>
      <c r="ETK424" s="91"/>
      <c r="ETL424" s="91"/>
      <c r="ETM424" s="91"/>
      <c r="ETN424" s="91"/>
      <c r="ETO424" s="91"/>
      <c r="ETP424" s="91"/>
      <c r="ETQ424" s="91"/>
      <c r="ETR424" s="91"/>
      <c r="ETS424" s="91"/>
      <c r="ETT424" s="91"/>
      <c r="ETU424" s="91"/>
      <c r="ETV424" s="91"/>
      <c r="ETW424" s="91"/>
      <c r="ETX424" s="91"/>
      <c r="ETY424" s="91"/>
      <c r="ETZ424" s="91"/>
      <c r="EUA424" s="91"/>
      <c r="EUB424" s="91"/>
      <c r="EUC424" s="91"/>
      <c r="EUD424" s="91"/>
      <c r="EUE424" s="91"/>
      <c r="EUF424" s="91"/>
      <c r="EUG424" s="91"/>
      <c r="EUH424" s="91"/>
      <c r="EUI424" s="91"/>
      <c r="EUJ424" s="91"/>
      <c r="EUK424" s="91"/>
      <c r="EUL424" s="91"/>
      <c r="EUM424" s="91"/>
      <c r="EUN424" s="91"/>
      <c r="EUO424" s="91"/>
      <c r="EUP424" s="91"/>
      <c r="EUQ424" s="91"/>
      <c r="EUR424" s="91"/>
      <c r="EUS424" s="91"/>
      <c r="EUT424" s="91"/>
      <c r="EUU424" s="91"/>
      <c r="EUV424" s="91"/>
      <c r="EUW424" s="91"/>
      <c r="EUX424" s="91"/>
      <c r="EUY424" s="91"/>
      <c r="EUZ424" s="91"/>
      <c r="EVA424" s="91"/>
      <c r="EVB424" s="91"/>
      <c r="EVC424" s="91"/>
      <c r="EVD424" s="91"/>
      <c r="EVE424" s="91"/>
      <c r="EVF424" s="91"/>
      <c r="EVG424" s="91"/>
      <c r="EVH424" s="91"/>
      <c r="EVI424" s="91"/>
      <c r="EVJ424" s="91"/>
      <c r="EVK424" s="91"/>
      <c r="EVL424" s="91"/>
      <c r="EVM424" s="91"/>
      <c r="EVN424" s="91"/>
      <c r="EVO424" s="91"/>
      <c r="EVP424" s="91"/>
      <c r="EVQ424" s="91"/>
      <c r="EVR424" s="91"/>
      <c r="EVS424" s="91"/>
      <c r="EVT424" s="91"/>
      <c r="EVU424" s="91"/>
      <c r="EVV424" s="91"/>
      <c r="EVW424" s="91"/>
      <c r="EVX424" s="91"/>
      <c r="EVY424" s="91"/>
      <c r="EVZ424" s="91"/>
      <c r="EWA424" s="91"/>
      <c r="EWB424" s="91"/>
      <c r="EWC424" s="91"/>
      <c r="EWD424" s="91"/>
      <c r="EWE424" s="91"/>
      <c r="EWF424" s="91"/>
      <c r="EWG424" s="91"/>
      <c r="EWH424" s="91"/>
      <c r="EWI424" s="91"/>
      <c r="EWJ424" s="91"/>
      <c r="EWK424" s="91"/>
      <c r="EWL424" s="91"/>
      <c r="EWM424" s="91"/>
      <c r="EWN424" s="91"/>
      <c r="EWO424" s="91"/>
      <c r="EWP424" s="91"/>
      <c r="EWQ424" s="91"/>
      <c r="EWR424" s="91"/>
      <c r="EWS424" s="91"/>
      <c r="EWT424" s="91"/>
      <c r="EWU424" s="91"/>
      <c r="EWV424" s="91"/>
      <c r="EWW424" s="91"/>
      <c r="EWX424" s="91"/>
      <c r="EWY424" s="91"/>
      <c r="EWZ424" s="91"/>
      <c r="EXA424" s="91"/>
      <c r="EXB424" s="91"/>
      <c r="EXC424" s="91"/>
      <c r="EXD424" s="91"/>
      <c r="EXE424" s="91"/>
      <c r="EXF424" s="91"/>
      <c r="EXG424" s="91"/>
      <c r="EXH424" s="91"/>
      <c r="EXI424" s="91"/>
      <c r="EXJ424" s="91"/>
      <c r="EXK424" s="91"/>
      <c r="EXL424" s="91"/>
      <c r="EXM424" s="91"/>
      <c r="EXN424" s="91"/>
      <c r="EXO424" s="91"/>
      <c r="EXP424" s="91"/>
      <c r="EXQ424" s="91"/>
      <c r="EXR424" s="91"/>
      <c r="EXS424" s="91"/>
      <c r="EXT424" s="91"/>
      <c r="EXU424" s="91"/>
      <c r="EXV424" s="91"/>
      <c r="EXW424" s="91"/>
      <c r="EXX424" s="91"/>
      <c r="EXY424" s="91"/>
      <c r="EXZ424" s="91"/>
      <c r="EYA424" s="91"/>
      <c r="EYB424" s="91"/>
      <c r="EYC424" s="91"/>
      <c r="EYD424" s="91"/>
      <c r="EYE424" s="91"/>
      <c r="EYF424" s="91"/>
      <c r="EYG424" s="91"/>
      <c r="EYH424" s="91"/>
      <c r="EYI424" s="91"/>
      <c r="EYJ424" s="91"/>
      <c r="EYK424" s="91"/>
      <c r="EYL424" s="91"/>
      <c r="EYM424" s="91"/>
      <c r="EYN424" s="91"/>
      <c r="EYO424" s="91"/>
      <c r="EYP424" s="91"/>
      <c r="EYQ424" s="91"/>
      <c r="EYR424" s="91"/>
      <c r="EYS424" s="91"/>
      <c r="EYT424" s="91"/>
      <c r="EYU424" s="91"/>
      <c r="EYV424" s="91"/>
      <c r="EYW424" s="91"/>
      <c r="EYX424" s="91"/>
      <c r="EYY424" s="91"/>
      <c r="EYZ424" s="91"/>
      <c r="EZA424" s="91"/>
      <c r="EZB424" s="91"/>
      <c r="EZC424" s="91"/>
      <c r="EZD424" s="91"/>
      <c r="EZE424" s="91"/>
      <c r="EZF424" s="91"/>
      <c r="EZG424" s="91"/>
      <c r="EZH424" s="91"/>
      <c r="EZI424" s="91"/>
      <c r="EZJ424" s="91"/>
      <c r="EZK424" s="91"/>
      <c r="EZL424" s="91"/>
      <c r="EZM424" s="91"/>
      <c r="EZN424" s="91"/>
      <c r="EZO424" s="91"/>
      <c r="EZP424" s="91"/>
      <c r="EZQ424" s="91"/>
      <c r="EZR424" s="91"/>
      <c r="EZS424" s="91"/>
      <c r="EZT424" s="91"/>
      <c r="EZU424" s="91"/>
      <c r="EZV424" s="91"/>
      <c r="EZW424" s="91"/>
      <c r="EZX424" s="91"/>
      <c r="EZY424" s="91"/>
      <c r="EZZ424" s="91"/>
      <c r="FAA424" s="91"/>
      <c r="FAB424" s="91"/>
      <c r="FAC424" s="91"/>
      <c r="FAD424" s="91"/>
      <c r="FAE424" s="91"/>
      <c r="FAF424" s="91"/>
      <c r="FAG424" s="91"/>
      <c r="FAH424" s="91"/>
      <c r="FAI424" s="91"/>
      <c r="FAJ424" s="91"/>
      <c r="FAK424" s="91"/>
      <c r="FAL424" s="91"/>
      <c r="FAM424" s="91"/>
      <c r="FAN424" s="91"/>
      <c r="FAO424" s="91"/>
      <c r="FAP424" s="91"/>
      <c r="FAQ424" s="91"/>
      <c r="FAR424" s="91"/>
      <c r="FAS424" s="91"/>
      <c r="FAT424" s="91"/>
      <c r="FAU424" s="91"/>
      <c r="FAV424" s="91"/>
      <c r="FAW424" s="91"/>
      <c r="FAX424" s="91"/>
      <c r="FAY424" s="91"/>
      <c r="FAZ424" s="91"/>
      <c r="FBA424" s="91"/>
      <c r="FBB424" s="91"/>
      <c r="FBC424" s="91"/>
      <c r="FBD424" s="91"/>
      <c r="FBE424" s="91"/>
      <c r="FBF424" s="91"/>
      <c r="FBG424" s="91"/>
      <c r="FBH424" s="91"/>
      <c r="FBI424" s="91"/>
      <c r="FBJ424" s="91"/>
      <c r="FBK424" s="91"/>
      <c r="FBL424" s="91"/>
      <c r="FBM424" s="91"/>
      <c r="FBN424" s="91"/>
      <c r="FBO424" s="91"/>
      <c r="FBP424" s="91"/>
      <c r="FBQ424" s="91"/>
      <c r="FBR424" s="91"/>
      <c r="FBS424" s="91"/>
      <c r="FBT424" s="91"/>
      <c r="FBU424" s="91"/>
      <c r="FBV424" s="91"/>
      <c r="FBW424" s="91"/>
      <c r="FBX424" s="91"/>
      <c r="FBY424" s="91"/>
      <c r="FBZ424" s="91"/>
      <c r="FCA424" s="91"/>
      <c r="FCB424" s="91"/>
      <c r="FCC424" s="91"/>
      <c r="FCD424" s="91"/>
      <c r="FCE424" s="91"/>
      <c r="FCF424" s="91"/>
      <c r="FCG424" s="91"/>
      <c r="FCH424" s="91"/>
      <c r="FCI424" s="91"/>
      <c r="FCJ424" s="91"/>
      <c r="FCK424" s="91"/>
      <c r="FCL424" s="91"/>
      <c r="FCM424" s="91"/>
      <c r="FCN424" s="91"/>
      <c r="FCO424" s="91"/>
      <c r="FCP424" s="91"/>
      <c r="FCQ424" s="91"/>
      <c r="FCR424" s="91"/>
      <c r="FCS424" s="91"/>
      <c r="FCT424" s="91"/>
      <c r="FCU424" s="91"/>
      <c r="FCV424" s="91"/>
      <c r="FCW424" s="91"/>
      <c r="FCX424" s="91"/>
      <c r="FCY424" s="91"/>
      <c r="FCZ424" s="91"/>
      <c r="FDA424" s="91"/>
      <c r="FDB424" s="91"/>
      <c r="FDC424" s="91"/>
      <c r="FDD424" s="91"/>
      <c r="FDE424" s="91"/>
      <c r="FDF424" s="91"/>
      <c r="FDG424" s="91"/>
      <c r="FDH424" s="91"/>
      <c r="FDI424" s="91"/>
      <c r="FDJ424" s="91"/>
      <c r="FDK424" s="91"/>
      <c r="FDL424" s="91"/>
      <c r="FDM424" s="91"/>
      <c r="FDN424" s="91"/>
      <c r="FDO424" s="91"/>
      <c r="FDP424" s="91"/>
      <c r="FDQ424" s="91"/>
      <c r="FDR424" s="91"/>
      <c r="FDS424" s="91"/>
      <c r="FDT424" s="91"/>
      <c r="FDU424" s="91"/>
      <c r="FDV424" s="91"/>
      <c r="FDW424" s="91"/>
      <c r="FDX424" s="91"/>
      <c r="FDY424" s="91"/>
      <c r="FDZ424" s="91"/>
      <c r="FEA424" s="91"/>
      <c r="FEB424" s="91"/>
      <c r="FEC424" s="91"/>
      <c r="FED424" s="91"/>
      <c r="FEE424" s="91"/>
      <c r="FEF424" s="91"/>
      <c r="FEG424" s="91"/>
      <c r="FEH424" s="91"/>
      <c r="FEI424" s="91"/>
      <c r="FEJ424" s="91"/>
      <c r="FEK424" s="91"/>
      <c r="FEL424" s="91"/>
      <c r="FEM424" s="91"/>
      <c r="FEN424" s="91"/>
      <c r="FEO424" s="91"/>
      <c r="FEP424" s="91"/>
      <c r="FEQ424" s="91"/>
      <c r="FER424" s="91"/>
      <c r="FES424" s="91"/>
      <c r="FET424" s="91"/>
      <c r="FEU424" s="91"/>
      <c r="FEV424" s="91"/>
      <c r="FEW424" s="91"/>
      <c r="FEX424" s="91"/>
      <c r="FEY424" s="91"/>
      <c r="FEZ424" s="91"/>
      <c r="FFA424" s="91"/>
      <c r="FFB424" s="91"/>
      <c r="FFC424" s="91"/>
      <c r="FFD424" s="91"/>
      <c r="FFE424" s="91"/>
      <c r="FFF424" s="91"/>
      <c r="FFG424" s="91"/>
      <c r="FFH424" s="91"/>
      <c r="FFI424" s="91"/>
      <c r="FFJ424" s="91"/>
      <c r="FFK424" s="91"/>
      <c r="FFL424" s="91"/>
      <c r="FFM424" s="91"/>
      <c r="FFN424" s="91"/>
      <c r="FFO424" s="91"/>
      <c r="FFP424" s="91"/>
      <c r="FFQ424" s="91"/>
      <c r="FFR424" s="91"/>
      <c r="FFS424" s="91"/>
      <c r="FFT424" s="91"/>
      <c r="FFU424" s="91"/>
      <c r="FFV424" s="91"/>
      <c r="FFW424" s="91"/>
      <c r="FFX424" s="91"/>
      <c r="FFY424" s="91"/>
      <c r="FFZ424" s="91"/>
      <c r="FGA424" s="91"/>
      <c r="FGB424" s="91"/>
      <c r="FGC424" s="91"/>
      <c r="FGD424" s="91"/>
      <c r="FGE424" s="91"/>
      <c r="FGF424" s="91"/>
      <c r="FGG424" s="91"/>
      <c r="FGH424" s="91"/>
      <c r="FGI424" s="91"/>
      <c r="FGJ424" s="91"/>
      <c r="FGK424" s="91"/>
      <c r="FGL424" s="91"/>
      <c r="FGM424" s="91"/>
      <c r="FGN424" s="91"/>
      <c r="FGO424" s="91"/>
      <c r="FGP424" s="91"/>
      <c r="FGQ424" s="91"/>
      <c r="FGR424" s="91"/>
      <c r="FGS424" s="91"/>
      <c r="FGT424" s="91"/>
      <c r="FGU424" s="91"/>
      <c r="FGV424" s="91"/>
      <c r="FGW424" s="91"/>
      <c r="FGX424" s="91"/>
      <c r="FGY424" s="91"/>
      <c r="FGZ424" s="91"/>
      <c r="FHA424" s="91"/>
      <c r="FHB424" s="91"/>
      <c r="FHC424" s="91"/>
      <c r="FHD424" s="91"/>
      <c r="FHE424" s="91"/>
      <c r="FHF424" s="91"/>
      <c r="FHG424" s="91"/>
      <c r="FHH424" s="91"/>
      <c r="FHI424" s="91"/>
      <c r="FHJ424" s="91"/>
      <c r="FHK424" s="91"/>
      <c r="FHL424" s="91"/>
      <c r="FHM424" s="91"/>
      <c r="FHN424" s="91"/>
      <c r="FHO424" s="91"/>
      <c r="FHP424" s="91"/>
      <c r="FHQ424" s="91"/>
      <c r="FHR424" s="91"/>
      <c r="FHS424" s="91"/>
      <c r="FHT424" s="91"/>
      <c r="FHU424" s="91"/>
      <c r="FHV424" s="91"/>
      <c r="FHW424" s="91"/>
      <c r="FHX424" s="91"/>
      <c r="FHY424" s="91"/>
      <c r="FHZ424" s="91"/>
      <c r="FIA424" s="91"/>
      <c r="FIB424" s="91"/>
      <c r="FIC424" s="91"/>
      <c r="FID424" s="91"/>
      <c r="FIE424" s="91"/>
      <c r="FIF424" s="91"/>
      <c r="FIG424" s="91"/>
      <c r="FIH424" s="91"/>
      <c r="FII424" s="91"/>
      <c r="FIJ424" s="91"/>
      <c r="FIK424" s="91"/>
      <c r="FIL424" s="91"/>
      <c r="FIM424" s="91"/>
      <c r="FIN424" s="91"/>
      <c r="FIO424" s="91"/>
      <c r="FIP424" s="91"/>
      <c r="FIQ424" s="91"/>
      <c r="FIR424" s="91"/>
      <c r="FIS424" s="91"/>
      <c r="FIT424" s="91"/>
      <c r="FIU424" s="91"/>
      <c r="FIV424" s="91"/>
      <c r="FIW424" s="91"/>
      <c r="FIX424" s="91"/>
      <c r="FIY424" s="91"/>
      <c r="FIZ424" s="91"/>
      <c r="FJA424" s="91"/>
      <c r="FJB424" s="91"/>
      <c r="FJC424" s="91"/>
      <c r="FJD424" s="91"/>
      <c r="FJE424" s="91"/>
      <c r="FJF424" s="91"/>
      <c r="FJG424" s="91"/>
      <c r="FJH424" s="91"/>
      <c r="FJI424" s="91"/>
      <c r="FJJ424" s="91"/>
      <c r="FJK424" s="91"/>
      <c r="FJL424" s="91"/>
      <c r="FJM424" s="91"/>
      <c r="FJN424" s="91"/>
      <c r="FJO424" s="91"/>
      <c r="FJP424" s="91"/>
      <c r="FJQ424" s="91"/>
      <c r="FJR424" s="91"/>
      <c r="FJS424" s="91"/>
      <c r="FJT424" s="91"/>
      <c r="FJU424" s="91"/>
      <c r="FJV424" s="91"/>
      <c r="FJW424" s="91"/>
      <c r="FJX424" s="91"/>
      <c r="FJY424" s="91"/>
      <c r="FJZ424" s="91"/>
      <c r="FKA424" s="91"/>
      <c r="FKB424" s="91"/>
      <c r="FKC424" s="91"/>
      <c r="FKD424" s="91"/>
      <c r="FKE424" s="91"/>
      <c r="FKF424" s="91"/>
      <c r="FKG424" s="91"/>
      <c r="FKH424" s="91"/>
      <c r="FKI424" s="91"/>
      <c r="FKJ424" s="91"/>
      <c r="FKK424" s="91"/>
      <c r="FKL424" s="91"/>
      <c r="FKM424" s="91"/>
      <c r="FKN424" s="91"/>
      <c r="FKO424" s="91"/>
      <c r="FKP424" s="91"/>
      <c r="FKQ424" s="91"/>
      <c r="FKR424" s="91"/>
      <c r="FKS424" s="91"/>
      <c r="FKT424" s="91"/>
      <c r="FKU424" s="91"/>
      <c r="FKV424" s="91"/>
      <c r="FKW424" s="91"/>
      <c r="FKX424" s="91"/>
      <c r="FKY424" s="91"/>
      <c r="FKZ424" s="91"/>
      <c r="FLA424" s="91"/>
      <c r="FLB424" s="91"/>
      <c r="FLC424" s="91"/>
      <c r="FLD424" s="91"/>
      <c r="FLE424" s="91"/>
      <c r="FLF424" s="91"/>
      <c r="FLG424" s="91"/>
      <c r="FLH424" s="91"/>
      <c r="FLI424" s="91"/>
      <c r="FLJ424" s="91"/>
      <c r="FLK424" s="91"/>
      <c r="FLL424" s="91"/>
      <c r="FLM424" s="91"/>
      <c r="FLN424" s="91"/>
      <c r="FLO424" s="91"/>
      <c r="FLP424" s="91"/>
      <c r="FLQ424" s="91"/>
      <c r="FLR424" s="91"/>
      <c r="FLS424" s="91"/>
      <c r="FLT424" s="91"/>
      <c r="FLU424" s="91"/>
      <c r="FLV424" s="91"/>
      <c r="FLW424" s="91"/>
      <c r="FLX424" s="91"/>
      <c r="FLY424" s="91"/>
      <c r="FLZ424" s="91"/>
      <c r="FMA424" s="91"/>
      <c r="FMB424" s="91"/>
      <c r="FMC424" s="91"/>
      <c r="FMD424" s="91"/>
      <c r="FME424" s="91"/>
      <c r="FMF424" s="91"/>
      <c r="FMG424" s="91"/>
      <c r="FMH424" s="91"/>
      <c r="FMI424" s="91"/>
      <c r="FMJ424" s="91"/>
      <c r="FMK424" s="91"/>
      <c r="FML424" s="91"/>
      <c r="FMM424" s="91"/>
      <c r="FMN424" s="91"/>
      <c r="FMO424" s="91"/>
      <c r="FMP424" s="91"/>
      <c r="FMQ424" s="91"/>
      <c r="FMR424" s="91"/>
      <c r="FMS424" s="91"/>
      <c r="FMT424" s="91"/>
      <c r="FMU424" s="91"/>
      <c r="FMV424" s="91"/>
      <c r="FMW424" s="91"/>
      <c r="FMX424" s="91"/>
      <c r="FMY424" s="91"/>
      <c r="FMZ424" s="91"/>
      <c r="FNA424" s="91"/>
      <c r="FNB424" s="91"/>
      <c r="FNC424" s="91"/>
      <c r="FND424" s="91"/>
      <c r="FNE424" s="91"/>
      <c r="FNF424" s="91"/>
      <c r="FNG424" s="91"/>
      <c r="FNH424" s="91"/>
      <c r="FNI424" s="91"/>
      <c r="FNJ424" s="91"/>
      <c r="FNK424" s="91"/>
      <c r="FNL424" s="91"/>
      <c r="FNM424" s="91"/>
      <c r="FNN424" s="91"/>
      <c r="FNO424" s="91"/>
      <c r="FNP424" s="91"/>
      <c r="FNQ424" s="91"/>
      <c r="FNR424" s="91"/>
      <c r="FNS424" s="91"/>
      <c r="FNT424" s="91"/>
      <c r="FNU424" s="91"/>
      <c r="FNV424" s="91"/>
      <c r="FNW424" s="91"/>
      <c r="FNX424" s="91"/>
      <c r="FNY424" s="91"/>
      <c r="FNZ424" s="91"/>
      <c r="FOA424" s="91"/>
      <c r="FOB424" s="91"/>
      <c r="FOC424" s="91"/>
      <c r="FOD424" s="91"/>
      <c r="FOE424" s="91"/>
      <c r="FOF424" s="91"/>
      <c r="FOG424" s="91"/>
      <c r="FOH424" s="91"/>
      <c r="FOI424" s="91"/>
      <c r="FOJ424" s="91"/>
      <c r="FOK424" s="91"/>
      <c r="FOL424" s="91"/>
      <c r="FOM424" s="91"/>
      <c r="FON424" s="91"/>
      <c r="FOO424" s="91"/>
      <c r="FOP424" s="91"/>
      <c r="FOQ424" s="91"/>
      <c r="FOR424" s="91"/>
      <c r="FOS424" s="91"/>
      <c r="FOT424" s="91"/>
      <c r="FOU424" s="91"/>
      <c r="FOV424" s="91"/>
      <c r="FOW424" s="91"/>
      <c r="FOX424" s="91"/>
      <c r="FOY424" s="91"/>
      <c r="FOZ424" s="91"/>
      <c r="FPA424" s="91"/>
      <c r="FPB424" s="91"/>
      <c r="FPC424" s="91"/>
      <c r="FPD424" s="91"/>
      <c r="FPE424" s="91"/>
      <c r="FPF424" s="91"/>
      <c r="FPG424" s="91"/>
      <c r="FPH424" s="91"/>
      <c r="FPI424" s="91"/>
      <c r="FPJ424" s="91"/>
      <c r="FPK424" s="91"/>
      <c r="FPL424" s="91"/>
      <c r="FPM424" s="91"/>
      <c r="FPN424" s="91"/>
      <c r="FPO424" s="91"/>
      <c r="FPP424" s="91"/>
      <c r="FPQ424" s="91"/>
      <c r="FPR424" s="91"/>
      <c r="FPS424" s="91"/>
      <c r="FPT424" s="91"/>
      <c r="FPU424" s="91"/>
      <c r="FPV424" s="91"/>
      <c r="FPW424" s="91"/>
      <c r="FPX424" s="91"/>
      <c r="FPY424" s="91"/>
      <c r="FPZ424" s="91"/>
      <c r="FQA424" s="91"/>
      <c r="FQB424" s="91"/>
      <c r="FQC424" s="91"/>
      <c r="FQD424" s="91"/>
      <c r="FQE424" s="91"/>
      <c r="FQF424" s="91"/>
      <c r="FQG424" s="91"/>
      <c r="FQH424" s="91"/>
      <c r="FQI424" s="91"/>
      <c r="FQJ424" s="91"/>
      <c r="FQK424" s="91"/>
      <c r="FQL424" s="91"/>
      <c r="FQM424" s="91"/>
      <c r="FQN424" s="91"/>
      <c r="FQO424" s="91"/>
      <c r="FQP424" s="91"/>
      <c r="FQQ424" s="91"/>
      <c r="FQR424" s="91"/>
      <c r="FQS424" s="91"/>
      <c r="FQT424" s="91"/>
      <c r="FQU424" s="91"/>
      <c r="FQV424" s="91"/>
      <c r="FQW424" s="91"/>
      <c r="FQX424" s="91"/>
      <c r="FQY424" s="91"/>
      <c r="FQZ424" s="91"/>
      <c r="FRA424" s="91"/>
      <c r="FRB424" s="91"/>
      <c r="FRC424" s="91"/>
      <c r="FRD424" s="91"/>
      <c r="FRE424" s="91"/>
      <c r="FRF424" s="91"/>
      <c r="FRG424" s="91"/>
      <c r="FRH424" s="91"/>
      <c r="FRI424" s="91"/>
      <c r="FRJ424" s="91"/>
      <c r="FRK424" s="91"/>
      <c r="FRL424" s="91"/>
      <c r="FRM424" s="91"/>
      <c r="FRN424" s="91"/>
      <c r="FRO424" s="91"/>
      <c r="FRP424" s="91"/>
      <c r="FRQ424" s="91"/>
      <c r="FRR424" s="91"/>
      <c r="FRS424" s="91"/>
      <c r="FRT424" s="91"/>
      <c r="FRU424" s="91"/>
      <c r="FRV424" s="91"/>
      <c r="FRW424" s="91"/>
      <c r="FRX424" s="91"/>
      <c r="FRY424" s="91"/>
      <c r="FRZ424" s="91"/>
      <c r="FSA424" s="91"/>
      <c r="FSB424" s="91"/>
      <c r="FSC424" s="91"/>
      <c r="FSD424" s="91"/>
      <c r="FSE424" s="91"/>
      <c r="FSF424" s="91"/>
      <c r="FSG424" s="91"/>
      <c r="FSH424" s="91"/>
      <c r="FSI424" s="91"/>
      <c r="FSJ424" s="91"/>
      <c r="FSK424" s="91"/>
      <c r="FSL424" s="91"/>
      <c r="FSM424" s="91"/>
      <c r="FSN424" s="91"/>
      <c r="FSO424" s="91"/>
      <c r="FSP424" s="91"/>
      <c r="FSQ424" s="91"/>
      <c r="FSR424" s="91"/>
      <c r="FSS424" s="91"/>
      <c r="FST424" s="91"/>
      <c r="FSU424" s="91"/>
      <c r="FSV424" s="91"/>
      <c r="FSW424" s="91"/>
      <c r="FSX424" s="91"/>
      <c r="FSY424" s="91"/>
      <c r="FSZ424" s="91"/>
      <c r="FTA424" s="91"/>
      <c r="FTB424" s="91"/>
      <c r="FTC424" s="91"/>
      <c r="FTD424" s="91"/>
      <c r="FTE424" s="91"/>
      <c r="FTF424" s="91"/>
      <c r="FTG424" s="91"/>
      <c r="FTH424" s="91"/>
      <c r="FTI424" s="91"/>
      <c r="FTJ424" s="91"/>
      <c r="FTK424" s="91"/>
      <c r="FTL424" s="91"/>
      <c r="FTM424" s="91"/>
      <c r="FTN424" s="91"/>
      <c r="FTO424" s="91"/>
      <c r="FTP424" s="91"/>
      <c r="FTQ424" s="91"/>
      <c r="FTR424" s="91"/>
      <c r="FTS424" s="91"/>
      <c r="FTT424" s="91"/>
      <c r="FTU424" s="91"/>
      <c r="FTV424" s="91"/>
      <c r="FTW424" s="91"/>
      <c r="FTX424" s="91"/>
      <c r="FTY424" s="91"/>
      <c r="FTZ424" s="91"/>
      <c r="FUA424" s="91"/>
      <c r="FUB424" s="91"/>
      <c r="FUC424" s="91"/>
      <c r="FUD424" s="91"/>
      <c r="FUE424" s="91"/>
      <c r="FUF424" s="91"/>
      <c r="FUG424" s="91"/>
      <c r="FUH424" s="91"/>
      <c r="FUI424" s="91"/>
      <c r="FUJ424" s="91"/>
      <c r="FUK424" s="91"/>
      <c r="FUL424" s="91"/>
      <c r="FUM424" s="91"/>
      <c r="FUN424" s="91"/>
      <c r="FUO424" s="91"/>
      <c r="FUP424" s="91"/>
      <c r="FUQ424" s="91"/>
      <c r="FUR424" s="91"/>
      <c r="FUS424" s="91"/>
      <c r="FUT424" s="91"/>
      <c r="FUU424" s="91"/>
      <c r="FUV424" s="91"/>
      <c r="FUW424" s="91"/>
      <c r="FUX424" s="91"/>
      <c r="FUY424" s="91"/>
      <c r="FUZ424" s="91"/>
      <c r="FVA424" s="91"/>
      <c r="FVB424" s="91"/>
      <c r="FVC424" s="91"/>
      <c r="FVD424" s="91"/>
      <c r="FVE424" s="91"/>
      <c r="FVF424" s="91"/>
      <c r="FVG424" s="91"/>
      <c r="FVH424" s="91"/>
      <c r="FVI424" s="91"/>
      <c r="FVJ424" s="91"/>
      <c r="FVK424" s="91"/>
      <c r="FVL424" s="91"/>
      <c r="FVM424" s="91"/>
      <c r="FVN424" s="91"/>
      <c r="FVO424" s="91"/>
      <c r="FVP424" s="91"/>
      <c r="FVQ424" s="91"/>
      <c r="FVR424" s="91"/>
      <c r="FVS424" s="91"/>
      <c r="FVT424" s="91"/>
      <c r="FVU424" s="91"/>
      <c r="FVV424" s="91"/>
      <c r="FVW424" s="91"/>
      <c r="FVX424" s="91"/>
      <c r="FVY424" s="91"/>
      <c r="FVZ424" s="91"/>
      <c r="FWA424" s="91"/>
      <c r="FWB424" s="91"/>
      <c r="FWC424" s="91"/>
      <c r="FWD424" s="91"/>
      <c r="FWE424" s="91"/>
      <c r="FWF424" s="91"/>
      <c r="FWG424" s="91"/>
      <c r="FWH424" s="91"/>
      <c r="FWI424" s="91"/>
      <c r="FWJ424" s="91"/>
      <c r="FWK424" s="91"/>
      <c r="FWL424" s="91"/>
      <c r="FWM424" s="91"/>
      <c r="FWN424" s="91"/>
      <c r="FWO424" s="91"/>
      <c r="FWP424" s="91"/>
      <c r="FWQ424" s="91"/>
      <c r="FWR424" s="91"/>
      <c r="FWS424" s="91"/>
      <c r="FWT424" s="91"/>
      <c r="FWU424" s="91"/>
      <c r="FWV424" s="91"/>
      <c r="FWW424" s="91"/>
      <c r="FWX424" s="91"/>
      <c r="FWY424" s="91"/>
      <c r="FWZ424" s="91"/>
      <c r="FXA424" s="91"/>
      <c r="FXB424" s="91"/>
      <c r="FXC424" s="91"/>
      <c r="FXD424" s="91"/>
      <c r="FXE424" s="91"/>
      <c r="FXF424" s="91"/>
      <c r="FXG424" s="91"/>
      <c r="FXH424" s="91"/>
      <c r="FXI424" s="91"/>
      <c r="FXJ424" s="91"/>
      <c r="FXK424" s="91"/>
      <c r="FXL424" s="91"/>
      <c r="FXM424" s="91"/>
      <c r="FXN424" s="91"/>
      <c r="FXO424" s="91"/>
      <c r="FXP424" s="91"/>
      <c r="FXQ424" s="91"/>
      <c r="FXR424" s="91"/>
      <c r="FXS424" s="91"/>
      <c r="FXT424" s="91"/>
      <c r="FXU424" s="91"/>
      <c r="FXV424" s="91"/>
      <c r="FXW424" s="91"/>
      <c r="FXX424" s="91"/>
      <c r="FXY424" s="91"/>
      <c r="FXZ424" s="91"/>
      <c r="FYA424" s="91"/>
      <c r="FYB424" s="91"/>
      <c r="FYC424" s="91"/>
      <c r="FYD424" s="91"/>
      <c r="FYE424" s="91"/>
      <c r="FYF424" s="91"/>
      <c r="FYG424" s="91"/>
      <c r="FYH424" s="91"/>
      <c r="FYI424" s="91"/>
      <c r="FYJ424" s="91"/>
      <c r="FYK424" s="91"/>
      <c r="FYL424" s="91"/>
      <c r="FYM424" s="91"/>
      <c r="FYN424" s="91"/>
      <c r="FYO424" s="91"/>
      <c r="FYP424" s="91"/>
      <c r="FYQ424" s="91"/>
      <c r="FYR424" s="91"/>
      <c r="FYS424" s="91"/>
      <c r="FYT424" s="91"/>
      <c r="FYU424" s="91"/>
      <c r="FYV424" s="91"/>
      <c r="FYW424" s="91"/>
      <c r="FYX424" s="91"/>
      <c r="FYY424" s="91"/>
      <c r="FYZ424" s="91"/>
      <c r="FZA424" s="91"/>
      <c r="FZB424" s="91"/>
      <c r="FZC424" s="91"/>
      <c r="FZD424" s="91"/>
      <c r="FZE424" s="91"/>
      <c r="FZF424" s="91"/>
      <c r="FZG424" s="91"/>
      <c r="FZH424" s="91"/>
      <c r="FZI424" s="91"/>
      <c r="FZJ424" s="91"/>
      <c r="FZK424" s="91"/>
      <c r="FZL424" s="91"/>
      <c r="FZM424" s="91"/>
      <c r="FZN424" s="91"/>
      <c r="FZO424" s="91"/>
      <c r="FZP424" s="91"/>
      <c r="FZQ424" s="91"/>
      <c r="FZR424" s="91"/>
      <c r="FZS424" s="91"/>
      <c r="FZT424" s="91"/>
      <c r="FZU424" s="91"/>
      <c r="FZV424" s="91"/>
      <c r="FZW424" s="91"/>
      <c r="FZX424" s="91"/>
      <c r="FZY424" s="91"/>
      <c r="FZZ424" s="91"/>
      <c r="GAA424" s="91"/>
      <c r="GAB424" s="91"/>
      <c r="GAC424" s="91"/>
      <c r="GAD424" s="91"/>
      <c r="GAE424" s="91"/>
      <c r="GAF424" s="91"/>
      <c r="GAG424" s="91"/>
      <c r="GAH424" s="91"/>
      <c r="GAI424" s="91"/>
      <c r="GAJ424" s="91"/>
      <c r="GAK424" s="91"/>
      <c r="GAL424" s="91"/>
      <c r="GAM424" s="91"/>
      <c r="GAN424" s="91"/>
      <c r="GAO424" s="91"/>
      <c r="GAP424" s="91"/>
      <c r="GAQ424" s="91"/>
      <c r="GAR424" s="91"/>
      <c r="GAS424" s="91"/>
      <c r="GAT424" s="91"/>
      <c r="GAU424" s="91"/>
      <c r="GAV424" s="91"/>
      <c r="GAW424" s="91"/>
      <c r="GAX424" s="91"/>
      <c r="GAY424" s="91"/>
      <c r="GAZ424" s="91"/>
      <c r="GBA424" s="91"/>
      <c r="GBB424" s="91"/>
      <c r="GBC424" s="91"/>
      <c r="GBD424" s="91"/>
      <c r="GBE424" s="91"/>
      <c r="GBF424" s="91"/>
      <c r="GBG424" s="91"/>
      <c r="GBH424" s="91"/>
      <c r="GBI424" s="91"/>
      <c r="GBJ424" s="91"/>
      <c r="GBK424" s="91"/>
      <c r="GBL424" s="91"/>
      <c r="GBM424" s="91"/>
      <c r="GBN424" s="91"/>
      <c r="GBO424" s="91"/>
      <c r="GBP424" s="91"/>
      <c r="GBQ424" s="91"/>
      <c r="GBR424" s="91"/>
      <c r="GBS424" s="91"/>
      <c r="GBT424" s="91"/>
      <c r="GBU424" s="91"/>
      <c r="GBV424" s="91"/>
      <c r="GBW424" s="91"/>
      <c r="GBX424" s="91"/>
      <c r="GBY424" s="91"/>
      <c r="GBZ424" s="91"/>
      <c r="GCA424" s="91"/>
      <c r="GCB424" s="91"/>
      <c r="GCC424" s="91"/>
      <c r="GCD424" s="91"/>
      <c r="GCE424" s="91"/>
      <c r="GCF424" s="91"/>
      <c r="GCG424" s="91"/>
      <c r="GCH424" s="91"/>
      <c r="GCI424" s="91"/>
      <c r="GCJ424" s="91"/>
      <c r="GCK424" s="91"/>
      <c r="GCL424" s="91"/>
      <c r="GCM424" s="91"/>
      <c r="GCN424" s="91"/>
      <c r="GCO424" s="91"/>
      <c r="GCP424" s="91"/>
      <c r="GCQ424" s="91"/>
      <c r="GCR424" s="91"/>
      <c r="GCS424" s="91"/>
      <c r="GCT424" s="91"/>
      <c r="GCU424" s="91"/>
      <c r="GCV424" s="91"/>
      <c r="GCW424" s="91"/>
      <c r="GCX424" s="91"/>
      <c r="GCY424" s="91"/>
      <c r="GCZ424" s="91"/>
      <c r="GDA424" s="91"/>
      <c r="GDB424" s="91"/>
      <c r="GDC424" s="91"/>
      <c r="GDD424" s="91"/>
      <c r="GDE424" s="91"/>
      <c r="GDF424" s="91"/>
      <c r="GDG424" s="91"/>
      <c r="GDH424" s="91"/>
      <c r="GDI424" s="91"/>
      <c r="GDJ424" s="91"/>
      <c r="GDK424" s="91"/>
      <c r="GDL424" s="91"/>
      <c r="GDM424" s="91"/>
      <c r="GDN424" s="91"/>
      <c r="GDO424" s="91"/>
      <c r="GDP424" s="91"/>
      <c r="GDQ424" s="91"/>
      <c r="GDR424" s="91"/>
      <c r="GDS424" s="91"/>
      <c r="GDT424" s="91"/>
      <c r="GDU424" s="91"/>
      <c r="GDV424" s="91"/>
      <c r="GDW424" s="91"/>
      <c r="GDX424" s="91"/>
      <c r="GDY424" s="91"/>
      <c r="GDZ424" s="91"/>
      <c r="GEA424" s="91"/>
      <c r="GEB424" s="91"/>
      <c r="GEC424" s="91"/>
      <c r="GED424" s="91"/>
      <c r="GEE424" s="91"/>
      <c r="GEF424" s="91"/>
      <c r="GEG424" s="91"/>
      <c r="GEH424" s="91"/>
      <c r="GEI424" s="91"/>
      <c r="GEJ424" s="91"/>
      <c r="GEK424" s="91"/>
      <c r="GEL424" s="91"/>
      <c r="GEM424" s="91"/>
      <c r="GEN424" s="91"/>
      <c r="GEO424" s="91"/>
      <c r="GEP424" s="91"/>
      <c r="GEQ424" s="91"/>
      <c r="GER424" s="91"/>
      <c r="GES424" s="91"/>
      <c r="GET424" s="91"/>
      <c r="GEU424" s="91"/>
      <c r="GEV424" s="91"/>
      <c r="GEW424" s="91"/>
      <c r="GEX424" s="91"/>
      <c r="GEY424" s="91"/>
      <c r="GEZ424" s="91"/>
      <c r="GFA424" s="91"/>
      <c r="GFB424" s="91"/>
      <c r="GFC424" s="91"/>
      <c r="GFD424" s="91"/>
      <c r="GFE424" s="91"/>
      <c r="GFF424" s="91"/>
      <c r="GFG424" s="91"/>
      <c r="GFH424" s="91"/>
      <c r="GFI424" s="91"/>
      <c r="GFJ424" s="91"/>
      <c r="GFK424" s="91"/>
      <c r="GFL424" s="91"/>
      <c r="GFM424" s="91"/>
      <c r="GFN424" s="91"/>
      <c r="GFO424" s="91"/>
      <c r="GFP424" s="91"/>
      <c r="GFQ424" s="91"/>
      <c r="GFR424" s="91"/>
      <c r="GFS424" s="91"/>
      <c r="GFT424" s="91"/>
      <c r="GFU424" s="91"/>
      <c r="GFV424" s="91"/>
      <c r="GFW424" s="91"/>
      <c r="GFX424" s="91"/>
      <c r="GFY424" s="91"/>
      <c r="GFZ424" s="91"/>
      <c r="GGA424" s="91"/>
      <c r="GGB424" s="91"/>
      <c r="GGC424" s="91"/>
      <c r="GGD424" s="91"/>
      <c r="GGE424" s="91"/>
      <c r="GGF424" s="91"/>
      <c r="GGG424" s="91"/>
      <c r="GGH424" s="91"/>
      <c r="GGI424" s="91"/>
      <c r="GGJ424" s="91"/>
      <c r="GGK424" s="91"/>
      <c r="GGL424" s="91"/>
      <c r="GGM424" s="91"/>
      <c r="GGN424" s="91"/>
      <c r="GGO424" s="91"/>
      <c r="GGP424" s="91"/>
      <c r="GGQ424" s="91"/>
      <c r="GGR424" s="91"/>
      <c r="GGS424" s="91"/>
      <c r="GGT424" s="91"/>
      <c r="GGU424" s="91"/>
      <c r="GGV424" s="91"/>
      <c r="GGW424" s="91"/>
      <c r="GGX424" s="91"/>
      <c r="GGY424" s="91"/>
      <c r="GGZ424" s="91"/>
      <c r="GHA424" s="91"/>
      <c r="GHB424" s="91"/>
      <c r="GHC424" s="91"/>
      <c r="GHD424" s="91"/>
      <c r="GHE424" s="91"/>
      <c r="GHF424" s="91"/>
      <c r="GHG424" s="91"/>
      <c r="GHH424" s="91"/>
      <c r="GHI424" s="91"/>
      <c r="GHJ424" s="91"/>
      <c r="GHK424" s="91"/>
      <c r="GHL424" s="91"/>
      <c r="GHM424" s="91"/>
      <c r="GHN424" s="91"/>
      <c r="GHO424" s="91"/>
      <c r="GHP424" s="91"/>
      <c r="GHQ424" s="91"/>
      <c r="GHR424" s="91"/>
      <c r="GHS424" s="91"/>
      <c r="GHT424" s="91"/>
      <c r="GHU424" s="91"/>
      <c r="GHV424" s="91"/>
      <c r="GHW424" s="91"/>
      <c r="GHX424" s="91"/>
      <c r="GHY424" s="91"/>
      <c r="GHZ424" s="91"/>
      <c r="GIA424" s="91"/>
      <c r="GIB424" s="91"/>
      <c r="GIC424" s="91"/>
      <c r="GID424" s="91"/>
      <c r="GIE424" s="91"/>
      <c r="GIF424" s="91"/>
      <c r="GIG424" s="91"/>
      <c r="GIH424" s="91"/>
      <c r="GII424" s="91"/>
      <c r="GIJ424" s="91"/>
      <c r="GIK424" s="91"/>
      <c r="GIL424" s="91"/>
      <c r="GIM424" s="91"/>
      <c r="GIN424" s="91"/>
      <c r="GIO424" s="91"/>
      <c r="GIP424" s="91"/>
      <c r="GIQ424" s="91"/>
      <c r="GIR424" s="91"/>
      <c r="GIS424" s="91"/>
      <c r="GIT424" s="91"/>
      <c r="GIU424" s="91"/>
      <c r="GIV424" s="91"/>
      <c r="GIW424" s="91"/>
      <c r="GIX424" s="91"/>
      <c r="GIY424" s="91"/>
      <c r="GIZ424" s="91"/>
      <c r="GJA424" s="91"/>
      <c r="GJB424" s="91"/>
      <c r="GJC424" s="91"/>
      <c r="GJD424" s="91"/>
      <c r="GJE424" s="91"/>
      <c r="GJF424" s="91"/>
      <c r="GJG424" s="91"/>
      <c r="GJH424" s="91"/>
      <c r="GJI424" s="91"/>
      <c r="GJJ424" s="91"/>
      <c r="GJK424" s="91"/>
      <c r="GJL424" s="91"/>
      <c r="GJM424" s="91"/>
      <c r="GJN424" s="91"/>
      <c r="GJO424" s="91"/>
      <c r="GJP424" s="91"/>
      <c r="GJQ424" s="91"/>
      <c r="GJR424" s="91"/>
      <c r="GJS424" s="91"/>
      <c r="GJT424" s="91"/>
      <c r="GJU424" s="91"/>
      <c r="GJV424" s="91"/>
      <c r="GJW424" s="91"/>
      <c r="GJX424" s="91"/>
      <c r="GJY424" s="91"/>
      <c r="GJZ424" s="91"/>
      <c r="GKA424" s="91"/>
      <c r="GKB424" s="91"/>
      <c r="GKC424" s="91"/>
      <c r="GKD424" s="91"/>
      <c r="GKE424" s="91"/>
      <c r="GKF424" s="91"/>
      <c r="GKG424" s="91"/>
      <c r="GKH424" s="91"/>
      <c r="GKI424" s="91"/>
      <c r="GKJ424" s="91"/>
      <c r="GKK424" s="91"/>
      <c r="GKL424" s="91"/>
      <c r="GKM424" s="91"/>
      <c r="GKN424" s="91"/>
      <c r="GKO424" s="91"/>
      <c r="GKP424" s="91"/>
      <c r="GKQ424" s="91"/>
      <c r="GKR424" s="91"/>
      <c r="GKS424" s="91"/>
      <c r="GKT424" s="91"/>
      <c r="GKU424" s="91"/>
      <c r="GKV424" s="91"/>
      <c r="GKW424" s="91"/>
      <c r="GKX424" s="91"/>
      <c r="GKY424" s="91"/>
      <c r="GKZ424" s="91"/>
      <c r="GLA424" s="91"/>
      <c r="GLB424" s="91"/>
      <c r="GLC424" s="91"/>
      <c r="GLD424" s="91"/>
      <c r="GLE424" s="91"/>
      <c r="GLF424" s="91"/>
      <c r="GLG424" s="91"/>
      <c r="GLH424" s="91"/>
      <c r="GLI424" s="91"/>
      <c r="GLJ424" s="91"/>
      <c r="GLK424" s="91"/>
      <c r="GLL424" s="91"/>
      <c r="GLM424" s="91"/>
      <c r="GLN424" s="91"/>
      <c r="GLO424" s="91"/>
      <c r="GLP424" s="91"/>
      <c r="GLQ424" s="91"/>
      <c r="GLR424" s="91"/>
      <c r="GLS424" s="91"/>
      <c r="GLT424" s="91"/>
      <c r="GLU424" s="91"/>
      <c r="GLV424" s="91"/>
      <c r="GLW424" s="91"/>
      <c r="GLX424" s="91"/>
      <c r="GLY424" s="91"/>
      <c r="GLZ424" s="91"/>
      <c r="GMA424" s="91"/>
      <c r="GMB424" s="91"/>
      <c r="GMC424" s="91"/>
      <c r="GMD424" s="91"/>
      <c r="GME424" s="91"/>
      <c r="GMF424" s="91"/>
      <c r="GMG424" s="91"/>
      <c r="GMH424" s="91"/>
      <c r="GMI424" s="91"/>
      <c r="GMJ424" s="91"/>
      <c r="GMK424" s="91"/>
      <c r="GML424" s="91"/>
      <c r="GMM424" s="91"/>
      <c r="GMN424" s="91"/>
      <c r="GMO424" s="91"/>
      <c r="GMP424" s="91"/>
      <c r="GMQ424" s="91"/>
      <c r="GMR424" s="91"/>
      <c r="GMS424" s="91"/>
      <c r="GMT424" s="91"/>
      <c r="GMU424" s="91"/>
      <c r="GMV424" s="91"/>
      <c r="GMW424" s="91"/>
      <c r="GMX424" s="91"/>
      <c r="GMY424" s="91"/>
      <c r="GMZ424" s="91"/>
      <c r="GNA424" s="91"/>
      <c r="GNB424" s="91"/>
      <c r="GNC424" s="91"/>
      <c r="GND424" s="91"/>
      <c r="GNE424" s="91"/>
      <c r="GNF424" s="91"/>
      <c r="GNG424" s="91"/>
      <c r="GNH424" s="91"/>
      <c r="GNI424" s="91"/>
      <c r="GNJ424" s="91"/>
      <c r="GNK424" s="91"/>
      <c r="GNL424" s="91"/>
      <c r="GNM424" s="91"/>
      <c r="GNN424" s="91"/>
      <c r="GNO424" s="91"/>
      <c r="GNP424" s="91"/>
      <c r="GNQ424" s="91"/>
      <c r="GNR424" s="91"/>
      <c r="GNS424" s="91"/>
      <c r="GNT424" s="91"/>
      <c r="GNU424" s="91"/>
      <c r="GNV424" s="91"/>
      <c r="GNW424" s="91"/>
      <c r="GNX424" s="91"/>
      <c r="GNY424" s="91"/>
      <c r="GNZ424" s="91"/>
      <c r="GOA424" s="91"/>
      <c r="GOB424" s="91"/>
      <c r="GOC424" s="91"/>
      <c r="GOD424" s="91"/>
      <c r="GOE424" s="91"/>
      <c r="GOF424" s="91"/>
      <c r="GOG424" s="91"/>
      <c r="GOH424" s="91"/>
      <c r="GOI424" s="91"/>
      <c r="GOJ424" s="91"/>
      <c r="GOK424" s="91"/>
      <c r="GOL424" s="91"/>
      <c r="GOM424" s="91"/>
      <c r="GON424" s="91"/>
      <c r="GOO424" s="91"/>
      <c r="GOP424" s="91"/>
      <c r="GOQ424" s="91"/>
      <c r="GOR424" s="91"/>
      <c r="GOS424" s="91"/>
      <c r="GOT424" s="91"/>
      <c r="GOU424" s="91"/>
      <c r="GOV424" s="91"/>
      <c r="GOW424" s="91"/>
      <c r="GOX424" s="91"/>
      <c r="GOY424" s="91"/>
      <c r="GOZ424" s="91"/>
      <c r="GPA424" s="91"/>
      <c r="GPB424" s="91"/>
      <c r="GPC424" s="91"/>
      <c r="GPD424" s="91"/>
      <c r="GPE424" s="91"/>
      <c r="GPF424" s="91"/>
      <c r="GPG424" s="91"/>
      <c r="GPH424" s="91"/>
      <c r="GPI424" s="91"/>
      <c r="GPJ424" s="91"/>
      <c r="GPK424" s="91"/>
      <c r="GPL424" s="91"/>
      <c r="GPM424" s="91"/>
      <c r="GPN424" s="91"/>
      <c r="GPO424" s="91"/>
      <c r="GPP424" s="91"/>
      <c r="GPQ424" s="91"/>
      <c r="GPR424" s="91"/>
      <c r="GPS424" s="91"/>
      <c r="GPT424" s="91"/>
      <c r="GPU424" s="91"/>
      <c r="GPV424" s="91"/>
      <c r="GPW424" s="91"/>
      <c r="GPX424" s="91"/>
      <c r="GPY424" s="91"/>
      <c r="GPZ424" s="91"/>
      <c r="GQA424" s="91"/>
      <c r="GQB424" s="91"/>
      <c r="GQC424" s="91"/>
      <c r="GQD424" s="91"/>
      <c r="GQE424" s="91"/>
      <c r="GQF424" s="91"/>
      <c r="GQG424" s="91"/>
      <c r="GQH424" s="91"/>
      <c r="GQI424" s="91"/>
      <c r="GQJ424" s="91"/>
      <c r="GQK424" s="91"/>
      <c r="GQL424" s="91"/>
      <c r="GQM424" s="91"/>
      <c r="GQN424" s="91"/>
      <c r="GQO424" s="91"/>
      <c r="GQP424" s="91"/>
      <c r="GQQ424" s="91"/>
      <c r="GQR424" s="91"/>
      <c r="GQS424" s="91"/>
      <c r="GQT424" s="91"/>
      <c r="GQU424" s="91"/>
      <c r="GQV424" s="91"/>
      <c r="GQW424" s="91"/>
      <c r="GQX424" s="91"/>
      <c r="GQY424" s="91"/>
      <c r="GQZ424" s="91"/>
      <c r="GRA424" s="91"/>
      <c r="GRB424" s="91"/>
      <c r="GRC424" s="91"/>
      <c r="GRD424" s="91"/>
      <c r="GRE424" s="91"/>
      <c r="GRF424" s="91"/>
      <c r="GRG424" s="91"/>
      <c r="GRH424" s="91"/>
      <c r="GRI424" s="91"/>
      <c r="GRJ424" s="91"/>
      <c r="GRK424" s="91"/>
      <c r="GRL424" s="91"/>
      <c r="GRM424" s="91"/>
      <c r="GRN424" s="91"/>
      <c r="GRO424" s="91"/>
      <c r="GRP424" s="91"/>
      <c r="GRQ424" s="91"/>
      <c r="GRR424" s="91"/>
      <c r="GRS424" s="91"/>
      <c r="GRT424" s="91"/>
      <c r="GRU424" s="91"/>
      <c r="GRV424" s="91"/>
      <c r="GRW424" s="91"/>
      <c r="GRX424" s="91"/>
      <c r="GRY424" s="91"/>
      <c r="GRZ424" s="91"/>
      <c r="GSA424" s="91"/>
      <c r="GSB424" s="91"/>
      <c r="GSC424" s="91"/>
      <c r="GSD424" s="91"/>
      <c r="GSE424" s="91"/>
      <c r="GSF424" s="91"/>
      <c r="GSG424" s="91"/>
      <c r="GSH424" s="91"/>
      <c r="GSI424" s="91"/>
      <c r="GSJ424" s="91"/>
      <c r="GSK424" s="91"/>
      <c r="GSL424" s="91"/>
      <c r="GSM424" s="91"/>
      <c r="GSN424" s="91"/>
      <c r="GSO424" s="91"/>
      <c r="GSP424" s="91"/>
      <c r="GSQ424" s="91"/>
      <c r="GSR424" s="91"/>
      <c r="GSS424" s="91"/>
      <c r="GST424" s="91"/>
      <c r="GSU424" s="91"/>
      <c r="GSV424" s="91"/>
      <c r="GSW424" s="91"/>
      <c r="GSX424" s="91"/>
      <c r="GSY424" s="91"/>
      <c r="GSZ424" s="91"/>
      <c r="GTA424" s="91"/>
      <c r="GTB424" s="91"/>
      <c r="GTC424" s="91"/>
      <c r="GTD424" s="91"/>
      <c r="GTE424" s="91"/>
      <c r="GTF424" s="91"/>
      <c r="GTG424" s="91"/>
      <c r="GTH424" s="91"/>
      <c r="GTI424" s="91"/>
      <c r="GTJ424" s="91"/>
      <c r="GTK424" s="91"/>
      <c r="GTL424" s="91"/>
      <c r="GTM424" s="91"/>
      <c r="GTN424" s="91"/>
      <c r="GTO424" s="91"/>
      <c r="GTP424" s="91"/>
      <c r="GTQ424" s="91"/>
      <c r="GTR424" s="91"/>
      <c r="GTS424" s="91"/>
      <c r="GTT424" s="91"/>
      <c r="GTU424" s="91"/>
      <c r="GTV424" s="91"/>
      <c r="GTW424" s="91"/>
      <c r="GTX424" s="91"/>
      <c r="GTY424" s="91"/>
      <c r="GTZ424" s="91"/>
      <c r="GUA424" s="91"/>
      <c r="GUB424" s="91"/>
      <c r="GUC424" s="91"/>
      <c r="GUD424" s="91"/>
      <c r="GUE424" s="91"/>
      <c r="GUF424" s="91"/>
      <c r="GUG424" s="91"/>
      <c r="GUH424" s="91"/>
      <c r="GUI424" s="91"/>
      <c r="GUJ424" s="91"/>
      <c r="GUK424" s="91"/>
      <c r="GUL424" s="91"/>
      <c r="GUM424" s="91"/>
      <c r="GUN424" s="91"/>
      <c r="GUO424" s="91"/>
      <c r="GUP424" s="91"/>
      <c r="GUQ424" s="91"/>
      <c r="GUR424" s="91"/>
      <c r="GUS424" s="91"/>
      <c r="GUT424" s="91"/>
      <c r="GUU424" s="91"/>
      <c r="GUV424" s="91"/>
      <c r="GUW424" s="91"/>
      <c r="GUX424" s="91"/>
      <c r="GUY424" s="91"/>
      <c r="GUZ424" s="91"/>
      <c r="GVA424" s="91"/>
      <c r="GVB424" s="91"/>
      <c r="GVC424" s="91"/>
      <c r="GVD424" s="91"/>
      <c r="GVE424" s="91"/>
      <c r="GVF424" s="91"/>
      <c r="GVG424" s="91"/>
      <c r="GVH424" s="91"/>
      <c r="GVI424" s="91"/>
      <c r="GVJ424" s="91"/>
      <c r="GVK424" s="91"/>
      <c r="GVL424" s="91"/>
      <c r="GVM424" s="91"/>
      <c r="GVN424" s="91"/>
      <c r="GVO424" s="91"/>
      <c r="GVP424" s="91"/>
      <c r="GVQ424" s="91"/>
      <c r="GVR424" s="91"/>
      <c r="GVS424" s="91"/>
      <c r="GVT424" s="91"/>
      <c r="GVU424" s="91"/>
      <c r="GVV424" s="91"/>
      <c r="GVW424" s="91"/>
      <c r="GVX424" s="91"/>
      <c r="GVY424" s="91"/>
      <c r="GVZ424" s="91"/>
      <c r="GWA424" s="91"/>
      <c r="GWB424" s="91"/>
      <c r="GWC424" s="91"/>
      <c r="GWD424" s="91"/>
      <c r="GWE424" s="91"/>
      <c r="GWF424" s="91"/>
      <c r="GWG424" s="91"/>
      <c r="GWH424" s="91"/>
      <c r="GWI424" s="91"/>
      <c r="GWJ424" s="91"/>
      <c r="GWK424" s="91"/>
      <c r="GWL424" s="91"/>
      <c r="GWM424" s="91"/>
      <c r="GWN424" s="91"/>
      <c r="GWO424" s="91"/>
      <c r="GWP424" s="91"/>
      <c r="GWQ424" s="91"/>
      <c r="GWR424" s="91"/>
      <c r="GWS424" s="91"/>
      <c r="GWT424" s="91"/>
      <c r="GWU424" s="91"/>
      <c r="GWV424" s="91"/>
      <c r="GWW424" s="91"/>
      <c r="GWX424" s="91"/>
      <c r="GWY424" s="91"/>
      <c r="GWZ424" s="91"/>
      <c r="GXA424" s="91"/>
      <c r="GXB424" s="91"/>
      <c r="GXC424" s="91"/>
      <c r="GXD424" s="91"/>
      <c r="GXE424" s="91"/>
      <c r="GXF424" s="91"/>
      <c r="GXG424" s="91"/>
      <c r="GXH424" s="91"/>
      <c r="GXI424" s="91"/>
      <c r="GXJ424" s="91"/>
      <c r="GXK424" s="91"/>
      <c r="GXL424" s="91"/>
      <c r="GXM424" s="91"/>
      <c r="GXN424" s="91"/>
      <c r="GXO424" s="91"/>
      <c r="GXP424" s="91"/>
      <c r="GXQ424" s="91"/>
      <c r="GXR424" s="91"/>
      <c r="GXS424" s="91"/>
      <c r="GXT424" s="91"/>
      <c r="GXU424" s="91"/>
      <c r="GXV424" s="91"/>
      <c r="GXW424" s="91"/>
      <c r="GXX424" s="91"/>
      <c r="GXY424" s="91"/>
      <c r="GXZ424" s="91"/>
      <c r="GYA424" s="91"/>
      <c r="GYB424" s="91"/>
      <c r="GYC424" s="91"/>
      <c r="GYD424" s="91"/>
      <c r="GYE424" s="91"/>
      <c r="GYF424" s="91"/>
      <c r="GYG424" s="91"/>
      <c r="GYH424" s="91"/>
      <c r="GYI424" s="91"/>
      <c r="GYJ424" s="91"/>
      <c r="GYK424" s="91"/>
      <c r="GYL424" s="91"/>
      <c r="GYM424" s="91"/>
      <c r="GYN424" s="91"/>
      <c r="GYO424" s="91"/>
      <c r="GYP424" s="91"/>
      <c r="GYQ424" s="91"/>
      <c r="GYR424" s="91"/>
      <c r="GYS424" s="91"/>
      <c r="GYT424" s="91"/>
      <c r="GYU424" s="91"/>
      <c r="GYV424" s="91"/>
      <c r="GYW424" s="91"/>
      <c r="GYX424" s="91"/>
      <c r="GYY424" s="91"/>
      <c r="GYZ424" s="91"/>
      <c r="GZA424" s="91"/>
      <c r="GZB424" s="91"/>
      <c r="GZC424" s="91"/>
      <c r="GZD424" s="91"/>
      <c r="GZE424" s="91"/>
      <c r="GZF424" s="91"/>
      <c r="GZG424" s="91"/>
      <c r="GZH424" s="91"/>
      <c r="GZI424" s="91"/>
      <c r="GZJ424" s="91"/>
      <c r="GZK424" s="91"/>
      <c r="GZL424" s="91"/>
      <c r="GZM424" s="91"/>
      <c r="GZN424" s="91"/>
      <c r="GZO424" s="91"/>
      <c r="GZP424" s="91"/>
      <c r="GZQ424" s="91"/>
      <c r="GZR424" s="91"/>
      <c r="GZS424" s="91"/>
      <c r="GZT424" s="91"/>
      <c r="GZU424" s="91"/>
      <c r="GZV424" s="91"/>
      <c r="GZW424" s="91"/>
      <c r="GZX424" s="91"/>
      <c r="GZY424" s="91"/>
      <c r="GZZ424" s="91"/>
      <c r="HAA424" s="91"/>
      <c r="HAB424" s="91"/>
      <c r="HAC424" s="91"/>
      <c r="HAD424" s="91"/>
      <c r="HAE424" s="91"/>
      <c r="HAF424" s="91"/>
      <c r="HAG424" s="91"/>
      <c r="HAH424" s="91"/>
      <c r="HAI424" s="91"/>
      <c r="HAJ424" s="91"/>
      <c r="HAK424" s="91"/>
      <c r="HAL424" s="91"/>
      <c r="HAM424" s="91"/>
      <c r="HAN424" s="91"/>
      <c r="HAO424" s="91"/>
      <c r="HAP424" s="91"/>
      <c r="HAQ424" s="91"/>
      <c r="HAR424" s="91"/>
      <c r="HAS424" s="91"/>
      <c r="HAT424" s="91"/>
      <c r="HAU424" s="91"/>
      <c r="HAV424" s="91"/>
      <c r="HAW424" s="91"/>
      <c r="HAX424" s="91"/>
      <c r="HAY424" s="91"/>
      <c r="HAZ424" s="91"/>
      <c r="HBA424" s="91"/>
      <c r="HBB424" s="91"/>
      <c r="HBC424" s="91"/>
      <c r="HBD424" s="91"/>
      <c r="HBE424" s="91"/>
      <c r="HBF424" s="91"/>
      <c r="HBG424" s="91"/>
      <c r="HBH424" s="91"/>
      <c r="HBI424" s="91"/>
      <c r="HBJ424" s="91"/>
      <c r="HBK424" s="91"/>
      <c r="HBL424" s="91"/>
      <c r="HBM424" s="91"/>
      <c r="HBN424" s="91"/>
      <c r="HBO424" s="91"/>
      <c r="HBP424" s="91"/>
      <c r="HBQ424" s="91"/>
      <c r="HBR424" s="91"/>
      <c r="HBS424" s="91"/>
      <c r="HBT424" s="91"/>
      <c r="HBU424" s="91"/>
      <c r="HBV424" s="91"/>
      <c r="HBW424" s="91"/>
      <c r="HBX424" s="91"/>
      <c r="HBY424" s="91"/>
      <c r="HBZ424" s="91"/>
      <c r="HCA424" s="91"/>
      <c r="HCB424" s="91"/>
      <c r="HCC424" s="91"/>
      <c r="HCD424" s="91"/>
      <c r="HCE424" s="91"/>
      <c r="HCF424" s="91"/>
      <c r="HCG424" s="91"/>
      <c r="HCH424" s="91"/>
      <c r="HCI424" s="91"/>
      <c r="HCJ424" s="91"/>
      <c r="HCK424" s="91"/>
      <c r="HCL424" s="91"/>
      <c r="HCM424" s="91"/>
      <c r="HCN424" s="91"/>
      <c r="HCO424" s="91"/>
      <c r="HCP424" s="91"/>
      <c r="HCQ424" s="91"/>
      <c r="HCR424" s="91"/>
      <c r="HCS424" s="91"/>
      <c r="HCT424" s="91"/>
      <c r="HCU424" s="91"/>
      <c r="HCV424" s="91"/>
      <c r="HCW424" s="91"/>
      <c r="HCX424" s="91"/>
      <c r="HCY424" s="91"/>
      <c r="HCZ424" s="91"/>
      <c r="HDA424" s="91"/>
      <c r="HDB424" s="91"/>
      <c r="HDC424" s="91"/>
      <c r="HDD424" s="91"/>
      <c r="HDE424" s="91"/>
      <c r="HDF424" s="91"/>
      <c r="HDG424" s="91"/>
      <c r="HDH424" s="91"/>
      <c r="HDI424" s="91"/>
      <c r="HDJ424" s="91"/>
      <c r="HDK424" s="91"/>
      <c r="HDL424" s="91"/>
      <c r="HDM424" s="91"/>
      <c r="HDN424" s="91"/>
      <c r="HDO424" s="91"/>
      <c r="HDP424" s="91"/>
      <c r="HDQ424" s="91"/>
      <c r="HDR424" s="91"/>
      <c r="HDS424" s="91"/>
      <c r="HDT424" s="91"/>
      <c r="HDU424" s="91"/>
      <c r="HDV424" s="91"/>
      <c r="HDW424" s="91"/>
      <c r="HDX424" s="91"/>
      <c r="HDY424" s="91"/>
      <c r="HDZ424" s="91"/>
      <c r="HEA424" s="91"/>
      <c r="HEB424" s="91"/>
      <c r="HEC424" s="91"/>
      <c r="HED424" s="91"/>
      <c r="HEE424" s="91"/>
      <c r="HEF424" s="91"/>
      <c r="HEG424" s="91"/>
      <c r="HEH424" s="91"/>
      <c r="HEI424" s="91"/>
      <c r="HEJ424" s="91"/>
      <c r="HEK424" s="91"/>
      <c r="HEL424" s="91"/>
      <c r="HEM424" s="91"/>
      <c r="HEN424" s="91"/>
      <c r="HEO424" s="91"/>
      <c r="HEP424" s="91"/>
      <c r="HEQ424" s="91"/>
      <c r="HER424" s="91"/>
      <c r="HES424" s="91"/>
      <c r="HET424" s="91"/>
      <c r="HEU424" s="91"/>
      <c r="HEV424" s="91"/>
      <c r="HEW424" s="91"/>
      <c r="HEX424" s="91"/>
      <c r="HEY424" s="91"/>
      <c r="HEZ424" s="91"/>
      <c r="HFA424" s="91"/>
      <c r="HFB424" s="91"/>
      <c r="HFC424" s="91"/>
      <c r="HFD424" s="91"/>
      <c r="HFE424" s="91"/>
      <c r="HFF424" s="91"/>
      <c r="HFG424" s="91"/>
      <c r="HFH424" s="91"/>
      <c r="HFI424" s="91"/>
      <c r="HFJ424" s="91"/>
      <c r="HFK424" s="91"/>
      <c r="HFL424" s="91"/>
      <c r="HFM424" s="91"/>
      <c r="HFN424" s="91"/>
      <c r="HFO424" s="91"/>
      <c r="HFP424" s="91"/>
      <c r="HFQ424" s="91"/>
      <c r="HFR424" s="91"/>
      <c r="HFS424" s="91"/>
      <c r="HFT424" s="91"/>
      <c r="HFU424" s="91"/>
      <c r="HFV424" s="91"/>
      <c r="HFW424" s="91"/>
      <c r="HFX424" s="91"/>
      <c r="HFY424" s="91"/>
      <c r="HFZ424" s="91"/>
      <c r="HGA424" s="91"/>
      <c r="HGB424" s="91"/>
      <c r="HGC424" s="91"/>
      <c r="HGD424" s="91"/>
      <c r="HGE424" s="91"/>
      <c r="HGF424" s="91"/>
      <c r="HGG424" s="91"/>
      <c r="HGH424" s="91"/>
      <c r="HGI424" s="91"/>
      <c r="HGJ424" s="91"/>
      <c r="HGK424" s="91"/>
      <c r="HGL424" s="91"/>
      <c r="HGM424" s="91"/>
      <c r="HGN424" s="91"/>
      <c r="HGO424" s="91"/>
      <c r="HGP424" s="91"/>
      <c r="HGQ424" s="91"/>
      <c r="HGR424" s="91"/>
      <c r="HGS424" s="91"/>
      <c r="HGT424" s="91"/>
      <c r="HGU424" s="91"/>
      <c r="HGV424" s="91"/>
      <c r="HGW424" s="91"/>
      <c r="HGX424" s="91"/>
      <c r="HGY424" s="91"/>
      <c r="HGZ424" s="91"/>
      <c r="HHA424" s="91"/>
      <c r="HHB424" s="91"/>
      <c r="HHC424" s="91"/>
      <c r="HHD424" s="91"/>
      <c r="HHE424" s="91"/>
      <c r="HHF424" s="91"/>
      <c r="HHG424" s="91"/>
      <c r="HHH424" s="91"/>
      <c r="HHI424" s="91"/>
      <c r="HHJ424" s="91"/>
      <c r="HHK424" s="91"/>
      <c r="HHL424" s="91"/>
      <c r="HHM424" s="91"/>
      <c r="HHN424" s="91"/>
      <c r="HHO424" s="91"/>
      <c r="HHP424" s="91"/>
      <c r="HHQ424" s="91"/>
      <c r="HHR424" s="91"/>
      <c r="HHS424" s="91"/>
      <c r="HHT424" s="91"/>
      <c r="HHU424" s="91"/>
      <c r="HHV424" s="91"/>
      <c r="HHW424" s="91"/>
      <c r="HHX424" s="91"/>
      <c r="HHY424" s="91"/>
      <c r="HHZ424" s="91"/>
      <c r="HIA424" s="91"/>
      <c r="HIB424" s="91"/>
      <c r="HIC424" s="91"/>
      <c r="HID424" s="91"/>
      <c r="HIE424" s="91"/>
      <c r="HIF424" s="91"/>
      <c r="HIG424" s="91"/>
      <c r="HIH424" s="91"/>
      <c r="HII424" s="91"/>
      <c r="HIJ424" s="91"/>
      <c r="HIK424" s="91"/>
      <c r="HIL424" s="91"/>
      <c r="HIM424" s="91"/>
      <c r="HIN424" s="91"/>
      <c r="HIO424" s="91"/>
      <c r="HIP424" s="91"/>
      <c r="HIQ424" s="91"/>
      <c r="HIR424" s="91"/>
      <c r="HIS424" s="91"/>
      <c r="HIT424" s="91"/>
      <c r="HIU424" s="91"/>
      <c r="HIV424" s="91"/>
      <c r="HIW424" s="91"/>
      <c r="HIX424" s="91"/>
      <c r="HIY424" s="91"/>
      <c r="HIZ424" s="91"/>
      <c r="HJA424" s="91"/>
      <c r="HJB424" s="91"/>
      <c r="HJC424" s="91"/>
      <c r="HJD424" s="91"/>
      <c r="HJE424" s="91"/>
      <c r="HJF424" s="91"/>
      <c r="HJG424" s="91"/>
      <c r="HJH424" s="91"/>
      <c r="HJI424" s="91"/>
      <c r="HJJ424" s="91"/>
      <c r="HJK424" s="91"/>
      <c r="HJL424" s="91"/>
      <c r="HJM424" s="91"/>
      <c r="HJN424" s="91"/>
      <c r="HJO424" s="91"/>
      <c r="HJP424" s="91"/>
      <c r="HJQ424" s="91"/>
      <c r="HJR424" s="91"/>
      <c r="HJS424" s="91"/>
      <c r="HJT424" s="91"/>
      <c r="HJU424" s="91"/>
      <c r="HJV424" s="91"/>
      <c r="HJW424" s="91"/>
      <c r="HJX424" s="91"/>
      <c r="HJY424" s="91"/>
      <c r="HJZ424" s="91"/>
      <c r="HKA424" s="91"/>
      <c r="HKB424" s="91"/>
      <c r="HKC424" s="91"/>
      <c r="HKD424" s="91"/>
      <c r="HKE424" s="91"/>
      <c r="HKF424" s="91"/>
      <c r="HKG424" s="91"/>
      <c r="HKH424" s="91"/>
      <c r="HKI424" s="91"/>
      <c r="HKJ424" s="91"/>
      <c r="HKK424" s="91"/>
      <c r="HKL424" s="91"/>
      <c r="HKM424" s="91"/>
      <c r="HKN424" s="91"/>
      <c r="HKO424" s="91"/>
      <c r="HKP424" s="91"/>
      <c r="HKQ424" s="91"/>
      <c r="HKR424" s="91"/>
      <c r="HKS424" s="91"/>
      <c r="HKT424" s="91"/>
      <c r="HKU424" s="91"/>
      <c r="HKV424" s="91"/>
      <c r="HKW424" s="91"/>
      <c r="HKX424" s="91"/>
      <c r="HKY424" s="91"/>
      <c r="HKZ424" s="91"/>
      <c r="HLA424" s="91"/>
      <c r="HLB424" s="91"/>
      <c r="HLC424" s="91"/>
      <c r="HLD424" s="91"/>
      <c r="HLE424" s="91"/>
      <c r="HLF424" s="91"/>
      <c r="HLG424" s="91"/>
      <c r="HLH424" s="91"/>
      <c r="HLI424" s="91"/>
      <c r="HLJ424" s="91"/>
      <c r="HLK424" s="91"/>
      <c r="HLL424" s="91"/>
      <c r="HLM424" s="91"/>
      <c r="HLN424" s="91"/>
      <c r="HLO424" s="91"/>
      <c r="HLP424" s="91"/>
      <c r="HLQ424" s="91"/>
      <c r="HLR424" s="91"/>
      <c r="HLS424" s="91"/>
      <c r="HLT424" s="91"/>
      <c r="HLU424" s="91"/>
      <c r="HLV424" s="91"/>
      <c r="HLW424" s="91"/>
      <c r="HLX424" s="91"/>
      <c r="HLY424" s="91"/>
      <c r="HLZ424" s="91"/>
      <c r="HMA424" s="91"/>
      <c r="HMB424" s="91"/>
      <c r="HMC424" s="91"/>
      <c r="HMD424" s="91"/>
      <c r="HME424" s="91"/>
      <c r="HMF424" s="91"/>
      <c r="HMG424" s="91"/>
      <c r="HMH424" s="91"/>
      <c r="HMI424" s="91"/>
      <c r="HMJ424" s="91"/>
      <c r="HMK424" s="91"/>
      <c r="HML424" s="91"/>
      <c r="HMM424" s="91"/>
      <c r="HMN424" s="91"/>
      <c r="HMO424" s="91"/>
      <c r="HMP424" s="91"/>
      <c r="HMQ424" s="91"/>
      <c r="HMR424" s="91"/>
      <c r="HMS424" s="91"/>
      <c r="HMT424" s="91"/>
      <c r="HMU424" s="91"/>
      <c r="HMV424" s="91"/>
      <c r="HMW424" s="91"/>
      <c r="HMX424" s="91"/>
      <c r="HMY424" s="91"/>
      <c r="HMZ424" s="91"/>
      <c r="HNA424" s="91"/>
      <c r="HNB424" s="91"/>
      <c r="HNC424" s="91"/>
      <c r="HND424" s="91"/>
      <c r="HNE424" s="91"/>
      <c r="HNF424" s="91"/>
      <c r="HNG424" s="91"/>
      <c r="HNH424" s="91"/>
      <c r="HNI424" s="91"/>
      <c r="HNJ424" s="91"/>
      <c r="HNK424" s="91"/>
      <c r="HNL424" s="91"/>
      <c r="HNM424" s="91"/>
      <c r="HNN424" s="91"/>
      <c r="HNO424" s="91"/>
      <c r="HNP424" s="91"/>
      <c r="HNQ424" s="91"/>
      <c r="HNR424" s="91"/>
      <c r="HNS424" s="91"/>
      <c r="HNT424" s="91"/>
      <c r="HNU424" s="91"/>
      <c r="HNV424" s="91"/>
      <c r="HNW424" s="91"/>
      <c r="HNX424" s="91"/>
      <c r="HNY424" s="91"/>
      <c r="HNZ424" s="91"/>
      <c r="HOA424" s="91"/>
      <c r="HOB424" s="91"/>
      <c r="HOC424" s="91"/>
      <c r="HOD424" s="91"/>
      <c r="HOE424" s="91"/>
      <c r="HOF424" s="91"/>
      <c r="HOG424" s="91"/>
      <c r="HOH424" s="91"/>
      <c r="HOI424" s="91"/>
      <c r="HOJ424" s="91"/>
      <c r="HOK424" s="91"/>
      <c r="HOL424" s="91"/>
      <c r="HOM424" s="91"/>
      <c r="HON424" s="91"/>
      <c r="HOO424" s="91"/>
      <c r="HOP424" s="91"/>
      <c r="HOQ424" s="91"/>
      <c r="HOR424" s="91"/>
      <c r="HOS424" s="91"/>
      <c r="HOT424" s="91"/>
      <c r="HOU424" s="91"/>
      <c r="HOV424" s="91"/>
      <c r="HOW424" s="91"/>
      <c r="HOX424" s="91"/>
      <c r="HOY424" s="91"/>
      <c r="HOZ424" s="91"/>
      <c r="HPA424" s="91"/>
      <c r="HPB424" s="91"/>
      <c r="HPC424" s="91"/>
      <c r="HPD424" s="91"/>
      <c r="HPE424" s="91"/>
      <c r="HPF424" s="91"/>
      <c r="HPG424" s="91"/>
      <c r="HPH424" s="91"/>
      <c r="HPI424" s="91"/>
      <c r="HPJ424" s="91"/>
      <c r="HPK424" s="91"/>
      <c r="HPL424" s="91"/>
      <c r="HPM424" s="91"/>
      <c r="HPN424" s="91"/>
      <c r="HPO424" s="91"/>
      <c r="HPP424" s="91"/>
      <c r="HPQ424" s="91"/>
      <c r="HPR424" s="91"/>
      <c r="HPS424" s="91"/>
      <c r="HPT424" s="91"/>
      <c r="HPU424" s="91"/>
      <c r="HPV424" s="91"/>
      <c r="HPW424" s="91"/>
      <c r="HPX424" s="91"/>
      <c r="HPY424" s="91"/>
      <c r="HPZ424" s="91"/>
      <c r="HQA424" s="91"/>
      <c r="HQB424" s="91"/>
      <c r="HQC424" s="91"/>
      <c r="HQD424" s="91"/>
      <c r="HQE424" s="91"/>
      <c r="HQF424" s="91"/>
      <c r="HQG424" s="91"/>
      <c r="HQH424" s="91"/>
      <c r="HQI424" s="91"/>
      <c r="HQJ424" s="91"/>
      <c r="HQK424" s="91"/>
      <c r="HQL424" s="91"/>
      <c r="HQM424" s="91"/>
      <c r="HQN424" s="91"/>
      <c r="HQO424" s="91"/>
      <c r="HQP424" s="91"/>
      <c r="HQQ424" s="91"/>
      <c r="HQR424" s="91"/>
      <c r="HQS424" s="91"/>
      <c r="HQT424" s="91"/>
      <c r="HQU424" s="91"/>
      <c r="HQV424" s="91"/>
      <c r="HQW424" s="91"/>
      <c r="HQX424" s="91"/>
      <c r="HQY424" s="91"/>
      <c r="HQZ424" s="91"/>
      <c r="HRA424" s="91"/>
      <c r="HRB424" s="91"/>
      <c r="HRC424" s="91"/>
      <c r="HRD424" s="91"/>
      <c r="HRE424" s="91"/>
      <c r="HRF424" s="91"/>
      <c r="HRG424" s="91"/>
      <c r="HRH424" s="91"/>
      <c r="HRI424" s="91"/>
      <c r="HRJ424" s="91"/>
      <c r="HRK424" s="91"/>
      <c r="HRL424" s="91"/>
      <c r="HRM424" s="91"/>
      <c r="HRN424" s="91"/>
      <c r="HRO424" s="91"/>
      <c r="HRP424" s="91"/>
      <c r="HRQ424" s="91"/>
      <c r="HRR424" s="91"/>
      <c r="HRS424" s="91"/>
      <c r="HRT424" s="91"/>
      <c r="HRU424" s="91"/>
      <c r="HRV424" s="91"/>
      <c r="HRW424" s="91"/>
      <c r="HRX424" s="91"/>
      <c r="HRY424" s="91"/>
      <c r="HRZ424" s="91"/>
      <c r="HSA424" s="91"/>
      <c r="HSB424" s="91"/>
      <c r="HSC424" s="91"/>
      <c r="HSD424" s="91"/>
      <c r="HSE424" s="91"/>
      <c r="HSF424" s="91"/>
      <c r="HSG424" s="91"/>
      <c r="HSH424" s="91"/>
      <c r="HSI424" s="91"/>
      <c r="HSJ424" s="91"/>
      <c r="HSK424" s="91"/>
      <c r="HSL424" s="91"/>
      <c r="HSM424" s="91"/>
      <c r="HSN424" s="91"/>
      <c r="HSO424" s="91"/>
      <c r="HSP424" s="91"/>
      <c r="HSQ424" s="91"/>
      <c r="HSR424" s="91"/>
      <c r="HSS424" s="91"/>
      <c r="HST424" s="91"/>
      <c r="HSU424" s="91"/>
      <c r="HSV424" s="91"/>
      <c r="HSW424" s="91"/>
      <c r="HSX424" s="91"/>
      <c r="HSY424" s="91"/>
      <c r="HSZ424" s="91"/>
      <c r="HTA424" s="91"/>
      <c r="HTB424" s="91"/>
      <c r="HTC424" s="91"/>
      <c r="HTD424" s="91"/>
      <c r="HTE424" s="91"/>
      <c r="HTF424" s="91"/>
      <c r="HTG424" s="91"/>
      <c r="HTH424" s="91"/>
      <c r="HTI424" s="91"/>
      <c r="HTJ424" s="91"/>
      <c r="HTK424" s="91"/>
      <c r="HTL424" s="91"/>
      <c r="HTM424" s="91"/>
      <c r="HTN424" s="91"/>
      <c r="HTO424" s="91"/>
      <c r="HTP424" s="91"/>
      <c r="HTQ424" s="91"/>
      <c r="HTR424" s="91"/>
      <c r="HTS424" s="91"/>
      <c r="HTT424" s="91"/>
      <c r="HTU424" s="91"/>
      <c r="HTV424" s="91"/>
      <c r="HTW424" s="91"/>
      <c r="HTX424" s="91"/>
      <c r="HTY424" s="91"/>
      <c r="HTZ424" s="91"/>
      <c r="HUA424" s="91"/>
      <c r="HUB424" s="91"/>
      <c r="HUC424" s="91"/>
      <c r="HUD424" s="91"/>
      <c r="HUE424" s="91"/>
      <c r="HUF424" s="91"/>
      <c r="HUG424" s="91"/>
      <c r="HUH424" s="91"/>
      <c r="HUI424" s="91"/>
      <c r="HUJ424" s="91"/>
      <c r="HUK424" s="91"/>
      <c r="HUL424" s="91"/>
      <c r="HUM424" s="91"/>
      <c r="HUN424" s="91"/>
      <c r="HUO424" s="91"/>
      <c r="HUP424" s="91"/>
      <c r="HUQ424" s="91"/>
      <c r="HUR424" s="91"/>
      <c r="HUS424" s="91"/>
      <c r="HUT424" s="91"/>
      <c r="HUU424" s="91"/>
      <c r="HUV424" s="91"/>
      <c r="HUW424" s="91"/>
      <c r="HUX424" s="91"/>
      <c r="HUY424" s="91"/>
      <c r="HUZ424" s="91"/>
      <c r="HVA424" s="91"/>
      <c r="HVB424" s="91"/>
      <c r="HVC424" s="91"/>
      <c r="HVD424" s="91"/>
      <c r="HVE424" s="91"/>
      <c r="HVF424" s="91"/>
      <c r="HVG424" s="91"/>
      <c r="HVH424" s="91"/>
      <c r="HVI424" s="91"/>
      <c r="HVJ424" s="91"/>
      <c r="HVK424" s="91"/>
      <c r="HVL424" s="91"/>
      <c r="HVM424" s="91"/>
      <c r="HVN424" s="91"/>
      <c r="HVO424" s="91"/>
      <c r="HVP424" s="91"/>
      <c r="HVQ424" s="91"/>
      <c r="HVR424" s="91"/>
      <c r="HVS424" s="91"/>
      <c r="HVT424" s="91"/>
      <c r="HVU424" s="91"/>
      <c r="HVV424" s="91"/>
      <c r="HVW424" s="91"/>
      <c r="HVX424" s="91"/>
      <c r="HVY424" s="91"/>
      <c r="HVZ424" s="91"/>
      <c r="HWA424" s="91"/>
      <c r="HWB424" s="91"/>
      <c r="HWC424" s="91"/>
      <c r="HWD424" s="91"/>
      <c r="HWE424" s="91"/>
      <c r="HWF424" s="91"/>
      <c r="HWG424" s="91"/>
      <c r="HWH424" s="91"/>
      <c r="HWI424" s="91"/>
      <c r="HWJ424" s="91"/>
      <c r="HWK424" s="91"/>
      <c r="HWL424" s="91"/>
      <c r="HWM424" s="91"/>
      <c r="HWN424" s="91"/>
      <c r="HWO424" s="91"/>
      <c r="HWP424" s="91"/>
      <c r="HWQ424" s="91"/>
      <c r="HWR424" s="91"/>
      <c r="HWS424" s="91"/>
      <c r="HWT424" s="91"/>
      <c r="HWU424" s="91"/>
      <c r="HWV424" s="91"/>
      <c r="HWW424" s="91"/>
      <c r="HWX424" s="91"/>
      <c r="HWY424" s="91"/>
      <c r="HWZ424" s="91"/>
      <c r="HXA424" s="91"/>
      <c r="HXB424" s="91"/>
      <c r="HXC424" s="91"/>
      <c r="HXD424" s="91"/>
      <c r="HXE424" s="91"/>
      <c r="HXF424" s="91"/>
      <c r="HXG424" s="91"/>
      <c r="HXH424" s="91"/>
      <c r="HXI424" s="91"/>
      <c r="HXJ424" s="91"/>
      <c r="HXK424" s="91"/>
      <c r="HXL424" s="91"/>
      <c r="HXM424" s="91"/>
      <c r="HXN424" s="91"/>
      <c r="HXO424" s="91"/>
      <c r="HXP424" s="91"/>
      <c r="HXQ424" s="91"/>
      <c r="HXR424" s="91"/>
      <c r="HXS424" s="91"/>
      <c r="HXT424" s="91"/>
      <c r="HXU424" s="91"/>
      <c r="HXV424" s="91"/>
      <c r="HXW424" s="91"/>
      <c r="HXX424" s="91"/>
      <c r="HXY424" s="91"/>
      <c r="HXZ424" s="91"/>
      <c r="HYA424" s="91"/>
      <c r="HYB424" s="91"/>
      <c r="HYC424" s="91"/>
      <c r="HYD424" s="91"/>
      <c r="HYE424" s="91"/>
      <c r="HYF424" s="91"/>
      <c r="HYG424" s="91"/>
      <c r="HYH424" s="91"/>
      <c r="HYI424" s="91"/>
      <c r="HYJ424" s="91"/>
      <c r="HYK424" s="91"/>
      <c r="HYL424" s="91"/>
      <c r="HYM424" s="91"/>
      <c r="HYN424" s="91"/>
      <c r="HYO424" s="91"/>
      <c r="HYP424" s="91"/>
      <c r="HYQ424" s="91"/>
      <c r="HYR424" s="91"/>
      <c r="HYS424" s="91"/>
      <c r="HYT424" s="91"/>
      <c r="HYU424" s="91"/>
      <c r="HYV424" s="91"/>
      <c r="HYW424" s="91"/>
      <c r="HYX424" s="91"/>
      <c r="HYY424" s="91"/>
      <c r="HYZ424" s="91"/>
      <c r="HZA424" s="91"/>
      <c r="HZB424" s="91"/>
      <c r="HZC424" s="91"/>
      <c r="HZD424" s="91"/>
      <c r="HZE424" s="91"/>
      <c r="HZF424" s="91"/>
      <c r="HZG424" s="91"/>
      <c r="HZH424" s="91"/>
      <c r="HZI424" s="91"/>
      <c r="HZJ424" s="91"/>
      <c r="HZK424" s="91"/>
      <c r="HZL424" s="91"/>
      <c r="HZM424" s="91"/>
      <c r="HZN424" s="91"/>
      <c r="HZO424" s="91"/>
      <c r="HZP424" s="91"/>
      <c r="HZQ424" s="91"/>
      <c r="HZR424" s="91"/>
      <c r="HZS424" s="91"/>
      <c r="HZT424" s="91"/>
      <c r="HZU424" s="91"/>
      <c r="HZV424" s="91"/>
      <c r="HZW424" s="91"/>
      <c r="HZX424" s="91"/>
      <c r="HZY424" s="91"/>
      <c r="HZZ424" s="91"/>
      <c r="IAA424" s="91"/>
      <c r="IAB424" s="91"/>
      <c r="IAC424" s="91"/>
      <c r="IAD424" s="91"/>
      <c r="IAE424" s="91"/>
      <c r="IAF424" s="91"/>
      <c r="IAG424" s="91"/>
      <c r="IAH424" s="91"/>
      <c r="IAI424" s="91"/>
      <c r="IAJ424" s="91"/>
      <c r="IAK424" s="91"/>
      <c r="IAL424" s="91"/>
      <c r="IAM424" s="91"/>
      <c r="IAN424" s="91"/>
      <c r="IAO424" s="91"/>
      <c r="IAP424" s="91"/>
      <c r="IAQ424" s="91"/>
      <c r="IAR424" s="91"/>
      <c r="IAS424" s="91"/>
      <c r="IAT424" s="91"/>
      <c r="IAU424" s="91"/>
      <c r="IAV424" s="91"/>
      <c r="IAW424" s="91"/>
      <c r="IAX424" s="91"/>
      <c r="IAY424" s="91"/>
      <c r="IAZ424" s="91"/>
      <c r="IBA424" s="91"/>
      <c r="IBB424" s="91"/>
      <c r="IBC424" s="91"/>
      <c r="IBD424" s="91"/>
      <c r="IBE424" s="91"/>
      <c r="IBF424" s="91"/>
      <c r="IBG424" s="91"/>
      <c r="IBH424" s="91"/>
      <c r="IBI424" s="91"/>
      <c r="IBJ424" s="91"/>
      <c r="IBK424" s="91"/>
      <c r="IBL424" s="91"/>
      <c r="IBM424" s="91"/>
      <c r="IBN424" s="91"/>
      <c r="IBO424" s="91"/>
      <c r="IBP424" s="91"/>
      <c r="IBQ424" s="91"/>
      <c r="IBR424" s="91"/>
      <c r="IBS424" s="91"/>
      <c r="IBT424" s="91"/>
      <c r="IBU424" s="91"/>
      <c r="IBV424" s="91"/>
      <c r="IBW424" s="91"/>
      <c r="IBX424" s="91"/>
      <c r="IBY424" s="91"/>
      <c r="IBZ424" s="91"/>
      <c r="ICA424" s="91"/>
      <c r="ICB424" s="91"/>
      <c r="ICC424" s="91"/>
      <c r="ICD424" s="91"/>
      <c r="ICE424" s="91"/>
      <c r="ICF424" s="91"/>
      <c r="ICG424" s="91"/>
      <c r="ICH424" s="91"/>
      <c r="ICI424" s="91"/>
      <c r="ICJ424" s="91"/>
      <c r="ICK424" s="91"/>
      <c r="ICL424" s="91"/>
      <c r="ICM424" s="91"/>
      <c r="ICN424" s="91"/>
      <c r="ICO424" s="91"/>
      <c r="ICP424" s="91"/>
      <c r="ICQ424" s="91"/>
      <c r="ICR424" s="91"/>
      <c r="ICS424" s="91"/>
      <c r="ICT424" s="91"/>
      <c r="ICU424" s="91"/>
      <c r="ICV424" s="91"/>
      <c r="ICW424" s="91"/>
      <c r="ICX424" s="91"/>
      <c r="ICY424" s="91"/>
      <c r="ICZ424" s="91"/>
      <c r="IDA424" s="91"/>
      <c r="IDB424" s="91"/>
      <c r="IDC424" s="91"/>
      <c r="IDD424" s="91"/>
      <c r="IDE424" s="91"/>
      <c r="IDF424" s="91"/>
      <c r="IDG424" s="91"/>
      <c r="IDH424" s="91"/>
      <c r="IDI424" s="91"/>
      <c r="IDJ424" s="91"/>
      <c r="IDK424" s="91"/>
      <c r="IDL424" s="91"/>
      <c r="IDM424" s="91"/>
      <c r="IDN424" s="91"/>
      <c r="IDO424" s="91"/>
      <c r="IDP424" s="91"/>
      <c r="IDQ424" s="91"/>
      <c r="IDR424" s="91"/>
      <c r="IDS424" s="91"/>
      <c r="IDT424" s="91"/>
      <c r="IDU424" s="91"/>
      <c r="IDV424" s="91"/>
      <c r="IDW424" s="91"/>
      <c r="IDX424" s="91"/>
      <c r="IDY424" s="91"/>
      <c r="IDZ424" s="91"/>
      <c r="IEA424" s="91"/>
      <c r="IEB424" s="91"/>
      <c r="IEC424" s="91"/>
      <c r="IED424" s="91"/>
      <c r="IEE424" s="91"/>
      <c r="IEF424" s="91"/>
      <c r="IEG424" s="91"/>
      <c r="IEH424" s="91"/>
      <c r="IEI424" s="91"/>
      <c r="IEJ424" s="91"/>
      <c r="IEK424" s="91"/>
      <c r="IEL424" s="91"/>
      <c r="IEM424" s="91"/>
      <c r="IEN424" s="91"/>
      <c r="IEO424" s="91"/>
      <c r="IEP424" s="91"/>
      <c r="IEQ424" s="91"/>
      <c r="IER424" s="91"/>
      <c r="IES424" s="91"/>
      <c r="IET424" s="91"/>
      <c r="IEU424" s="91"/>
      <c r="IEV424" s="91"/>
      <c r="IEW424" s="91"/>
      <c r="IEX424" s="91"/>
      <c r="IEY424" s="91"/>
      <c r="IEZ424" s="91"/>
      <c r="IFA424" s="91"/>
      <c r="IFB424" s="91"/>
      <c r="IFC424" s="91"/>
      <c r="IFD424" s="91"/>
      <c r="IFE424" s="91"/>
      <c r="IFF424" s="91"/>
      <c r="IFG424" s="91"/>
      <c r="IFH424" s="91"/>
      <c r="IFI424" s="91"/>
      <c r="IFJ424" s="91"/>
      <c r="IFK424" s="91"/>
      <c r="IFL424" s="91"/>
      <c r="IFM424" s="91"/>
      <c r="IFN424" s="91"/>
      <c r="IFO424" s="91"/>
      <c r="IFP424" s="91"/>
      <c r="IFQ424" s="91"/>
      <c r="IFR424" s="91"/>
      <c r="IFS424" s="91"/>
      <c r="IFT424" s="91"/>
      <c r="IFU424" s="91"/>
      <c r="IFV424" s="91"/>
      <c r="IFW424" s="91"/>
      <c r="IFX424" s="91"/>
      <c r="IFY424" s="91"/>
      <c r="IFZ424" s="91"/>
      <c r="IGA424" s="91"/>
      <c r="IGB424" s="91"/>
      <c r="IGC424" s="91"/>
      <c r="IGD424" s="91"/>
      <c r="IGE424" s="91"/>
      <c r="IGF424" s="91"/>
      <c r="IGG424" s="91"/>
      <c r="IGH424" s="91"/>
      <c r="IGI424" s="91"/>
      <c r="IGJ424" s="91"/>
      <c r="IGK424" s="91"/>
      <c r="IGL424" s="91"/>
      <c r="IGM424" s="91"/>
      <c r="IGN424" s="91"/>
      <c r="IGO424" s="91"/>
      <c r="IGP424" s="91"/>
      <c r="IGQ424" s="91"/>
      <c r="IGR424" s="91"/>
      <c r="IGS424" s="91"/>
      <c r="IGT424" s="91"/>
      <c r="IGU424" s="91"/>
      <c r="IGV424" s="91"/>
      <c r="IGW424" s="91"/>
      <c r="IGX424" s="91"/>
      <c r="IGY424" s="91"/>
      <c r="IGZ424" s="91"/>
      <c r="IHA424" s="91"/>
      <c r="IHB424" s="91"/>
      <c r="IHC424" s="91"/>
      <c r="IHD424" s="91"/>
      <c r="IHE424" s="91"/>
      <c r="IHF424" s="91"/>
      <c r="IHG424" s="91"/>
      <c r="IHH424" s="91"/>
      <c r="IHI424" s="91"/>
      <c r="IHJ424" s="91"/>
      <c r="IHK424" s="91"/>
      <c r="IHL424" s="91"/>
      <c r="IHM424" s="91"/>
      <c r="IHN424" s="91"/>
      <c r="IHO424" s="91"/>
      <c r="IHP424" s="91"/>
      <c r="IHQ424" s="91"/>
      <c r="IHR424" s="91"/>
      <c r="IHS424" s="91"/>
      <c r="IHT424" s="91"/>
      <c r="IHU424" s="91"/>
      <c r="IHV424" s="91"/>
      <c r="IHW424" s="91"/>
      <c r="IHX424" s="91"/>
      <c r="IHY424" s="91"/>
      <c r="IHZ424" s="91"/>
      <c r="IIA424" s="91"/>
      <c r="IIB424" s="91"/>
      <c r="IIC424" s="91"/>
      <c r="IID424" s="91"/>
      <c r="IIE424" s="91"/>
      <c r="IIF424" s="91"/>
      <c r="IIG424" s="91"/>
      <c r="IIH424" s="91"/>
      <c r="III424" s="91"/>
      <c r="IIJ424" s="91"/>
      <c r="IIK424" s="91"/>
      <c r="IIL424" s="91"/>
      <c r="IIM424" s="91"/>
      <c r="IIN424" s="91"/>
      <c r="IIO424" s="91"/>
      <c r="IIP424" s="91"/>
      <c r="IIQ424" s="91"/>
      <c r="IIR424" s="91"/>
      <c r="IIS424" s="91"/>
      <c r="IIT424" s="91"/>
      <c r="IIU424" s="91"/>
      <c r="IIV424" s="91"/>
      <c r="IIW424" s="91"/>
      <c r="IIX424" s="91"/>
      <c r="IIY424" s="91"/>
      <c r="IIZ424" s="91"/>
      <c r="IJA424" s="91"/>
      <c r="IJB424" s="91"/>
      <c r="IJC424" s="91"/>
      <c r="IJD424" s="91"/>
      <c r="IJE424" s="91"/>
      <c r="IJF424" s="91"/>
      <c r="IJG424" s="91"/>
      <c r="IJH424" s="91"/>
      <c r="IJI424" s="91"/>
      <c r="IJJ424" s="91"/>
      <c r="IJK424" s="91"/>
      <c r="IJL424" s="91"/>
      <c r="IJM424" s="91"/>
      <c r="IJN424" s="91"/>
      <c r="IJO424" s="91"/>
      <c r="IJP424" s="91"/>
      <c r="IJQ424" s="91"/>
      <c r="IJR424" s="91"/>
      <c r="IJS424" s="91"/>
      <c r="IJT424" s="91"/>
      <c r="IJU424" s="91"/>
      <c r="IJV424" s="91"/>
      <c r="IJW424" s="91"/>
      <c r="IJX424" s="91"/>
      <c r="IJY424" s="91"/>
      <c r="IJZ424" s="91"/>
      <c r="IKA424" s="91"/>
      <c r="IKB424" s="91"/>
      <c r="IKC424" s="91"/>
      <c r="IKD424" s="91"/>
      <c r="IKE424" s="91"/>
      <c r="IKF424" s="91"/>
      <c r="IKG424" s="91"/>
      <c r="IKH424" s="91"/>
      <c r="IKI424" s="91"/>
      <c r="IKJ424" s="91"/>
      <c r="IKK424" s="91"/>
      <c r="IKL424" s="91"/>
      <c r="IKM424" s="91"/>
      <c r="IKN424" s="91"/>
      <c r="IKO424" s="91"/>
      <c r="IKP424" s="91"/>
      <c r="IKQ424" s="91"/>
      <c r="IKR424" s="91"/>
      <c r="IKS424" s="91"/>
      <c r="IKT424" s="91"/>
      <c r="IKU424" s="91"/>
      <c r="IKV424" s="91"/>
      <c r="IKW424" s="91"/>
      <c r="IKX424" s="91"/>
      <c r="IKY424" s="91"/>
      <c r="IKZ424" s="91"/>
      <c r="ILA424" s="91"/>
      <c r="ILB424" s="91"/>
      <c r="ILC424" s="91"/>
      <c r="ILD424" s="91"/>
      <c r="ILE424" s="91"/>
      <c r="ILF424" s="91"/>
      <c r="ILG424" s="91"/>
      <c r="ILH424" s="91"/>
      <c r="ILI424" s="91"/>
      <c r="ILJ424" s="91"/>
      <c r="ILK424" s="91"/>
      <c r="ILL424" s="91"/>
      <c r="ILM424" s="91"/>
      <c r="ILN424" s="91"/>
      <c r="ILO424" s="91"/>
      <c r="ILP424" s="91"/>
      <c r="ILQ424" s="91"/>
      <c r="ILR424" s="91"/>
      <c r="ILS424" s="91"/>
      <c r="ILT424" s="91"/>
      <c r="ILU424" s="91"/>
      <c r="ILV424" s="91"/>
      <c r="ILW424" s="91"/>
      <c r="ILX424" s="91"/>
      <c r="ILY424" s="91"/>
      <c r="ILZ424" s="91"/>
      <c r="IMA424" s="91"/>
      <c r="IMB424" s="91"/>
      <c r="IMC424" s="91"/>
      <c r="IMD424" s="91"/>
      <c r="IME424" s="91"/>
      <c r="IMF424" s="91"/>
      <c r="IMG424" s="91"/>
      <c r="IMH424" s="91"/>
      <c r="IMI424" s="91"/>
      <c r="IMJ424" s="91"/>
      <c r="IMK424" s="91"/>
      <c r="IML424" s="91"/>
      <c r="IMM424" s="91"/>
      <c r="IMN424" s="91"/>
      <c r="IMO424" s="91"/>
      <c r="IMP424" s="91"/>
      <c r="IMQ424" s="91"/>
      <c r="IMR424" s="91"/>
      <c r="IMS424" s="91"/>
      <c r="IMT424" s="91"/>
      <c r="IMU424" s="91"/>
      <c r="IMV424" s="91"/>
      <c r="IMW424" s="91"/>
      <c r="IMX424" s="91"/>
      <c r="IMY424" s="91"/>
      <c r="IMZ424" s="91"/>
      <c r="INA424" s="91"/>
      <c r="INB424" s="91"/>
      <c r="INC424" s="91"/>
      <c r="IND424" s="91"/>
      <c r="INE424" s="91"/>
      <c r="INF424" s="91"/>
      <c r="ING424" s="91"/>
      <c r="INH424" s="91"/>
      <c r="INI424" s="91"/>
      <c r="INJ424" s="91"/>
      <c r="INK424" s="91"/>
      <c r="INL424" s="91"/>
      <c r="INM424" s="91"/>
      <c r="INN424" s="91"/>
      <c r="INO424" s="91"/>
      <c r="INP424" s="91"/>
      <c r="INQ424" s="91"/>
      <c r="INR424" s="91"/>
      <c r="INS424" s="91"/>
      <c r="INT424" s="91"/>
      <c r="INU424" s="91"/>
      <c r="INV424" s="91"/>
      <c r="INW424" s="91"/>
      <c r="INX424" s="91"/>
      <c r="INY424" s="91"/>
      <c r="INZ424" s="91"/>
      <c r="IOA424" s="91"/>
      <c r="IOB424" s="91"/>
      <c r="IOC424" s="91"/>
      <c r="IOD424" s="91"/>
      <c r="IOE424" s="91"/>
      <c r="IOF424" s="91"/>
      <c r="IOG424" s="91"/>
      <c r="IOH424" s="91"/>
      <c r="IOI424" s="91"/>
      <c r="IOJ424" s="91"/>
      <c r="IOK424" s="91"/>
      <c r="IOL424" s="91"/>
      <c r="IOM424" s="91"/>
      <c r="ION424" s="91"/>
      <c r="IOO424" s="91"/>
      <c r="IOP424" s="91"/>
      <c r="IOQ424" s="91"/>
      <c r="IOR424" s="91"/>
      <c r="IOS424" s="91"/>
      <c r="IOT424" s="91"/>
      <c r="IOU424" s="91"/>
      <c r="IOV424" s="91"/>
      <c r="IOW424" s="91"/>
      <c r="IOX424" s="91"/>
      <c r="IOY424" s="91"/>
      <c r="IOZ424" s="91"/>
      <c r="IPA424" s="91"/>
      <c r="IPB424" s="91"/>
      <c r="IPC424" s="91"/>
      <c r="IPD424" s="91"/>
      <c r="IPE424" s="91"/>
      <c r="IPF424" s="91"/>
      <c r="IPG424" s="91"/>
      <c r="IPH424" s="91"/>
      <c r="IPI424" s="91"/>
      <c r="IPJ424" s="91"/>
      <c r="IPK424" s="91"/>
      <c r="IPL424" s="91"/>
      <c r="IPM424" s="91"/>
      <c r="IPN424" s="91"/>
      <c r="IPO424" s="91"/>
      <c r="IPP424" s="91"/>
      <c r="IPQ424" s="91"/>
      <c r="IPR424" s="91"/>
      <c r="IPS424" s="91"/>
      <c r="IPT424" s="91"/>
      <c r="IPU424" s="91"/>
      <c r="IPV424" s="91"/>
      <c r="IPW424" s="91"/>
      <c r="IPX424" s="91"/>
      <c r="IPY424" s="91"/>
      <c r="IPZ424" s="91"/>
      <c r="IQA424" s="91"/>
      <c r="IQB424" s="91"/>
      <c r="IQC424" s="91"/>
      <c r="IQD424" s="91"/>
      <c r="IQE424" s="91"/>
      <c r="IQF424" s="91"/>
      <c r="IQG424" s="91"/>
      <c r="IQH424" s="91"/>
      <c r="IQI424" s="91"/>
      <c r="IQJ424" s="91"/>
      <c r="IQK424" s="91"/>
      <c r="IQL424" s="91"/>
      <c r="IQM424" s="91"/>
      <c r="IQN424" s="91"/>
      <c r="IQO424" s="91"/>
      <c r="IQP424" s="91"/>
      <c r="IQQ424" s="91"/>
      <c r="IQR424" s="91"/>
      <c r="IQS424" s="91"/>
      <c r="IQT424" s="91"/>
      <c r="IQU424" s="91"/>
      <c r="IQV424" s="91"/>
      <c r="IQW424" s="91"/>
      <c r="IQX424" s="91"/>
      <c r="IQY424" s="91"/>
      <c r="IQZ424" s="91"/>
      <c r="IRA424" s="91"/>
      <c r="IRB424" s="91"/>
      <c r="IRC424" s="91"/>
      <c r="IRD424" s="91"/>
      <c r="IRE424" s="91"/>
      <c r="IRF424" s="91"/>
      <c r="IRG424" s="91"/>
      <c r="IRH424" s="91"/>
      <c r="IRI424" s="91"/>
      <c r="IRJ424" s="91"/>
      <c r="IRK424" s="91"/>
      <c r="IRL424" s="91"/>
      <c r="IRM424" s="91"/>
      <c r="IRN424" s="91"/>
      <c r="IRO424" s="91"/>
      <c r="IRP424" s="91"/>
      <c r="IRQ424" s="91"/>
      <c r="IRR424" s="91"/>
      <c r="IRS424" s="91"/>
      <c r="IRT424" s="91"/>
      <c r="IRU424" s="91"/>
      <c r="IRV424" s="91"/>
      <c r="IRW424" s="91"/>
      <c r="IRX424" s="91"/>
      <c r="IRY424" s="91"/>
      <c r="IRZ424" s="91"/>
      <c r="ISA424" s="91"/>
      <c r="ISB424" s="91"/>
      <c r="ISC424" s="91"/>
      <c r="ISD424" s="91"/>
      <c r="ISE424" s="91"/>
      <c r="ISF424" s="91"/>
      <c r="ISG424" s="91"/>
      <c r="ISH424" s="91"/>
      <c r="ISI424" s="91"/>
      <c r="ISJ424" s="91"/>
      <c r="ISK424" s="91"/>
      <c r="ISL424" s="91"/>
      <c r="ISM424" s="91"/>
      <c r="ISN424" s="91"/>
      <c r="ISO424" s="91"/>
      <c r="ISP424" s="91"/>
      <c r="ISQ424" s="91"/>
      <c r="ISR424" s="91"/>
      <c r="ISS424" s="91"/>
      <c r="IST424" s="91"/>
      <c r="ISU424" s="91"/>
      <c r="ISV424" s="91"/>
      <c r="ISW424" s="91"/>
      <c r="ISX424" s="91"/>
      <c r="ISY424" s="91"/>
      <c r="ISZ424" s="91"/>
      <c r="ITA424" s="91"/>
      <c r="ITB424" s="91"/>
      <c r="ITC424" s="91"/>
      <c r="ITD424" s="91"/>
      <c r="ITE424" s="91"/>
      <c r="ITF424" s="91"/>
      <c r="ITG424" s="91"/>
      <c r="ITH424" s="91"/>
      <c r="ITI424" s="91"/>
      <c r="ITJ424" s="91"/>
      <c r="ITK424" s="91"/>
      <c r="ITL424" s="91"/>
      <c r="ITM424" s="91"/>
      <c r="ITN424" s="91"/>
      <c r="ITO424" s="91"/>
      <c r="ITP424" s="91"/>
      <c r="ITQ424" s="91"/>
      <c r="ITR424" s="91"/>
      <c r="ITS424" s="91"/>
      <c r="ITT424" s="91"/>
      <c r="ITU424" s="91"/>
      <c r="ITV424" s="91"/>
      <c r="ITW424" s="91"/>
      <c r="ITX424" s="91"/>
      <c r="ITY424" s="91"/>
      <c r="ITZ424" s="91"/>
      <c r="IUA424" s="91"/>
      <c r="IUB424" s="91"/>
      <c r="IUC424" s="91"/>
      <c r="IUD424" s="91"/>
      <c r="IUE424" s="91"/>
      <c r="IUF424" s="91"/>
      <c r="IUG424" s="91"/>
      <c r="IUH424" s="91"/>
      <c r="IUI424" s="91"/>
      <c r="IUJ424" s="91"/>
      <c r="IUK424" s="91"/>
      <c r="IUL424" s="91"/>
      <c r="IUM424" s="91"/>
      <c r="IUN424" s="91"/>
      <c r="IUO424" s="91"/>
      <c r="IUP424" s="91"/>
      <c r="IUQ424" s="91"/>
      <c r="IUR424" s="91"/>
      <c r="IUS424" s="91"/>
      <c r="IUT424" s="91"/>
      <c r="IUU424" s="91"/>
      <c r="IUV424" s="91"/>
      <c r="IUW424" s="91"/>
      <c r="IUX424" s="91"/>
      <c r="IUY424" s="91"/>
      <c r="IUZ424" s="91"/>
      <c r="IVA424" s="91"/>
      <c r="IVB424" s="91"/>
      <c r="IVC424" s="91"/>
      <c r="IVD424" s="91"/>
      <c r="IVE424" s="91"/>
      <c r="IVF424" s="91"/>
      <c r="IVG424" s="91"/>
      <c r="IVH424" s="91"/>
      <c r="IVI424" s="91"/>
      <c r="IVJ424" s="91"/>
      <c r="IVK424" s="91"/>
      <c r="IVL424" s="91"/>
      <c r="IVM424" s="91"/>
      <c r="IVN424" s="91"/>
      <c r="IVO424" s="91"/>
      <c r="IVP424" s="91"/>
      <c r="IVQ424" s="91"/>
      <c r="IVR424" s="91"/>
      <c r="IVS424" s="91"/>
      <c r="IVT424" s="91"/>
      <c r="IVU424" s="91"/>
      <c r="IVV424" s="91"/>
      <c r="IVW424" s="91"/>
      <c r="IVX424" s="91"/>
      <c r="IVY424" s="91"/>
      <c r="IVZ424" s="91"/>
      <c r="IWA424" s="91"/>
      <c r="IWB424" s="91"/>
      <c r="IWC424" s="91"/>
      <c r="IWD424" s="91"/>
      <c r="IWE424" s="91"/>
      <c r="IWF424" s="91"/>
      <c r="IWG424" s="91"/>
      <c r="IWH424" s="91"/>
      <c r="IWI424" s="91"/>
      <c r="IWJ424" s="91"/>
      <c r="IWK424" s="91"/>
      <c r="IWL424" s="91"/>
      <c r="IWM424" s="91"/>
      <c r="IWN424" s="91"/>
      <c r="IWO424" s="91"/>
      <c r="IWP424" s="91"/>
      <c r="IWQ424" s="91"/>
      <c r="IWR424" s="91"/>
      <c r="IWS424" s="91"/>
      <c r="IWT424" s="91"/>
      <c r="IWU424" s="91"/>
      <c r="IWV424" s="91"/>
      <c r="IWW424" s="91"/>
      <c r="IWX424" s="91"/>
      <c r="IWY424" s="91"/>
      <c r="IWZ424" s="91"/>
      <c r="IXA424" s="91"/>
      <c r="IXB424" s="91"/>
      <c r="IXC424" s="91"/>
      <c r="IXD424" s="91"/>
      <c r="IXE424" s="91"/>
      <c r="IXF424" s="91"/>
      <c r="IXG424" s="91"/>
      <c r="IXH424" s="91"/>
      <c r="IXI424" s="91"/>
      <c r="IXJ424" s="91"/>
      <c r="IXK424" s="91"/>
      <c r="IXL424" s="91"/>
      <c r="IXM424" s="91"/>
      <c r="IXN424" s="91"/>
      <c r="IXO424" s="91"/>
      <c r="IXP424" s="91"/>
      <c r="IXQ424" s="91"/>
      <c r="IXR424" s="91"/>
      <c r="IXS424" s="91"/>
      <c r="IXT424" s="91"/>
      <c r="IXU424" s="91"/>
      <c r="IXV424" s="91"/>
      <c r="IXW424" s="91"/>
      <c r="IXX424" s="91"/>
      <c r="IXY424" s="91"/>
      <c r="IXZ424" s="91"/>
      <c r="IYA424" s="91"/>
      <c r="IYB424" s="91"/>
      <c r="IYC424" s="91"/>
      <c r="IYD424" s="91"/>
      <c r="IYE424" s="91"/>
      <c r="IYF424" s="91"/>
      <c r="IYG424" s="91"/>
      <c r="IYH424" s="91"/>
      <c r="IYI424" s="91"/>
      <c r="IYJ424" s="91"/>
      <c r="IYK424" s="91"/>
      <c r="IYL424" s="91"/>
      <c r="IYM424" s="91"/>
      <c r="IYN424" s="91"/>
      <c r="IYO424" s="91"/>
      <c r="IYP424" s="91"/>
      <c r="IYQ424" s="91"/>
      <c r="IYR424" s="91"/>
      <c r="IYS424" s="91"/>
      <c r="IYT424" s="91"/>
      <c r="IYU424" s="91"/>
      <c r="IYV424" s="91"/>
      <c r="IYW424" s="91"/>
      <c r="IYX424" s="91"/>
      <c r="IYY424" s="91"/>
      <c r="IYZ424" s="91"/>
      <c r="IZA424" s="91"/>
      <c r="IZB424" s="91"/>
      <c r="IZC424" s="91"/>
      <c r="IZD424" s="91"/>
      <c r="IZE424" s="91"/>
      <c r="IZF424" s="91"/>
      <c r="IZG424" s="91"/>
      <c r="IZH424" s="91"/>
      <c r="IZI424" s="91"/>
      <c r="IZJ424" s="91"/>
      <c r="IZK424" s="91"/>
      <c r="IZL424" s="91"/>
      <c r="IZM424" s="91"/>
      <c r="IZN424" s="91"/>
      <c r="IZO424" s="91"/>
      <c r="IZP424" s="91"/>
      <c r="IZQ424" s="91"/>
      <c r="IZR424" s="91"/>
      <c r="IZS424" s="91"/>
      <c r="IZT424" s="91"/>
      <c r="IZU424" s="91"/>
      <c r="IZV424" s="91"/>
      <c r="IZW424" s="91"/>
      <c r="IZX424" s="91"/>
      <c r="IZY424" s="91"/>
      <c r="IZZ424" s="91"/>
      <c r="JAA424" s="91"/>
      <c r="JAB424" s="91"/>
      <c r="JAC424" s="91"/>
      <c r="JAD424" s="91"/>
      <c r="JAE424" s="91"/>
      <c r="JAF424" s="91"/>
      <c r="JAG424" s="91"/>
      <c r="JAH424" s="91"/>
      <c r="JAI424" s="91"/>
      <c r="JAJ424" s="91"/>
      <c r="JAK424" s="91"/>
      <c r="JAL424" s="91"/>
      <c r="JAM424" s="91"/>
      <c r="JAN424" s="91"/>
      <c r="JAO424" s="91"/>
      <c r="JAP424" s="91"/>
      <c r="JAQ424" s="91"/>
      <c r="JAR424" s="91"/>
      <c r="JAS424" s="91"/>
      <c r="JAT424" s="91"/>
      <c r="JAU424" s="91"/>
      <c r="JAV424" s="91"/>
      <c r="JAW424" s="91"/>
      <c r="JAX424" s="91"/>
      <c r="JAY424" s="91"/>
      <c r="JAZ424" s="91"/>
      <c r="JBA424" s="91"/>
      <c r="JBB424" s="91"/>
      <c r="JBC424" s="91"/>
      <c r="JBD424" s="91"/>
      <c r="JBE424" s="91"/>
      <c r="JBF424" s="91"/>
      <c r="JBG424" s="91"/>
      <c r="JBH424" s="91"/>
      <c r="JBI424" s="91"/>
      <c r="JBJ424" s="91"/>
      <c r="JBK424" s="91"/>
      <c r="JBL424" s="91"/>
      <c r="JBM424" s="91"/>
      <c r="JBN424" s="91"/>
      <c r="JBO424" s="91"/>
      <c r="JBP424" s="91"/>
      <c r="JBQ424" s="91"/>
      <c r="JBR424" s="91"/>
      <c r="JBS424" s="91"/>
      <c r="JBT424" s="91"/>
      <c r="JBU424" s="91"/>
      <c r="JBV424" s="91"/>
      <c r="JBW424" s="91"/>
      <c r="JBX424" s="91"/>
      <c r="JBY424" s="91"/>
      <c r="JBZ424" s="91"/>
      <c r="JCA424" s="91"/>
      <c r="JCB424" s="91"/>
      <c r="JCC424" s="91"/>
      <c r="JCD424" s="91"/>
      <c r="JCE424" s="91"/>
      <c r="JCF424" s="91"/>
      <c r="JCG424" s="91"/>
      <c r="JCH424" s="91"/>
      <c r="JCI424" s="91"/>
      <c r="JCJ424" s="91"/>
      <c r="JCK424" s="91"/>
      <c r="JCL424" s="91"/>
      <c r="JCM424" s="91"/>
      <c r="JCN424" s="91"/>
      <c r="JCO424" s="91"/>
      <c r="JCP424" s="91"/>
      <c r="JCQ424" s="91"/>
      <c r="JCR424" s="91"/>
      <c r="JCS424" s="91"/>
      <c r="JCT424" s="91"/>
      <c r="JCU424" s="91"/>
      <c r="JCV424" s="91"/>
      <c r="JCW424" s="91"/>
      <c r="JCX424" s="91"/>
      <c r="JCY424" s="91"/>
      <c r="JCZ424" s="91"/>
      <c r="JDA424" s="91"/>
      <c r="JDB424" s="91"/>
      <c r="JDC424" s="91"/>
      <c r="JDD424" s="91"/>
      <c r="JDE424" s="91"/>
      <c r="JDF424" s="91"/>
      <c r="JDG424" s="91"/>
      <c r="JDH424" s="91"/>
      <c r="JDI424" s="91"/>
      <c r="JDJ424" s="91"/>
      <c r="JDK424" s="91"/>
      <c r="JDL424" s="91"/>
      <c r="JDM424" s="91"/>
      <c r="JDN424" s="91"/>
      <c r="JDO424" s="91"/>
      <c r="JDP424" s="91"/>
      <c r="JDQ424" s="91"/>
      <c r="JDR424" s="91"/>
      <c r="JDS424" s="91"/>
      <c r="JDT424" s="91"/>
      <c r="JDU424" s="91"/>
      <c r="JDV424" s="91"/>
      <c r="JDW424" s="91"/>
      <c r="JDX424" s="91"/>
      <c r="JDY424" s="91"/>
      <c r="JDZ424" s="91"/>
      <c r="JEA424" s="91"/>
      <c r="JEB424" s="91"/>
      <c r="JEC424" s="91"/>
      <c r="JED424" s="91"/>
      <c r="JEE424" s="91"/>
      <c r="JEF424" s="91"/>
      <c r="JEG424" s="91"/>
      <c r="JEH424" s="91"/>
      <c r="JEI424" s="91"/>
      <c r="JEJ424" s="91"/>
      <c r="JEK424" s="91"/>
      <c r="JEL424" s="91"/>
      <c r="JEM424" s="91"/>
      <c r="JEN424" s="91"/>
      <c r="JEO424" s="91"/>
      <c r="JEP424" s="91"/>
      <c r="JEQ424" s="91"/>
      <c r="JER424" s="91"/>
      <c r="JES424" s="91"/>
      <c r="JET424" s="91"/>
      <c r="JEU424" s="91"/>
      <c r="JEV424" s="91"/>
      <c r="JEW424" s="91"/>
      <c r="JEX424" s="91"/>
      <c r="JEY424" s="91"/>
      <c r="JEZ424" s="91"/>
      <c r="JFA424" s="91"/>
      <c r="JFB424" s="91"/>
      <c r="JFC424" s="91"/>
      <c r="JFD424" s="91"/>
      <c r="JFE424" s="91"/>
      <c r="JFF424" s="91"/>
      <c r="JFG424" s="91"/>
      <c r="JFH424" s="91"/>
      <c r="JFI424" s="91"/>
      <c r="JFJ424" s="91"/>
      <c r="JFK424" s="91"/>
      <c r="JFL424" s="91"/>
      <c r="JFM424" s="91"/>
      <c r="JFN424" s="91"/>
      <c r="JFO424" s="91"/>
      <c r="JFP424" s="91"/>
      <c r="JFQ424" s="91"/>
      <c r="JFR424" s="91"/>
      <c r="JFS424" s="91"/>
      <c r="JFT424" s="91"/>
      <c r="JFU424" s="91"/>
      <c r="JFV424" s="91"/>
      <c r="JFW424" s="91"/>
      <c r="JFX424" s="91"/>
      <c r="JFY424" s="91"/>
      <c r="JFZ424" s="91"/>
      <c r="JGA424" s="91"/>
      <c r="JGB424" s="91"/>
      <c r="JGC424" s="91"/>
      <c r="JGD424" s="91"/>
      <c r="JGE424" s="91"/>
      <c r="JGF424" s="91"/>
      <c r="JGG424" s="91"/>
      <c r="JGH424" s="91"/>
      <c r="JGI424" s="91"/>
      <c r="JGJ424" s="91"/>
      <c r="JGK424" s="91"/>
      <c r="JGL424" s="91"/>
      <c r="JGM424" s="91"/>
      <c r="JGN424" s="91"/>
      <c r="JGO424" s="91"/>
      <c r="JGP424" s="91"/>
      <c r="JGQ424" s="91"/>
      <c r="JGR424" s="91"/>
      <c r="JGS424" s="91"/>
      <c r="JGT424" s="91"/>
      <c r="JGU424" s="91"/>
      <c r="JGV424" s="91"/>
      <c r="JGW424" s="91"/>
      <c r="JGX424" s="91"/>
      <c r="JGY424" s="91"/>
      <c r="JGZ424" s="91"/>
      <c r="JHA424" s="91"/>
      <c r="JHB424" s="91"/>
      <c r="JHC424" s="91"/>
      <c r="JHD424" s="91"/>
      <c r="JHE424" s="91"/>
      <c r="JHF424" s="91"/>
      <c r="JHG424" s="91"/>
      <c r="JHH424" s="91"/>
      <c r="JHI424" s="91"/>
      <c r="JHJ424" s="91"/>
      <c r="JHK424" s="91"/>
      <c r="JHL424" s="91"/>
      <c r="JHM424" s="91"/>
      <c r="JHN424" s="91"/>
      <c r="JHO424" s="91"/>
      <c r="JHP424" s="91"/>
      <c r="JHQ424" s="91"/>
      <c r="JHR424" s="91"/>
      <c r="JHS424" s="91"/>
      <c r="JHT424" s="91"/>
      <c r="JHU424" s="91"/>
      <c r="JHV424" s="91"/>
      <c r="JHW424" s="91"/>
      <c r="JHX424" s="91"/>
      <c r="JHY424" s="91"/>
      <c r="JHZ424" s="91"/>
      <c r="JIA424" s="91"/>
      <c r="JIB424" s="91"/>
      <c r="JIC424" s="91"/>
      <c r="JID424" s="91"/>
      <c r="JIE424" s="91"/>
      <c r="JIF424" s="91"/>
      <c r="JIG424" s="91"/>
      <c r="JIH424" s="91"/>
      <c r="JII424" s="91"/>
      <c r="JIJ424" s="91"/>
      <c r="JIK424" s="91"/>
      <c r="JIL424" s="91"/>
      <c r="JIM424" s="91"/>
      <c r="JIN424" s="91"/>
      <c r="JIO424" s="91"/>
      <c r="JIP424" s="91"/>
      <c r="JIQ424" s="91"/>
      <c r="JIR424" s="91"/>
      <c r="JIS424" s="91"/>
      <c r="JIT424" s="91"/>
      <c r="JIU424" s="91"/>
      <c r="JIV424" s="91"/>
      <c r="JIW424" s="91"/>
      <c r="JIX424" s="91"/>
      <c r="JIY424" s="91"/>
      <c r="JIZ424" s="91"/>
      <c r="JJA424" s="91"/>
      <c r="JJB424" s="91"/>
      <c r="JJC424" s="91"/>
      <c r="JJD424" s="91"/>
      <c r="JJE424" s="91"/>
      <c r="JJF424" s="91"/>
      <c r="JJG424" s="91"/>
      <c r="JJH424" s="91"/>
      <c r="JJI424" s="91"/>
      <c r="JJJ424" s="91"/>
      <c r="JJK424" s="91"/>
      <c r="JJL424" s="91"/>
      <c r="JJM424" s="91"/>
      <c r="JJN424" s="91"/>
      <c r="JJO424" s="91"/>
      <c r="JJP424" s="91"/>
      <c r="JJQ424" s="91"/>
      <c r="JJR424" s="91"/>
      <c r="JJS424" s="91"/>
      <c r="JJT424" s="91"/>
      <c r="JJU424" s="91"/>
      <c r="JJV424" s="91"/>
      <c r="JJW424" s="91"/>
      <c r="JJX424" s="91"/>
      <c r="JJY424" s="91"/>
      <c r="JJZ424" s="91"/>
      <c r="JKA424" s="91"/>
      <c r="JKB424" s="91"/>
      <c r="JKC424" s="91"/>
      <c r="JKD424" s="91"/>
      <c r="JKE424" s="91"/>
      <c r="JKF424" s="91"/>
      <c r="JKG424" s="91"/>
      <c r="JKH424" s="91"/>
      <c r="JKI424" s="91"/>
      <c r="JKJ424" s="91"/>
      <c r="JKK424" s="91"/>
      <c r="JKL424" s="91"/>
      <c r="JKM424" s="91"/>
      <c r="JKN424" s="91"/>
      <c r="JKO424" s="91"/>
      <c r="JKP424" s="91"/>
      <c r="JKQ424" s="91"/>
      <c r="JKR424" s="91"/>
      <c r="JKS424" s="91"/>
      <c r="JKT424" s="91"/>
      <c r="JKU424" s="91"/>
      <c r="JKV424" s="91"/>
      <c r="JKW424" s="91"/>
      <c r="JKX424" s="91"/>
      <c r="JKY424" s="91"/>
      <c r="JKZ424" s="91"/>
      <c r="JLA424" s="91"/>
      <c r="JLB424" s="91"/>
      <c r="JLC424" s="91"/>
      <c r="JLD424" s="91"/>
      <c r="JLE424" s="91"/>
      <c r="JLF424" s="91"/>
      <c r="JLG424" s="91"/>
      <c r="JLH424" s="91"/>
      <c r="JLI424" s="91"/>
      <c r="JLJ424" s="91"/>
      <c r="JLK424" s="91"/>
      <c r="JLL424" s="91"/>
      <c r="JLM424" s="91"/>
      <c r="JLN424" s="91"/>
      <c r="JLO424" s="91"/>
      <c r="JLP424" s="91"/>
      <c r="JLQ424" s="91"/>
      <c r="JLR424" s="91"/>
      <c r="JLS424" s="91"/>
      <c r="JLT424" s="91"/>
      <c r="JLU424" s="91"/>
      <c r="JLV424" s="91"/>
      <c r="JLW424" s="91"/>
      <c r="JLX424" s="91"/>
      <c r="JLY424" s="91"/>
      <c r="JLZ424" s="91"/>
      <c r="JMA424" s="91"/>
      <c r="JMB424" s="91"/>
      <c r="JMC424" s="91"/>
      <c r="JMD424" s="91"/>
      <c r="JME424" s="91"/>
      <c r="JMF424" s="91"/>
      <c r="JMG424" s="91"/>
      <c r="JMH424" s="91"/>
      <c r="JMI424" s="91"/>
      <c r="JMJ424" s="91"/>
      <c r="JMK424" s="91"/>
      <c r="JML424" s="91"/>
      <c r="JMM424" s="91"/>
      <c r="JMN424" s="91"/>
      <c r="JMO424" s="91"/>
      <c r="JMP424" s="91"/>
      <c r="JMQ424" s="91"/>
      <c r="JMR424" s="91"/>
      <c r="JMS424" s="91"/>
      <c r="JMT424" s="91"/>
      <c r="JMU424" s="91"/>
      <c r="JMV424" s="91"/>
      <c r="JMW424" s="91"/>
      <c r="JMX424" s="91"/>
      <c r="JMY424" s="91"/>
      <c r="JMZ424" s="91"/>
      <c r="JNA424" s="91"/>
      <c r="JNB424" s="91"/>
      <c r="JNC424" s="91"/>
      <c r="JND424" s="91"/>
      <c r="JNE424" s="91"/>
      <c r="JNF424" s="91"/>
      <c r="JNG424" s="91"/>
      <c r="JNH424" s="91"/>
      <c r="JNI424" s="91"/>
      <c r="JNJ424" s="91"/>
      <c r="JNK424" s="91"/>
      <c r="JNL424" s="91"/>
      <c r="JNM424" s="91"/>
      <c r="JNN424" s="91"/>
      <c r="JNO424" s="91"/>
      <c r="JNP424" s="91"/>
      <c r="JNQ424" s="91"/>
      <c r="JNR424" s="91"/>
      <c r="JNS424" s="91"/>
      <c r="JNT424" s="91"/>
      <c r="JNU424" s="91"/>
      <c r="JNV424" s="91"/>
      <c r="JNW424" s="91"/>
      <c r="JNX424" s="91"/>
      <c r="JNY424" s="91"/>
      <c r="JNZ424" s="91"/>
      <c r="JOA424" s="91"/>
      <c r="JOB424" s="91"/>
      <c r="JOC424" s="91"/>
      <c r="JOD424" s="91"/>
      <c r="JOE424" s="91"/>
      <c r="JOF424" s="91"/>
      <c r="JOG424" s="91"/>
      <c r="JOH424" s="91"/>
      <c r="JOI424" s="91"/>
      <c r="JOJ424" s="91"/>
      <c r="JOK424" s="91"/>
      <c r="JOL424" s="91"/>
      <c r="JOM424" s="91"/>
      <c r="JON424" s="91"/>
      <c r="JOO424" s="91"/>
      <c r="JOP424" s="91"/>
      <c r="JOQ424" s="91"/>
      <c r="JOR424" s="91"/>
      <c r="JOS424" s="91"/>
      <c r="JOT424" s="91"/>
      <c r="JOU424" s="91"/>
      <c r="JOV424" s="91"/>
      <c r="JOW424" s="91"/>
      <c r="JOX424" s="91"/>
      <c r="JOY424" s="91"/>
      <c r="JOZ424" s="91"/>
      <c r="JPA424" s="91"/>
      <c r="JPB424" s="91"/>
      <c r="JPC424" s="91"/>
      <c r="JPD424" s="91"/>
      <c r="JPE424" s="91"/>
      <c r="JPF424" s="91"/>
      <c r="JPG424" s="91"/>
      <c r="JPH424" s="91"/>
      <c r="JPI424" s="91"/>
      <c r="JPJ424" s="91"/>
      <c r="JPK424" s="91"/>
      <c r="JPL424" s="91"/>
      <c r="JPM424" s="91"/>
      <c r="JPN424" s="91"/>
      <c r="JPO424" s="91"/>
      <c r="JPP424" s="91"/>
      <c r="JPQ424" s="91"/>
      <c r="JPR424" s="91"/>
      <c r="JPS424" s="91"/>
      <c r="JPT424" s="91"/>
      <c r="JPU424" s="91"/>
      <c r="JPV424" s="91"/>
      <c r="JPW424" s="91"/>
      <c r="JPX424" s="91"/>
      <c r="JPY424" s="91"/>
      <c r="JPZ424" s="91"/>
      <c r="JQA424" s="91"/>
      <c r="JQB424" s="91"/>
      <c r="JQC424" s="91"/>
      <c r="JQD424" s="91"/>
      <c r="JQE424" s="91"/>
      <c r="JQF424" s="91"/>
      <c r="JQG424" s="91"/>
      <c r="JQH424" s="91"/>
      <c r="JQI424" s="91"/>
      <c r="JQJ424" s="91"/>
      <c r="JQK424" s="91"/>
      <c r="JQL424" s="91"/>
      <c r="JQM424" s="91"/>
      <c r="JQN424" s="91"/>
      <c r="JQO424" s="91"/>
      <c r="JQP424" s="91"/>
      <c r="JQQ424" s="91"/>
      <c r="JQR424" s="91"/>
      <c r="JQS424" s="91"/>
      <c r="JQT424" s="91"/>
      <c r="JQU424" s="91"/>
      <c r="JQV424" s="91"/>
      <c r="JQW424" s="91"/>
      <c r="JQX424" s="91"/>
      <c r="JQY424" s="91"/>
      <c r="JQZ424" s="91"/>
      <c r="JRA424" s="91"/>
      <c r="JRB424" s="91"/>
      <c r="JRC424" s="91"/>
      <c r="JRD424" s="91"/>
      <c r="JRE424" s="91"/>
      <c r="JRF424" s="91"/>
      <c r="JRG424" s="91"/>
      <c r="JRH424" s="91"/>
      <c r="JRI424" s="91"/>
      <c r="JRJ424" s="91"/>
      <c r="JRK424" s="91"/>
      <c r="JRL424" s="91"/>
      <c r="JRM424" s="91"/>
      <c r="JRN424" s="91"/>
      <c r="JRO424" s="91"/>
      <c r="JRP424" s="91"/>
      <c r="JRQ424" s="91"/>
      <c r="JRR424" s="91"/>
      <c r="JRS424" s="91"/>
      <c r="JRT424" s="91"/>
      <c r="JRU424" s="91"/>
      <c r="JRV424" s="91"/>
      <c r="JRW424" s="91"/>
      <c r="JRX424" s="91"/>
      <c r="JRY424" s="91"/>
      <c r="JRZ424" s="91"/>
      <c r="JSA424" s="91"/>
      <c r="JSB424" s="91"/>
      <c r="JSC424" s="91"/>
      <c r="JSD424" s="91"/>
      <c r="JSE424" s="91"/>
      <c r="JSF424" s="91"/>
      <c r="JSG424" s="91"/>
      <c r="JSH424" s="91"/>
      <c r="JSI424" s="91"/>
      <c r="JSJ424" s="91"/>
      <c r="JSK424" s="91"/>
      <c r="JSL424" s="91"/>
      <c r="JSM424" s="91"/>
      <c r="JSN424" s="91"/>
      <c r="JSO424" s="91"/>
      <c r="JSP424" s="91"/>
      <c r="JSQ424" s="91"/>
      <c r="JSR424" s="91"/>
      <c r="JSS424" s="91"/>
      <c r="JST424" s="91"/>
      <c r="JSU424" s="91"/>
      <c r="JSV424" s="91"/>
      <c r="JSW424" s="91"/>
      <c r="JSX424" s="91"/>
      <c r="JSY424" s="91"/>
      <c r="JSZ424" s="91"/>
      <c r="JTA424" s="91"/>
      <c r="JTB424" s="91"/>
      <c r="JTC424" s="91"/>
      <c r="JTD424" s="91"/>
      <c r="JTE424" s="91"/>
      <c r="JTF424" s="91"/>
      <c r="JTG424" s="91"/>
      <c r="JTH424" s="91"/>
      <c r="JTI424" s="91"/>
      <c r="JTJ424" s="91"/>
      <c r="JTK424" s="91"/>
      <c r="JTL424" s="91"/>
      <c r="JTM424" s="91"/>
      <c r="JTN424" s="91"/>
      <c r="JTO424" s="91"/>
      <c r="JTP424" s="91"/>
      <c r="JTQ424" s="91"/>
      <c r="JTR424" s="91"/>
      <c r="JTS424" s="91"/>
      <c r="JTT424" s="91"/>
      <c r="JTU424" s="91"/>
      <c r="JTV424" s="91"/>
      <c r="JTW424" s="91"/>
      <c r="JTX424" s="91"/>
      <c r="JTY424" s="91"/>
      <c r="JTZ424" s="91"/>
      <c r="JUA424" s="91"/>
      <c r="JUB424" s="91"/>
      <c r="JUC424" s="91"/>
      <c r="JUD424" s="91"/>
      <c r="JUE424" s="91"/>
      <c r="JUF424" s="91"/>
      <c r="JUG424" s="91"/>
      <c r="JUH424" s="91"/>
      <c r="JUI424" s="91"/>
      <c r="JUJ424" s="91"/>
      <c r="JUK424" s="91"/>
      <c r="JUL424" s="91"/>
      <c r="JUM424" s="91"/>
      <c r="JUN424" s="91"/>
      <c r="JUO424" s="91"/>
      <c r="JUP424" s="91"/>
      <c r="JUQ424" s="91"/>
      <c r="JUR424" s="91"/>
      <c r="JUS424" s="91"/>
      <c r="JUT424" s="91"/>
      <c r="JUU424" s="91"/>
      <c r="JUV424" s="91"/>
      <c r="JUW424" s="91"/>
      <c r="JUX424" s="91"/>
      <c r="JUY424" s="91"/>
      <c r="JUZ424" s="91"/>
      <c r="JVA424" s="91"/>
      <c r="JVB424" s="91"/>
      <c r="JVC424" s="91"/>
      <c r="JVD424" s="91"/>
      <c r="JVE424" s="91"/>
      <c r="JVF424" s="91"/>
      <c r="JVG424" s="91"/>
      <c r="JVH424" s="91"/>
      <c r="JVI424" s="91"/>
      <c r="JVJ424" s="91"/>
      <c r="JVK424" s="91"/>
      <c r="JVL424" s="91"/>
      <c r="JVM424" s="91"/>
      <c r="JVN424" s="91"/>
      <c r="JVO424" s="91"/>
      <c r="JVP424" s="91"/>
      <c r="JVQ424" s="91"/>
      <c r="JVR424" s="91"/>
      <c r="JVS424" s="91"/>
      <c r="JVT424" s="91"/>
      <c r="JVU424" s="91"/>
      <c r="JVV424" s="91"/>
      <c r="JVW424" s="91"/>
      <c r="JVX424" s="91"/>
      <c r="JVY424" s="91"/>
      <c r="JVZ424" s="91"/>
      <c r="JWA424" s="91"/>
      <c r="JWB424" s="91"/>
      <c r="JWC424" s="91"/>
      <c r="JWD424" s="91"/>
      <c r="JWE424" s="91"/>
      <c r="JWF424" s="91"/>
      <c r="JWG424" s="91"/>
      <c r="JWH424" s="91"/>
      <c r="JWI424" s="91"/>
      <c r="JWJ424" s="91"/>
      <c r="JWK424" s="91"/>
      <c r="JWL424" s="91"/>
      <c r="JWM424" s="91"/>
      <c r="JWN424" s="91"/>
      <c r="JWO424" s="91"/>
      <c r="JWP424" s="91"/>
      <c r="JWQ424" s="91"/>
      <c r="JWR424" s="91"/>
      <c r="JWS424" s="91"/>
      <c r="JWT424" s="91"/>
      <c r="JWU424" s="91"/>
      <c r="JWV424" s="91"/>
      <c r="JWW424" s="91"/>
      <c r="JWX424" s="91"/>
      <c r="JWY424" s="91"/>
      <c r="JWZ424" s="91"/>
      <c r="JXA424" s="91"/>
      <c r="JXB424" s="91"/>
      <c r="JXC424" s="91"/>
      <c r="JXD424" s="91"/>
      <c r="JXE424" s="91"/>
      <c r="JXF424" s="91"/>
      <c r="JXG424" s="91"/>
      <c r="JXH424" s="91"/>
      <c r="JXI424" s="91"/>
      <c r="JXJ424" s="91"/>
      <c r="JXK424" s="91"/>
      <c r="JXL424" s="91"/>
      <c r="JXM424" s="91"/>
      <c r="JXN424" s="91"/>
      <c r="JXO424" s="91"/>
      <c r="JXP424" s="91"/>
      <c r="JXQ424" s="91"/>
      <c r="JXR424" s="91"/>
      <c r="JXS424" s="91"/>
      <c r="JXT424" s="91"/>
      <c r="JXU424" s="91"/>
      <c r="JXV424" s="91"/>
      <c r="JXW424" s="91"/>
      <c r="JXX424" s="91"/>
      <c r="JXY424" s="91"/>
      <c r="JXZ424" s="91"/>
      <c r="JYA424" s="91"/>
      <c r="JYB424" s="91"/>
      <c r="JYC424" s="91"/>
      <c r="JYD424" s="91"/>
      <c r="JYE424" s="91"/>
      <c r="JYF424" s="91"/>
      <c r="JYG424" s="91"/>
      <c r="JYH424" s="91"/>
      <c r="JYI424" s="91"/>
      <c r="JYJ424" s="91"/>
      <c r="JYK424" s="91"/>
      <c r="JYL424" s="91"/>
      <c r="JYM424" s="91"/>
      <c r="JYN424" s="91"/>
      <c r="JYO424" s="91"/>
      <c r="JYP424" s="91"/>
      <c r="JYQ424" s="91"/>
      <c r="JYR424" s="91"/>
      <c r="JYS424" s="91"/>
      <c r="JYT424" s="91"/>
      <c r="JYU424" s="91"/>
      <c r="JYV424" s="91"/>
      <c r="JYW424" s="91"/>
      <c r="JYX424" s="91"/>
      <c r="JYY424" s="91"/>
      <c r="JYZ424" s="91"/>
      <c r="JZA424" s="91"/>
      <c r="JZB424" s="91"/>
      <c r="JZC424" s="91"/>
      <c r="JZD424" s="91"/>
      <c r="JZE424" s="91"/>
      <c r="JZF424" s="91"/>
      <c r="JZG424" s="91"/>
      <c r="JZH424" s="91"/>
      <c r="JZI424" s="91"/>
      <c r="JZJ424" s="91"/>
      <c r="JZK424" s="91"/>
      <c r="JZL424" s="91"/>
      <c r="JZM424" s="91"/>
      <c r="JZN424" s="91"/>
      <c r="JZO424" s="91"/>
      <c r="JZP424" s="91"/>
      <c r="JZQ424" s="91"/>
      <c r="JZR424" s="91"/>
      <c r="JZS424" s="91"/>
      <c r="JZT424" s="91"/>
      <c r="JZU424" s="91"/>
      <c r="JZV424" s="91"/>
      <c r="JZW424" s="91"/>
      <c r="JZX424" s="91"/>
      <c r="JZY424" s="91"/>
      <c r="JZZ424" s="91"/>
      <c r="KAA424" s="91"/>
      <c r="KAB424" s="91"/>
      <c r="KAC424" s="91"/>
      <c r="KAD424" s="91"/>
      <c r="KAE424" s="91"/>
      <c r="KAF424" s="91"/>
      <c r="KAG424" s="91"/>
      <c r="KAH424" s="91"/>
      <c r="KAI424" s="91"/>
      <c r="KAJ424" s="91"/>
      <c r="KAK424" s="91"/>
      <c r="KAL424" s="91"/>
      <c r="KAM424" s="91"/>
      <c r="KAN424" s="91"/>
      <c r="KAO424" s="91"/>
      <c r="KAP424" s="91"/>
      <c r="KAQ424" s="91"/>
      <c r="KAR424" s="91"/>
      <c r="KAS424" s="91"/>
      <c r="KAT424" s="91"/>
      <c r="KAU424" s="91"/>
      <c r="KAV424" s="91"/>
      <c r="KAW424" s="91"/>
      <c r="KAX424" s="91"/>
      <c r="KAY424" s="91"/>
      <c r="KAZ424" s="91"/>
      <c r="KBA424" s="91"/>
      <c r="KBB424" s="91"/>
      <c r="KBC424" s="91"/>
      <c r="KBD424" s="91"/>
      <c r="KBE424" s="91"/>
      <c r="KBF424" s="91"/>
      <c r="KBG424" s="91"/>
      <c r="KBH424" s="91"/>
      <c r="KBI424" s="91"/>
      <c r="KBJ424" s="91"/>
      <c r="KBK424" s="91"/>
      <c r="KBL424" s="91"/>
      <c r="KBM424" s="91"/>
      <c r="KBN424" s="91"/>
      <c r="KBO424" s="91"/>
      <c r="KBP424" s="91"/>
      <c r="KBQ424" s="91"/>
      <c r="KBR424" s="91"/>
      <c r="KBS424" s="91"/>
      <c r="KBT424" s="91"/>
      <c r="KBU424" s="91"/>
      <c r="KBV424" s="91"/>
      <c r="KBW424" s="91"/>
      <c r="KBX424" s="91"/>
      <c r="KBY424" s="91"/>
      <c r="KBZ424" s="91"/>
      <c r="KCA424" s="91"/>
      <c r="KCB424" s="91"/>
      <c r="KCC424" s="91"/>
      <c r="KCD424" s="91"/>
      <c r="KCE424" s="91"/>
      <c r="KCF424" s="91"/>
      <c r="KCG424" s="91"/>
      <c r="KCH424" s="91"/>
      <c r="KCI424" s="91"/>
      <c r="KCJ424" s="91"/>
      <c r="KCK424" s="91"/>
      <c r="KCL424" s="91"/>
      <c r="KCM424" s="91"/>
      <c r="KCN424" s="91"/>
      <c r="KCO424" s="91"/>
      <c r="KCP424" s="91"/>
      <c r="KCQ424" s="91"/>
      <c r="KCR424" s="91"/>
      <c r="KCS424" s="91"/>
      <c r="KCT424" s="91"/>
      <c r="KCU424" s="91"/>
      <c r="KCV424" s="91"/>
      <c r="KCW424" s="91"/>
      <c r="KCX424" s="91"/>
      <c r="KCY424" s="91"/>
      <c r="KCZ424" s="91"/>
      <c r="KDA424" s="91"/>
      <c r="KDB424" s="91"/>
      <c r="KDC424" s="91"/>
      <c r="KDD424" s="91"/>
      <c r="KDE424" s="91"/>
      <c r="KDF424" s="91"/>
      <c r="KDG424" s="91"/>
      <c r="KDH424" s="91"/>
      <c r="KDI424" s="91"/>
      <c r="KDJ424" s="91"/>
      <c r="KDK424" s="91"/>
      <c r="KDL424" s="91"/>
      <c r="KDM424" s="91"/>
      <c r="KDN424" s="91"/>
      <c r="KDO424" s="91"/>
      <c r="KDP424" s="91"/>
      <c r="KDQ424" s="91"/>
      <c r="KDR424" s="91"/>
      <c r="KDS424" s="91"/>
      <c r="KDT424" s="91"/>
      <c r="KDU424" s="91"/>
      <c r="KDV424" s="91"/>
      <c r="KDW424" s="91"/>
      <c r="KDX424" s="91"/>
      <c r="KDY424" s="91"/>
      <c r="KDZ424" s="91"/>
      <c r="KEA424" s="91"/>
      <c r="KEB424" s="91"/>
      <c r="KEC424" s="91"/>
      <c r="KED424" s="91"/>
      <c r="KEE424" s="91"/>
      <c r="KEF424" s="91"/>
      <c r="KEG424" s="91"/>
      <c r="KEH424" s="91"/>
      <c r="KEI424" s="91"/>
      <c r="KEJ424" s="91"/>
      <c r="KEK424" s="91"/>
      <c r="KEL424" s="91"/>
      <c r="KEM424" s="91"/>
      <c r="KEN424" s="91"/>
      <c r="KEO424" s="91"/>
      <c r="KEP424" s="91"/>
      <c r="KEQ424" s="91"/>
      <c r="KER424" s="91"/>
      <c r="KES424" s="91"/>
      <c r="KET424" s="91"/>
      <c r="KEU424" s="91"/>
      <c r="KEV424" s="91"/>
      <c r="KEW424" s="91"/>
      <c r="KEX424" s="91"/>
      <c r="KEY424" s="91"/>
      <c r="KEZ424" s="91"/>
      <c r="KFA424" s="91"/>
      <c r="KFB424" s="91"/>
      <c r="KFC424" s="91"/>
      <c r="KFD424" s="91"/>
      <c r="KFE424" s="91"/>
      <c r="KFF424" s="91"/>
      <c r="KFG424" s="91"/>
      <c r="KFH424" s="91"/>
      <c r="KFI424" s="91"/>
      <c r="KFJ424" s="91"/>
      <c r="KFK424" s="91"/>
      <c r="KFL424" s="91"/>
      <c r="KFM424" s="91"/>
      <c r="KFN424" s="91"/>
      <c r="KFO424" s="91"/>
      <c r="KFP424" s="91"/>
      <c r="KFQ424" s="91"/>
      <c r="KFR424" s="91"/>
      <c r="KFS424" s="91"/>
      <c r="KFT424" s="91"/>
      <c r="KFU424" s="91"/>
      <c r="KFV424" s="91"/>
      <c r="KFW424" s="91"/>
      <c r="KFX424" s="91"/>
      <c r="KFY424" s="91"/>
      <c r="KFZ424" s="91"/>
      <c r="KGA424" s="91"/>
      <c r="KGB424" s="91"/>
      <c r="KGC424" s="91"/>
      <c r="KGD424" s="91"/>
      <c r="KGE424" s="91"/>
      <c r="KGF424" s="91"/>
      <c r="KGG424" s="91"/>
      <c r="KGH424" s="91"/>
      <c r="KGI424" s="91"/>
      <c r="KGJ424" s="91"/>
      <c r="KGK424" s="91"/>
      <c r="KGL424" s="91"/>
      <c r="KGM424" s="91"/>
      <c r="KGN424" s="91"/>
      <c r="KGO424" s="91"/>
      <c r="KGP424" s="91"/>
      <c r="KGQ424" s="91"/>
      <c r="KGR424" s="91"/>
      <c r="KGS424" s="91"/>
      <c r="KGT424" s="91"/>
      <c r="KGU424" s="91"/>
      <c r="KGV424" s="91"/>
      <c r="KGW424" s="91"/>
      <c r="KGX424" s="91"/>
      <c r="KGY424" s="91"/>
      <c r="KGZ424" s="91"/>
      <c r="KHA424" s="91"/>
      <c r="KHB424" s="91"/>
      <c r="KHC424" s="91"/>
      <c r="KHD424" s="91"/>
      <c r="KHE424" s="91"/>
      <c r="KHF424" s="91"/>
      <c r="KHG424" s="91"/>
      <c r="KHH424" s="91"/>
      <c r="KHI424" s="91"/>
      <c r="KHJ424" s="91"/>
      <c r="KHK424" s="91"/>
      <c r="KHL424" s="91"/>
      <c r="KHM424" s="91"/>
      <c r="KHN424" s="91"/>
      <c r="KHO424" s="91"/>
      <c r="KHP424" s="91"/>
      <c r="KHQ424" s="91"/>
      <c r="KHR424" s="91"/>
      <c r="KHS424" s="91"/>
      <c r="KHT424" s="91"/>
      <c r="KHU424" s="91"/>
      <c r="KHV424" s="91"/>
      <c r="KHW424" s="91"/>
      <c r="KHX424" s="91"/>
      <c r="KHY424" s="91"/>
      <c r="KHZ424" s="91"/>
      <c r="KIA424" s="91"/>
      <c r="KIB424" s="91"/>
      <c r="KIC424" s="91"/>
      <c r="KID424" s="91"/>
      <c r="KIE424" s="91"/>
      <c r="KIF424" s="91"/>
      <c r="KIG424" s="91"/>
      <c r="KIH424" s="91"/>
      <c r="KII424" s="91"/>
      <c r="KIJ424" s="91"/>
      <c r="KIK424" s="91"/>
      <c r="KIL424" s="91"/>
      <c r="KIM424" s="91"/>
      <c r="KIN424" s="91"/>
      <c r="KIO424" s="91"/>
      <c r="KIP424" s="91"/>
      <c r="KIQ424" s="91"/>
      <c r="KIR424" s="91"/>
      <c r="KIS424" s="91"/>
      <c r="KIT424" s="91"/>
      <c r="KIU424" s="91"/>
      <c r="KIV424" s="91"/>
      <c r="KIW424" s="91"/>
      <c r="KIX424" s="91"/>
      <c r="KIY424" s="91"/>
      <c r="KIZ424" s="91"/>
      <c r="KJA424" s="91"/>
      <c r="KJB424" s="91"/>
      <c r="KJC424" s="91"/>
      <c r="KJD424" s="91"/>
      <c r="KJE424" s="91"/>
      <c r="KJF424" s="91"/>
      <c r="KJG424" s="91"/>
      <c r="KJH424" s="91"/>
      <c r="KJI424" s="91"/>
      <c r="KJJ424" s="91"/>
      <c r="KJK424" s="91"/>
      <c r="KJL424" s="91"/>
      <c r="KJM424" s="91"/>
      <c r="KJN424" s="91"/>
      <c r="KJO424" s="91"/>
      <c r="KJP424" s="91"/>
      <c r="KJQ424" s="91"/>
      <c r="KJR424" s="91"/>
      <c r="KJS424" s="91"/>
      <c r="KJT424" s="91"/>
      <c r="KJU424" s="91"/>
      <c r="KJV424" s="91"/>
      <c r="KJW424" s="91"/>
      <c r="KJX424" s="91"/>
      <c r="KJY424" s="91"/>
      <c r="KJZ424" s="91"/>
      <c r="KKA424" s="91"/>
      <c r="KKB424" s="91"/>
      <c r="KKC424" s="91"/>
      <c r="KKD424" s="91"/>
      <c r="KKE424" s="91"/>
      <c r="KKF424" s="91"/>
      <c r="KKG424" s="91"/>
      <c r="KKH424" s="91"/>
      <c r="KKI424" s="91"/>
      <c r="KKJ424" s="91"/>
      <c r="KKK424" s="91"/>
      <c r="KKL424" s="91"/>
      <c r="KKM424" s="91"/>
      <c r="KKN424" s="91"/>
      <c r="KKO424" s="91"/>
      <c r="KKP424" s="91"/>
      <c r="KKQ424" s="91"/>
      <c r="KKR424" s="91"/>
      <c r="KKS424" s="91"/>
      <c r="KKT424" s="91"/>
      <c r="KKU424" s="91"/>
      <c r="KKV424" s="91"/>
      <c r="KKW424" s="91"/>
      <c r="KKX424" s="91"/>
      <c r="KKY424" s="91"/>
      <c r="KKZ424" s="91"/>
      <c r="KLA424" s="91"/>
      <c r="KLB424" s="91"/>
      <c r="KLC424" s="91"/>
      <c r="KLD424" s="91"/>
      <c r="KLE424" s="91"/>
      <c r="KLF424" s="91"/>
      <c r="KLG424" s="91"/>
      <c r="KLH424" s="91"/>
      <c r="KLI424" s="91"/>
      <c r="KLJ424" s="91"/>
      <c r="KLK424" s="91"/>
      <c r="KLL424" s="91"/>
      <c r="KLM424" s="91"/>
      <c r="KLN424" s="91"/>
      <c r="KLO424" s="91"/>
      <c r="KLP424" s="91"/>
      <c r="KLQ424" s="91"/>
      <c r="KLR424" s="91"/>
      <c r="KLS424" s="91"/>
      <c r="KLT424" s="91"/>
      <c r="KLU424" s="91"/>
      <c r="KLV424" s="91"/>
      <c r="KLW424" s="91"/>
      <c r="KLX424" s="91"/>
      <c r="KLY424" s="91"/>
      <c r="KLZ424" s="91"/>
      <c r="KMA424" s="91"/>
      <c r="KMB424" s="91"/>
      <c r="KMC424" s="91"/>
      <c r="KMD424" s="91"/>
      <c r="KME424" s="91"/>
      <c r="KMF424" s="91"/>
      <c r="KMG424" s="91"/>
      <c r="KMH424" s="91"/>
      <c r="KMI424" s="91"/>
      <c r="KMJ424" s="91"/>
      <c r="KMK424" s="91"/>
      <c r="KML424" s="91"/>
      <c r="KMM424" s="91"/>
      <c r="KMN424" s="91"/>
      <c r="KMO424" s="91"/>
      <c r="KMP424" s="91"/>
      <c r="KMQ424" s="91"/>
      <c r="KMR424" s="91"/>
      <c r="KMS424" s="91"/>
      <c r="KMT424" s="91"/>
      <c r="KMU424" s="91"/>
      <c r="KMV424" s="91"/>
      <c r="KMW424" s="91"/>
      <c r="KMX424" s="91"/>
      <c r="KMY424" s="91"/>
      <c r="KMZ424" s="91"/>
      <c r="KNA424" s="91"/>
      <c r="KNB424" s="91"/>
      <c r="KNC424" s="91"/>
      <c r="KND424" s="91"/>
      <c r="KNE424" s="91"/>
      <c r="KNF424" s="91"/>
      <c r="KNG424" s="91"/>
      <c r="KNH424" s="91"/>
      <c r="KNI424" s="91"/>
      <c r="KNJ424" s="91"/>
      <c r="KNK424" s="91"/>
      <c r="KNL424" s="91"/>
      <c r="KNM424" s="91"/>
      <c r="KNN424" s="91"/>
      <c r="KNO424" s="91"/>
      <c r="KNP424" s="91"/>
      <c r="KNQ424" s="91"/>
      <c r="KNR424" s="91"/>
      <c r="KNS424" s="91"/>
      <c r="KNT424" s="91"/>
      <c r="KNU424" s="91"/>
      <c r="KNV424" s="91"/>
      <c r="KNW424" s="91"/>
      <c r="KNX424" s="91"/>
      <c r="KNY424" s="91"/>
      <c r="KNZ424" s="91"/>
      <c r="KOA424" s="91"/>
      <c r="KOB424" s="91"/>
      <c r="KOC424" s="91"/>
      <c r="KOD424" s="91"/>
      <c r="KOE424" s="91"/>
      <c r="KOF424" s="91"/>
      <c r="KOG424" s="91"/>
      <c r="KOH424" s="91"/>
      <c r="KOI424" s="91"/>
      <c r="KOJ424" s="91"/>
      <c r="KOK424" s="91"/>
      <c r="KOL424" s="91"/>
      <c r="KOM424" s="91"/>
      <c r="KON424" s="91"/>
      <c r="KOO424" s="91"/>
      <c r="KOP424" s="91"/>
      <c r="KOQ424" s="91"/>
      <c r="KOR424" s="91"/>
      <c r="KOS424" s="91"/>
      <c r="KOT424" s="91"/>
      <c r="KOU424" s="91"/>
      <c r="KOV424" s="91"/>
      <c r="KOW424" s="91"/>
      <c r="KOX424" s="91"/>
      <c r="KOY424" s="91"/>
      <c r="KOZ424" s="91"/>
      <c r="KPA424" s="91"/>
      <c r="KPB424" s="91"/>
      <c r="KPC424" s="91"/>
      <c r="KPD424" s="91"/>
      <c r="KPE424" s="91"/>
      <c r="KPF424" s="91"/>
      <c r="KPG424" s="91"/>
      <c r="KPH424" s="91"/>
      <c r="KPI424" s="91"/>
      <c r="KPJ424" s="91"/>
      <c r="KPK424" s="91"/>
      <c r="KPL424" s="91"/>
      <c r="KPM424" s="91"/>
      <c r="KPN424" s="91"/>
      <c r="KPO424" s="91"/>
      <c r="KPP424" s="91"/>
      <c r="KPQ424" s="91"/>
      <c r="KPR424" s="91"/>
      <c r="KPS424" s="91"/>
      <c r="KPT424" s="91"/>
      <c r="KPU424" s="91"/>
      <c r="KPV424" s="91"/>
      <c r="KPW424" s="91"/>
      <c r="KPX424" s="91"/>
      <c r="KPY424" s="91"/>
      <c r="KPZ424" s="91"/>
      <c r="KQA424" s="91"/>
      <c r="KQB424" s="91"/>
      <c r="KQC424" s="91"/>
      <c r="KQD424" s="91"/>
      <c r="KQE424" s="91"/>
      <c r="KQF424" s="91"/>
      <c r="KQG424" s="91"/>
      <c r="KQH424" s="91"/>
      <c r="KQI424" s="91"/>
      <c r="KQJ424" s="91"/>
      <c r="KQK424" s="91"/>
      <c r="KQL424" s="91"/>
      <c r="KQM424" s="91"/>
      <c r="KQN424" s="91"/>
      <c r="KQO424" s="91"/>
      <c r="KQP424" s="91"/>
      <c r="KQQ424" s="91"/>
      <c r="KQR424" s="91"/>
      <c r="KQS424" s="91"/>
      <c r="KQT424" s="91"/>
      <c r="KQU424" s="91"/>
      <c r="KQV424" s="91"/>
      <c r="KQW424" s="91"/>
      <c r="KQX424" s="91"/>
      <c r="KQY424" s="91"/>
      <c r="KQZ424" s="91"/>
      <c r="KRA424" s="91"/>
      <c r="KRB424" s="91"/>
      <c r="KRC424" s="91"/>
      <c r="KRD424" s="91"/>
      <c r="KRE424" s="91"/>
      <c r="KRF424" s="91"/>
      <c r="KRG424" s="91"/>
      <c r="KRH424" s="91"/>
      <c r="KRI424" s="91"/>
      <c r="KRJ424" s="91"/>
      <c r="KRK424" s="91"/>
      <c r="KRL424" s="91"/>
      <c r="KRM424" s="91"/>
      <c r="KRN424" s="91"/>
      <c r="KRO424" s="91"/>
      <c r="KRP424" s="91"/>
      <c r="KRQ424" s="91"/>
      <c r="KRR424" s="91"/>
      <c r="KRS424" s="91"/>
      <c r="KRT424" s="91"/>
      <c r="KRU424" s="91"/>
      <c r="KRV424" s="91"/>
      <c r="KRW424" s="91"/>
      <c r="KRX424" s="91"/>
      <c r="KRY424" s="91"/>
      <c r="KRZ424" s="91"/>
      <c r="KSA424" s="91"/>
      <c r="KSB424" s="91"/>
      <c r="KSC424" s="91"/>
      <c r="KSD424" s="91"/>
      <c r="KSE424" s="91"/>
      <c r="KSF424" s="91"/>
      <c r="KSG424" s="91"/>
      <c r="KSH424" s="91"/>
      <c r="KSI424" s="91"/>
      <c r="KSJ424" s="91"/>
      <c r="KSK424" s="91"/>
      <c r="KSL424" s="91"/>
      <c r="KSM424" s="91"/>
      <c r="KSN424" s="91"/>
      <c r="KSO424" s="91"/>
      <c r="KSP424" s="91"/>
      <c r="KSQ424" s="91"/>
      <c r="KSR424" s="91"/>
      <c r="KSS424" s="91"/>
      <c r="KST424" s="91"/>
      <c r="KSU424" s="91"/>
      <c r="KSV424" s="91"/>
      <c r="KSW424" s="91"/>
      <c r="KSX424" s="91"/>
      <c r="KSY424" s="91"/>
      <c r="KSZ424" s="91"/>
      <c r="KTA424" s="91"/>
      <c r="KTB424" s="91"/>
      <c r="KTC424" s="91"/>
      <c r="KTD424" s="91"/>
      <c r="KTE424" s="91"/>
      <c r="KTF424" s="91"/>
      <c r="KTG424" s="91"/>
      <c r="KTH424" s="91"/>
      <c r="KTI424" s="91"/>
      <c r="KTJ424" s="91"/>
      <c r="KTK424" s="91"/>
      <c r="KTL424" s="91"/>
      <c r="KTM424" s="91"/>
      <c r="KTN424" s="91"/>
      <c r="KTO424" s="91"/>
      <c r="KTP424" s="91"/>
      <c r="KTQ424" s="91"/>
      <c r="KTR424" s="91"/>
      <c r="KTS424" s="91"/>
      <c r="KTT424" s="91"/>
      <c r="KTU424" s="91"/>
      <c r="KTV424" s="91"/>
      <c r="KTW424" s="91"/>
      <c r="KTX424" s="91"/>
      <c r="KTY424" s="91"/>
      <c r="KTZ424" s="91"/>
      <c r="KUA424" s="91"/>
      <c r="KUB424" s="91"/>
      <c r="KUC424" s="91"/>
      <c r="KUD424" s="91"/>
      <c r="KUE424" s="91"/>
      <c r="KUF424" s="91"/>
      <c r="KUG424" s="91"/>
      <c r="KUH424" s="91"/>
      <c r="KUI424" s="91"/>
      <c r="KUJ424" s="91"/>
      <c r="KUK424" s="91"/>
      <c r="KUL424" s="91"/>
      <c r="KUM424" s="91"/>
      <c r="KUN424" s="91"/>
      <c r="KUO424" s="91"/>
      <c r="KUP424" s="91"/>
      <c r="KUQ424" s="91"/>
      <c r="KUR424" s="91"/>
      <c r="KUS424" s="91"/>
      <c r="KUT424" s="91"/>
      <c r="KUU424" s="91"/>
      <c r="KUV424" s="91"/>
      <c r="KUW424" s="91"/>
      <c r="KUX424" s="91"/>
      <c r="KUY424" s="91"/>
      <c r="KUZ424" s="91"/>
      <c r="KVA424" s="91"/>
      <c r="KVB424" s="91"/>
      <c r="KVC424" s="91"/>
      <c r="KVD424" s="91"/>
      <c r="KVE424" s="91"/>
      <c r="KVF424" s="91"/>
      <c r="KVG424" s="91"/>
      <c r="KVH424" s="91"/>
      <c r="KVI424" s="91"/>
      <c r="KVJ424" s="91"/>
      <c r="KVK424" s="91"/>
      <c r="KVL424" s="91"/>
      <c r="KVM424" s="91"/>
      <c r="KVN424" s="91"/>
      <c r="KVO424" s="91"/>
      <c r="KVP424" s="91"/>
      <c r="KVQ424" s="91"/>
      <c r="KVR424" s="91"/>
      <c r="KVS424" s="91"/>
      <c r="KVT424" s="91"/>
      <c r="KVU424" s="91"/>
      <c r="KVV424" s="91"/>
      <c r="KVW424" s="91"/>
      <c r="KVX424" s="91"/>
      <c r="KVY424" s="91"/>
      <c r="KVZ424" s="91"/>
      <c r="KWA424" s="91"/>
      <c r="KWB424" s="91"/>
      <c r="KWC424" s="91"/>
      <c r="KWD424" s="91"/>
      <c r="KWE424" s="91"/>
      <c r="KWF424" s="91"/>
      <c r="KWG424" s="91"/>
      <c r="KWH424" s="91"/>
      <c r="KWI424" s="91"/>
      <c r="KWJ424" s="91"/>
      <c r="KWK424" s="91"/>
      <c r="KWL424" s="91"/>
      <c r="KWM424" s="91"/>
      <c r="KWN424" s="91"/>
      <c r="KWO424" s="91"/>
      <c r="KWP424" s="91"/>
      <c r="KWQ424" s="91"/>
      <c r="KWR424" s="91"/>
      <c r="KWS424" s="91"/>
      <c r="KWT424" s="91"/>
      <c r="KWU424" s="91"/>
      <c r="KWV424" s="91"/>
      <c r="KWW424" s="91"/>
      <c r="KWX424" s="91"/>
      <c r="KWY424" s="91"/>
      <c r="KWZ424" s="91"/>
      <c r="KXA424" s="91"/>
      <c r="KXB424" s="91"/>
      <c r="KXC424" s="91"/>
      <c r="KXD424" s="91"/>
      <c r="KXE424" s="91"/>
      <c r="KXF424" s="91"/>
      <c r="KXG424" s="91"/>
      <c r="KXH424" s="91"/>
      <c r="KXI424" s="91"/>
      <c r="KXJ424" s="91"/>
      <c r="KXK424" s="91"/>
      <c r="KXL424" s="91"/>
      <c r="KXM424" s="91"/>
      <c r="KXN424" s="91"/>
      <c r="KXO424" s="91"/>
      <c r="KXP424" s="91"/>
      <c r="KXQ424" s="91"/>
      <c r="KXR424" s="91"/>
      <c r="KXS424" s="91"/>
      <c r="KXT424" s="91"/>
      <c r="KXU424" s="91"/>
      <c r="KXV424" s="91"/>
      <c r="KXW424" s="91"/>
      <c r="KXX424" s="91"/>
      <c r="KXY424" s="91"/>
      <c r="KXZ424" s="91"/>
      <c r="KYA424" s="91"/>
      <c r="KYB424" s="91"/>
      <c r="KYC424" s="91"/>
      <c r="KYD424" s="91"/>
      <c r="KYE424" s="91"/>
      <c r="KYF424" s="91"/>
      <c r="KYG424" s="91"/>
      <c r="KYH424" s="91"/>
      <c r="KYI424" s="91"/>
      <c r="KYJ424" s="91"/>
      <c r="KYK424" s="91"/>
      <c r="KYL424" s="91"/>
      <c r="KYM424" s="91"/>
      <c r="KYN424" s="91"/>
      <c r="KYO424" s="91"/>
      <c r="KYP424" s="91"/>
      <c r="KYQ424" s="91"/>
      <c r="KYR424" s="91"/>
      <c r="KYS424" s="91"/>
      <c r="KYT424" s="91"/>
      <c r="KYU424" s="91"/>
      <c r="KYV424" s="91"/>
      <c r="KYW424" s="91"/>
      <c r="KYX424" s="91"/>
      <c r="KYY424" s="91"/>
      <c r="KYZ424" s="91"/>
      <c r="KZA424" s="91"/>
      <c r="KZB424" s="91"/>
      <c r="KZC424" s="91"/>
      <c r="KZD424" s="91"/>
      <c r="KZE424" s="91"/>
      <c r="KZF424" s="91"/>
      <c r="KZG424" s="91"/>
      <c r="KZH424" s="91"/>
      <c r="KZI424" s="91"/>
      <c r="KZJ424" s="91"/>
      <c r="KZK424" s="91"/>
      <c r="KZL424" s="91"/>
      <c r="KZM424" s="91"/>
      <c r="KZN424" s="91"/>
      <c r="KZO424" s="91"/>
      <c r="KZP424" s="91"/>
      <c r="KZQ424" s="91"/>
      <c r="KZR424" s="91"/>
      <c r="KZS424" s="91"/>
      <c r="KZT424" s="91"/>
      <c r="KZU424" s="91"/>
      <c r="KZV424" s="91"/>
      <c r="KZW424" s="91"/>
      <c r="KZX424" s="91"/>
      <c r="KZY424" s="91"/>
      <c r="KZZ424" s="91"/>
      <c r="LAA424" s="91"/>
      <c r="LAB424" s="91"/>
      <c r="LAC424" s="91"/>
      <c r="LAD424" s="91"/>
      <c r="LAE424" s="91"/>
      <c r="LAF424" s="91"/>
      <c r="LAG424" s="91"/>
      <c r="LAH424" s="91"/>
      <c r="LAI424" s="91"/>
      <c r="LAJ424" s="91"/>
      <c r="LAK424" s="91"/>
      <c r="LAL424" s="91"/>
      <c r="LAM424" s="91"/>
      <c r="LAN424" s="91"/>
      <c r="LAO424" s="91"/>
      <c r="LAP424" s="91"/>
      <c r="LAQ424" s="91"/>
      <c r="LAR424" s="91"/>
      <c r="LAS424" s="91"/>
      <c r="LAT424" s="91"/>
      <c r="LAU424" s="91"/>
      <c r="LAV424" s="91"/>
      <c r="LAW424" s="91"/>
      <c r="LAX424" s="91"/>
      <c r="LAY424" s="91"/>
      <c r="LAZ424" s="91"/>
      <c r="LBA424" s="91"/>
      <c r="LBB424" s="91"/>
      <c r="LBC424" s="91"/>
      <c r="LBD424" s="91"/>
      <c r="LBE424" s="91"/>
      <c r="LBF424" s="91"/>
      <c r="LBG424" s="91"/>
      <c r="LBH424" s="91"/>
      <c r="LBI424" s="91"/>
      <c r="LBJ424" s="91"/>
      <c r="LBK424" s="91"/>
      <c r="LBL424" s="91"/>
      <c r="LBM424" s="91"/>
      <c r="LBN424" s="91"/>
      <c r="LBO424" s="91"/>
      <c r="LBP424" s="91"/>
      <c r="LBQ424" s="91"/>
      <c r="LBR424" s="91"/>
      <c r="LBS424" s="91"/>
      <c r="LBT424" s="91"/>
      <c r="LBU424" s="91"/>
      <c r="LBV424" s="91"/>
      <c r="LBW424" s="91"/>
      <c r="LBX424" s="91"/>
      <c r="LBY424" s="91"/>
      <c r="LBZ424" s="91"/>
      <c r="LCA424" s="91"/>
      <c r="LCB424" s="91"/>
      <c r="LCC424" s="91"/>
      <c r="LCD424" s="91"/>
      <c r="LCE424" s="91"/>
      <c r="LCF424" s="91"/>
      <c r="LCG424" s="91"/>
      <c r="LCH424" s="91"/>
      <c r="LCI424" s="91"/>
      <c r="LCJ424" s="91"/>
      <c r="LCK424" s="91"/>
      <c r="LCL424" s="91"/>
      <c r="LCM424" s="91"/>
      <c r="LCN424" s="91"/>
      <c r="LCO424" s="91"/>
      <c r="LCP424" s="91"/>
      <c r="LCQ424" s="91"/>
      <c r="LCR424" s="91"/>
      <c r="LCS424" s="91"/>
      <c r="LCT424" s="91"/>
      <c r="LCU424" s="91"/>
      <c r="LCV424" s="91"/>
      <c r="LCW424" s="91"/>
      <c r="LCX424" s="91"/>
      <c r="LCY424" s="91"/>
      <c r="LCZ424" s="91"/>
      <c r="LDA424" s="91"/>
      <c r="LDB424" s="91"/>
      <c r="LDC424" s="91"/>
      <c r="LDD424" s="91"/>
      <c r="LDE424" s="91"/>
      <c r="LDF424" s="91"/>
      <c r="LDG424" s="91"/>
      <c r="LDH424" s="91"/>
      <c r="LDI424" s="91"/>
      <c r="LDJ424" s="91"/>
      <c r="LDK424" s="91"/>
      <c r="LDL424" s="91"/>
      <c r="LDM424" s="91"/>
      <c r="LDN424" s="91"/>
      <c r="LDO424" s="91"/>
      <c r="LDP424" s="91"/>
      <c r="LDQ424" s="91"/>
      <c r="LDR424" s="91"/>
      <c r="LDS424" s="91"/>
      <c r="LDT424" s="91"/>
      <c r="LDU424" s="91"/>
      <c r="LDV424" s="91"/>
      <c r="LDW424" s="91"/>
      <c r="LDX424" s="91"/>
      <c r="LDY424" s="91"/>
      <c r="LDZ424" s="91"/>
      <c r="LEA424" s="91"/>
      <c r="LEB424" s="91"/>
      <c r="LEC424" s="91"/>
      <c r="LED424" s="91"/>
      <c r="LEE424" s="91"/>
      <c r="LEF424" s="91"/>
      <c r="LEG424" s="91"/>
      <c r="LEH424" s="91"/>
      <c r="LEI424" s="91"/>
      <c r="LEJ424" s="91"/>
      <c r="LEK424" s="91"/>
      <c r="LEL424" s="91"/>
      <c r="LEM424" s="91"/>
      <c r="LEN424" s="91"/>
      <c r="LEO424" s="91"/>
      <c r="LEP424" s="91"/>
      <c r="LEQ424" s="91"/>
      <c r="LER424" s="91"/>
      <c r="LES424" s="91"/>
      <c r="LET424" s="91"/>
      <c r="LEU424" s="91"/>
      <c r="LEV424" s="91"/>
      <c r="LEW424" s="91"/>
      <c r="LEX424" s="91"/>
      <c r="LEY424" s="91"/>
      <c r="LEZ424" s="91"/>
      <c r="LFA424" s="91"/>
      <c r="LFB424" s="91"/>
      <c r="LFC424" s="91"/>
      <c r="LFD424" s="91"/>
      <c r="LFE424" s="91"/>
      <c r="LFF424" s="91"/>
      <c r="LFG424" s="91"/>
      <c r="LFH424" s="91"/>
      <c r="LFI424" s="91"/>
      <c r="LFJ424" s="91"/>
      <c r="LFK424" s="91"/>
      <c r="LFL424" s="91"/>
      <c r="LFM424" s="91"/>
      <c r="LFN424" s="91"/>
      <c r="LFO424" s="91"/>
      <c r="LFP424" s="91"/>
      <c r="LFQ424" s="91"/>
      <c r="LFR424" s="91"/>
      <c r="LFS424" s="91"/>
      <c r="LFT424" s="91"/>
      <c r="LFU424" s="91"/>
      <c r="LFV424" s="91"/>
      <c r="LFW424" s="91"/>
      <c r="LFX424" s="91"/>
      <c r="LFY424" s="91"/>
      <c r="LFZ424" s="91"/>
      <c r="LGA424" s="91"/>
      <c r="LGB424" s="91"/>
      <c r="LGC424" s="91"/>
      <c r="LGD424" s="91"/>
      <c r="LGE424" s="91"/>
      <c r="LGF424" s="91"/>
      <c r="LGG424" s="91"/>
      <c r="LGH424" s="91"/>
      <c r="LGI424" s="91"/>
      <c r="LGJ424" s="91"/>
      <c r="LGK424" s="91"/>
      <c r="LGL424" s="91"/>
      <c r="LGM424" s="91"/>
      <c r="LGN424" s="91"/>
      <c r="LGO424" s="91"/>
      <c r="LGP424" s="91"/>
      <c r="LGQ424" s="91"/>
      <c r="LGR424" s="91"/>
      <c r="LGS424" s="91"/>
      <c r="LGT424" s="91"/>
      <c r="LGU424" s="91"/>
      <c r="LGV424" s="91"/>
      <c r="LGW424" s="91"/>
      <c r="LGX424" s="91"/>
      <c r="LGY424" s="91"/>
      <c r="LGZ424" s="91"/>
      <c r="LHA424" s="91"/>
      <c r="LHB424" s="91"/>
      <c r="LHC424" s="91"/>
      <c r="LHD424" s="91"/>
      <c r="LHE424" s="91"/>
      <c r="LHF424" s="91"/>
      <c r="LHG424" s="91"/>
      <c r="LHH424" s="91"/>
      <c r="LHI424" s="91"/>
      <c r="LHJ424" s="91"/>
      <c r="LHK424" s="91"/>
      <c r="LHL424" s="91"/>
      <c r="LHM424" s="91"/>
      <c r="LHN424" s="91"/>
      <c r="LHO424" s="91"/>
      <c r="LHP424" s="91"/>
      <c r="LHQ424" s="91"/>
      <c r="LHR424" s="91"/>
      <c r="LHS424" s="91"/>
      <c r="LHT424" s="91"/>
      <c r="LHU424" s="91"/>
      <c r="LHV424" s="91"/>
      <c r="LHW424" s="91"/>
      <c r="LHX424" s="91"/>
      <c r="LHY424" s="91"/>
      <c r="LHZ424" s="91"/>
      <c r="LIA424" s="91"/>
      <c r="LIB424" s="91"/>
      <c r="LIC424" s="91"/>
      <c r="LID424" s="91"/>
      <c r="LIE424" s="91"/>
      <c r="LIF424" s="91"/>
      <c r="LIG424" s="91"/>
      <c r="LIH424" s="91"/>
      <c r="LII424" s="91"/>
      <c r="LIJ424" s="91"/>
      <c r="LIK424" s="91"/>
      <c r="LIL424" s="91"/>
      <c r="LIM424" s="91"/>
      <c r="LIN424" s="91"/>
      <c r="LIO424" s="91"/>
      <c r="LIP424" s="91"/>
      <c r="LIQ424" s="91"/>
      <c r="LIR424" s="91"/>
      <c r="LIS424" s="91"/>
      <c r="LIT424" s="91"/>
      <c r="LIU424" s="91"/>
      <c r="LIV424" s="91"/>
      <c r="LIW424" s="91"/>
      <c r="LIX424" s="91"/>
      <c r="LIY424" s="91"/>
      <c r="LIZ424" s="91"/>
      <c r="LJA424" s="91"/>
      <c r="LJB424" s="91"/>
      <c r="LJC424" s="91"/>
      <c r="LJD424" s="91"/>
      <c r="LJE424" s="91"/>
      <c r="LJF424" s="91"/>
      <c r="LJG424" s="91"/>
      <c r="LJH424" s="91"/>
      <c r="LJI424" s="91"/>
      <c r="LJJ424" s="91"/>
      <c r="LJK424" s="91"/>
      <c r="LJL424" s="91"/>
      <c r="LJM424" s="91"/>
      <c r="LJN424" s="91"/>
      <c r="LJO424" s="91"/>
      <c r="LJP424" s="91"/>
      <c r="LJQ424" s="91"/>
      <c r="LJR424" s="91"/>
      <c r="LJS424" s="91"/>
      <c r="LJT424" s="91"/>
      <c r="LJU424" s="91"/>
      <c r="LJV424" s="91"/>
      <c r="LJW424" s="91"/>
      <c r="LJX424" s="91"/>
      <c r="LJY424" s="91"/>
      <c r="LJZ424" s="91"/>
      <c r="LKA424" s="91"/>
      <c r="LKB424" s="91"/>
      <c r="LKC424" s="91"/>
      <c r="LKD424" s="91"/>
      <c r="LKE424" s="91"/>
      <c r="LKF424" s="91"/>
      <c r="LKG424" s="91"/>
      <c r="LKH424" s="91"/>
      <c r="LKI424" s="91"/>
      <c r="LKJ424" s="91"/>
      <c r="LKK424" s="91"/>
      <c r="LKL424" s="91"/>
      <c r="LKM424" s="91"/>
      <c r="LKN424" s="91"/>
      <c r="LKO424" s="91"/>
      <c r="LKP424" s="91"/>
      <c r="LKQ424" s="91"/>
      <c r="LKR424" s="91"/>
      <c r="LKS424" s="91"/>
      <c r="LKT424" s="91"/>
      <c r="LKU424" s="91"/>
      <c r="LKV424" s="91"/>
      <c r="LKW424" s="91"/>
      <c r="LKX424" s="91"/>
      <c r="LKY424" s="91"/>
      <c r="LKZ424" s="91"/>
      <c r="LLA424" s="91"/>
      <c r="LLB424" s="91"/>
      <c r="LLC424" s="91"/>
      <c r="LLD424" s="91"/>
      <c r="LLE424" s="91"/>
      <c r="LLF424" s="91"/>
      <c r="LLG424" s="91"/>
      <c r="LLH424" s="91"/>
      <c r="LLI424" s="91"/>
      <c r="LLJ424" s="91"/>
      <c r="LLK424" s="91"/>
      <c r="LLL424" s="91"/>
      <c r="LLM424" s="91"/>
      <c r="LLN424" s="91"/>
      <c r="LLO424" s="91"/>
      <c r="LLP424" s="91"/>
      <c r="LLQ424" s="91"/>
      <c r="LLR424" s="91"/>
      <c r="LLS424" s="91"/>
      <c r="LLT424" s="91"/>
      <c r="LLU424" s="91"/>
      <c r="LLV424" s="91"/>
      <c r="LLW424" s="91"/>
      <c r="LLX424" s="91"/>
      <c r="LLY424" s="91"/>
      <c r="LLZ424" s="91"/>
      <c r="LMA424" s="91"/>
      <c r="LMB424" s="91"/>
      <c r="LMC424" s="91"/>
      <c r="LMD424" s="91"/>
      <c r="LME424" s="91"/>
      <c r="LMF424" s="91"/>
      <c r="LMG424" s="91"/>
      <c r="LMH424" s="91"/>
      <c r="LMI424" s="91"/>
      <c r="LMJ424" s="91"/>
      <c r="LMK424" s="91"/>
      <c r="LML424" s="91"/>
      <c r="LMM424" s="91"/>
      <c r="LMN424" s="91"/>
      <c r="LMO424" s="91"/>
      <c r="LMP424" s="91"/>
      <c r="LMQ424" s="91"/>
      <c r="LMR424" s="91"/>
      <c r="LMS424" s="91"/>
      <c r="LMT424" s="91"/>
      <c r="LMU424" s="91"/>
      <c r="LMV424" s="91"/>
      <c r="LMW424" s="91"/>
      <c r="LMX424" s="91"/>
      <c r="LMY424" s="91"/>
      <c r="LMZ424" s="91"/>
      <c r="LNA424" s="91"/>
      <c r="LNB424" s="91"/>
      <c r="LNC424" s="91"/>
      <c r="LND424" s="91"/>
      <c r="LNE424" s="91"/>
      <c r="LNF424" s="91"/>
      <c r="LNG424" s="91"/>
      <c r="LNH424" s="91"/>
      <c r="LNI424" s="91"/>
      <c r="LNJ424" s="91"/>
      <c r="LNK424" s="91"/>
      <c r="LNL424" s="91"/>
      <c r="LNM424" s="91"/>
      <c r="LNN424" s="91"/>
      <c r="LNO424" s="91"/>
      <c r="LNP424" s="91"/>
      <c r="LNQ424" s="91"/>
      <c r="LNR424" s="91"/>
      <c r="LNS424" s="91"/>
      <c r="LNT424" s="91"/>
      <c r="LNU424" s="91"/>
      <c r="LNV424" s="91"/>
      <c r="LNW424" s="91"/>
      <c r="LNX424" s="91"/>
      <c r="LNY424" s="91"/>
      <c r="LNZ424" s="91"/>
      <c r="LOA424" s="91"/>
      <c r="LOB424" s="91"/>
      <c r="LOC424" s="91"/>
      <c r="LOD424" s="91"/>
      <c r="LOE424" s="91"/>
      <c r="LOF424" s="91"/>
      <c r="LOG424" s="91"/>
      <c r="LOH424" s="91"/>
      <c r="LOI424" s="91"/>
      <c r="LOJ424" s="91"/>
      <c r="LOK424" s="91"/>
      <c r="LOL424" s="91"/>
      <c r="LOM424" s="91"/>
      <c r="LON424" s="91"/>
      <c r="LOO424" s="91"/>
      <c r="LOP424" s="91"/>
      <c r="LOQ424" s="91"/>
      <c r="LOR424" s="91"/>
      <c r="LOS424" s="91"/>
      <c r="LOT424" s="91"/>
      <c r="LOU424" s="91"/>
      <c r="LOV424" s="91"/>
      <c r="LOW424" s="91"/>
      <c r="LOX424" s="91"/>
      <c r="LOY424" s="91"/>
      <c r="LOZ424" s="91"/>
      <c r="LPA424" s="91"/>
      <c r="LPB424" s="91"/>
      <c r="LPC424" s="91"/>
      <c r="LPD424" s="91"/>
      <c r="LPE424" s="91"/>
      <c r="LPF424" s="91"/>
      <c r="LPG424" s="91"/>
      <c r="LPH424" s="91"/>
      <c r="LPI424" s="91"/>
      <c r="LPJ424" s="91"/>
      <c r="LPK424" s="91"/>
      <c r="LPL424" s="91"/>
      <c r="LPM424" s="91"/>
      <c r="LPN424" s="91"/>
      <c r="LPO424" s="91"/>
      <c r="LPP424" s="91"/>
      <c r="LPQ424" s="91"/>
      <c r="LPR424" s="91"/>
      <c r="LPS424" s="91"/>
      <c r="LPT424" s="91"/>
      <c r="LPU424" s="91"/>
      <c r="LPV424" s="91"/>
      <c r="LPW424" s="91"/>
      <c r="LPX424" s="91"/>
      <c r="LPY424" s="91"/>
      <c r="LPZ424" s="91"/>
      <c r="LQA424" s="91"/>
      <c r="LQB424" s="91"/>
      <c r="LQC424" s="91"/>
      <c r="LQD424" s="91"/>
      <c r="LQE424" s="91"/>
      <c r="LQF424" s="91"/>
      <c r="LQG424" s="91"/>
      <c r="LQH424" s="91"/>
      <c r="LQI424" s="91"/>
      <c r="LQJ424" s="91"/>
      <c r="LQK424" s="91"/>
      <c r="LQL424" s="91"/>
      <c r="LQM424" s="91"/>
      <c r="LQN424" s="91"/>
      <c r="LQO424" s="91"/>
      <c r="LQP424" s="91"/>
      <c r="LQQ424" s="91"/>
      <c r="LQR424" s="91"/>
      <c r="LQS424" s="91"/>
      <c r="LQT424" s="91"/>
      <c r="LQU424" s="91"/>
      <c r="LQV424" s="91"/>
      <c r="LQW424" s="91"/>
      <c r="LQX424" s="91"/>
      <c r="LQY424" s="91"/>
      <c r="LQZ424" s="91"/>
      <c r="LRA424" s="91"/>
      <c r="LRB424" s="91"/>
      <c r="LRC424" s="91"/>
      <c r="LRD424" s="91"/>
      <c r="LRE424" s="91"/>
      <c r="LRF424" s="91"/>
      <c r="LRG424" s="91"/>
      <c r="LRH424" s="91"/>
      <c r="LRI424" s="91"/>
      <c r="LRJ424" s="91"/>
      <c r="LRK424" s="91"/>
      <c r="LRL424" s="91"/>
      <c r="LRM424" s="91"/>
      <c r="LRN424" s="91"/>
      <c r="LRO424" s="91"/>
      <c r="LRP424" s="91"/>
      <c r="LRQ424" s="91"/>
      <c r="LRR424" s="91"/>
      <c r="LRS424" s="91"/>
      <c r="LRT424" s="91"/>
      <c r="LRU424" s="91"/>
      <c r="LRV424" s="91"/>
      <c r="LRW424" s="91"/>
      <c r="LRX424" s="91"/>
      <c r="LRY424" s="91"/>
      <c r="LRZ424" s="91"/>
      <c r="LSA424" s="91"/>
      <c r="LSB424" s="91"/>
      <c r="LSC424" s="91"/>
      <c r="LSD424" s="91"/>
      <c r="LSE424" s="91"/>
      <c r="LSF424" s="91"/>
      <c r="LSG424" s="91"/>
      <c r="LSH424" s="91"/>
      <c r="LSI424" s="91"/>
      <c r="LSJ424" s="91"/>
      <c r="LSK424" s="91"/>
      <c r="LSL424" s="91"/>
      <c r="LSM424" s="91"/>
      <c r="LSN424" s="91"/>
      <c r="LSO424" s="91"/>
      <c r="LSP424" s="91"/>
      <c r="LSQ424" s="91"/>
      <c r="LSR424" s="91"/>
      <c r="LSS424" s="91"/>
      <c r="LST424" s="91"/>
      <c r="LSU424" s="91"/>
      <c r="LSV424" s="91"/>
      <c r="LSW424" s="91"/>
      <c r="LSX424" s="91"/>
      <c r="LSY424" s="91"/>
      <c r="LSZ424" s="91"/>
      <c r="LTA424" s="91"/>
      <c r="LTB424" s="91"/>
      <c r="LTC424" s="91"/>
      <c r="LTD424" s="91"/>
      <c r="LTE424" s="91"/>
      <c r="LTF424" s="91"/>
      <c r="LTG424" s="91"/>
      <c r="LTH424" s="91"/>
      <c r="LTI424" s="91"/>
      <c r="LTJ424" s="91"/>
      <c r="LTK424" s="91"/>
      <c r="LTL424" s="91"/>
      <c r="LTM424" s="91"/>
      <c r="LTN424" s="91"/>
      <c r="LTO424" s="91"/>
      <c r="LTP424" s="91"/>
      <c r="LTQ424" s="91"/>
      <c r="LTR424" s="91"/>
      <c r="LTS424" s="91"/>
      <c r="LTT424" s="91"/>
      <c r="LTU424" s="91"/>
      <c r="LTV424" s="91"/>
      <c r="LTW424" s="91"/>
      <c r="LTX424" s="91"/>
      <c r="LTY424" s="91"/>
      <c r="LTZ424" s="91"/>
      <c r="LUA424" s="91"/>
      <c r="LUB424" s="91"/>
      <c r="LUC424" s="91"/>
      <c r="LUD424" s="91"/>
      <c r="LUE424" s="91"/>
      <c r="LUF424" s="91"/>
      <c r="LUG424" s="91"/>
      <c r="LUH424" s="91"/>
      <c r="LUI424" s="91"/>
      <c r="LUJ424" s="91"/>
      <c r="LUK424" s="91"/>
      <c r="LUL424" s="91"/>
      <c r="LUM424" s="91"/>
      <c r="LUN424" s="91"/>
      <c r="LUO424" s="91"/>
      <c r="LUP424" s="91"/>
      <c r="LUQ424" s="91"/>
      <c r="LUR424" s="91"/>
      <c r="LUS424" s="91"/>
      <c r="LUT424" s="91"/>
      <c r="LUU424" s="91"/>
      <c r="LUV424" s="91"/>
      <c r="LUW424" s="91"/>
      <c r="LUX424" s="91"/>
      <c r="LUY424" s="91"/>
      <c r="LUZ424" s="91"/>
      <c r="LVA424" s="91"/>
      <c r="LVB424" s="91"/>
      <c r="LVC424" s="91"/>
      <c r="LVD424" s="91"/>
      <c r="LVE424" s="91"/>
      <c r="LVF424" s="91"/>
      <c r="LVG424" s="91"/>
      <c r="LVH424" s="91"/>
      <c r="LVI424" s="91"/>
      <c r="LVJ424" s="91"/>
      <c r="LVK424" s="91"/>
      <c r="LVL424" s="91"/>
      <c r="LVM424" s="91"/>
      <c r="LVN424" s="91"/>
      <c r="LVO424" s="91"/>
      <c r="LVP424" s="91"/>
      <c r="LVQ424" s="91"/>
      <c r="LVR424" s="91"/>
      <c r="LVS424" s="91"/>
      <c r="LVT424" s="91"/>
      <c r="LVU424" s="91"/>
      <c r="LVV424" s="91"/>
      <c r="LVW424" s="91"/>
      <c r="LVX424" s="91"/>
      <c r="LVY424" s="91"/>
      <c r="LVZ424" s="91"/>
      <c r="LWA424" s="91"/>
      <c r="LWB424" s="91"/>
      <c r="LWC424" s="91"/>
      <c r="LWD424" s="91"/>
      <c r="LWE424" s="91"/>
      <c r="LWF424" s="91"/>
      <c r="LWG424" s="91"/>
      <c r="LWH424" s="91"/>
      <c r="LWI424" s="91"/>
      <c r="LWJ424" s="91"/>
      <c r="LWK424" s="91"/>
      <c r="LWL424" s="91"/>
      <c r="LWM424" s="91"/>
      <c r="LWN424" s="91"/>
      <c r="LWO424" s="91"/>
      <c r="LWP424" s="91"/>
      <c r="LWQ424" s="91"/>
      <c r="LWR424" s="91"/>
      <c r="LWS424" s="91"/>
      <c r="LWT424" s="91"/>
      <c r="LWU424" s="91"/>
      <c r="LWV424" s="91"/>
      <c r="LWW424" s="91"/>
      <c r="LWX424" s="91"/>
      <c r="LWY424" s="91"/>
      <c r="LWZ424" s="91"/>
      <c r="LXA424" s="91"/>
      <c r="LXB424" s="91"/>
      <c r="LXC424" s="91"/>
      <c r="LXD424" s="91"/>
      <c r="LXE424" s="91"/>
      <c r="LXF424" s="91"/>
      <c r="LXG424" s="91"/>
      <c r="LXH424" s="91"/>
      <c r="LXI424" s="91"/>
      <c r="LXJ424" s="91"/>
      <c r="LXK424" s="91"/>
      <c r="LXL424" s="91"/>
      <c r="LXM424" s="91"/>
      <c r="LXN424" s="91"/>
      <c r="LXO424" s="91"/>
      <c r="LXP424" s="91"/>
      <c r="LXQ424" s="91"/>
      <c r="LXR424" s="91"/>
      <c r="LXS424" s="91"/>
      <c r="LXT424" s="91"/>
      <c r="LXU424" s="91"/>
      <c r="LXV424" s="91"/>
      <c r="LXW424" s="91"/>
      <c r="LXX424" s="91"/>
      <c r="LXY424" s="91"/>
      <c r="LXZ424" s="91"/>
      <c r="LYA424" s="91"/>
      <c r="LYB424" s="91"/>
      <c r="LYC424" s="91"/>
      <c r="LYD424" s="91"/>
      <c r="LYE424" s="91"/>
      <c r="LYF424" s="91"/>
      <c r="LYG424" s="91"/>
      <c r="LYH424" s="91"/>
      <c r="LYI424" s="91"/>
      <c r="LYJ424" s="91"/>
      <c r="LYK424" s="91"/>
      <c r="LYL424" s="91"/>
      <c r="LYM424" s="91"/>
      <c r="LYN424" s="91"/>
      <c r="LYO424" s="91"/>
      <c r="LYP424" s="91"/>
      <c r="LYQ424" s="91"/>
      <c r="LYR424" s="91"/>
      <c r="LYS424" s="91"/>
      <c r="LYT424" s="91"/>
      <c r="LYU424" s="91"/>
      <c r="LYV424" s="91"/>
      <c r="LYW424" s="91"/>
      <c r="LYX424" s="91"/>
      <c r="LYY424" s="91"/>
      <c r="LYZ424" s="91"/>
      <c r="LZA424" s="91"/>
      <c r="LZB424" s="91"/>
      <c r="LZC424" s="91"/>
      <c r="LZD424" s="91"/>
      <c r="LZE424" s="91"/>
      <c r="LZF424" s="91"/>
      <c r="LZG424" s="91"/>
      <c r="LZH424" s="91"/>
      <c r="LZI424" s="91"/>
      <c r="LZJ424" s="91"/>
      <c r="LZK424" s="91"/>
      <c r="LZL424" s="91"/>
      <c r="LZM424" s="91"/>
      <c r="LZN424" s="91"/>
      <c r="LZO424" s="91"/>
      <c r="LZP424" s="91"/>
      <c r="LZQ424" s="91"/>
      <c r="LZR424" s="91"/>
      <c r="LZS424" s="91"/>
      <c r="LZT424" s="91"/>
      <c r="LZU424" s="91"/>
      <c r="LZV424" s="91"/>
      <c r="LZW424" s="91"/>
      <c r="LZX424" s="91"/>
      <c r="LZY424" s="91"/>
      <c r="LZZ424" s="91"/>
      <c r="MAA424" s="91"/>
      <c r="MAB424" s="91"/>
      <c r="MAC424" s="91"/>
      <c r="MAD424" s="91"/>
      <c r="MAE424" s="91"/>
      <c r="MAF424" s="91"/>
      <c r="MAG424" s="91"/>
      <c r="MAH424" s="91"/>
      <c r="MAI424" s="91"/>
      <c r="MAJ424" s="91"/>
      <c r="MAK424" s="91"/>
      <c r="MAL424" s="91"/>
      <c r="MAM424" s="91"/>
      <c r="MAN424" s="91"/>
      <c r="MAO424" s="91"/>
      <c r="MAP424" s="91"/>
      <c r="MAQ424" s="91"/>
      <c r="MAR424" s="91"/>
      <c r="MAS424" s="91"/>
      <c r="MAT424" s="91"/>
      <c r="MAU424" s="91"/>
      <c r="MAV424" s="91"/>
      <c r="MAW424" s="91"/>
      <c r="MAX424" s="91"/>
      <c r="MAY424" s="91"/>
      <c r="MAZ424" s="91"/>
      <c r="MBA424" s="91"/>
      <c r="MBB424" s="91"/>
      <c r="MBC424" s="91"/>
      <c r="MBD424" s="91"/>
      <c r="MBE424" s="91"/>
      <c r="MBF424" s="91"/>
      <c r="MBG424" s="91"/>
      <c r="MBH424" s="91"/>
      <c r="MBI424" s="91"/>
      <c r="MBJ424" s="91"/>
      <c r="MBK424" s="91"/>
      <c r="MBL424" s="91"/>
      <c r="MBM424" s="91"/>
      <c r="MBN424" s="91"/>
      <c r="MBO424" s="91"/>
      <c r="MBP424" s="91"/>
      <c r="MBQ424" s="91"/>
      <c r="MBR424" s="91"/>
      <c r="MBS424" s="91"/>
      <c r="MBT424" s="91"/>
      <c r="MBU424" s="91"/>
      <c r="MBV424" s="91"/>
      <c r="MBW424" s="91"/>
      <c r="MBX424" s="91"/>
      <c r="MBY424" s="91"/>
      <c r="MBZ424" s="91"/>
      <c r="MCA424" s="91"/>
      <c r="MCB424" s="91"/>
      <c r="MCC424" s="91"/>
      <c r="MCD424" s="91"/>
      <c r="MCE424" s="91"/>
      <c r="MCF424" s="91"/>
      <c r="MCG424" s="91"/>
      <c r="MCH424" s="91"/>
      <c r="MCI424" s="91"/>
      <c r="MCJ424" s="91"/>
      <c r="MCK424" s="91"/>
      <c r="MCL424" s="91"/>
      <c r="MCM424" s="91"/>
      <c r="MCN424" s="91"/>
      <c r="MCO424" s="91"/>
      <c r="MCP424" s="91"/>
      <c r="MCQ424" s="91"/>
      <c r="MCR424" s="91"/>
      <c r="MCS424" s="91"/>
      <c r="MCT424" s="91"/>
      <c r="MCU424" s="91"/>
      <c r="MCV424" s="91"/>
      <c r="MCW424" s="91"/>
      <c r="MCX424" s="91"/>
      <c r="MCY424" s="91"/>
      <c r="MCZ424" s="91"/>
      <c r="MDA424" s="91"/>
      <c r="MDB424" s="91"/>
      <c r="MDC424" s="91"/>
      <c r="MDD424" s="91"/>
      <c r="MDE424" s="91"/>
      <c r="MDF424" s="91"/>
      <c r="MDG424" s="91"/>
      <c r="MDH424" s="91"/>
      <c r="MDI424" s="91"/>
      <c r="MDJ424" s="91"/>
      <c r="MDK424" s="91"/>
      <c r="MDL424" s="91"/>
      <c r="MDM424" s="91"/>
      <c r="MDN424" s="91"/>
      <c r="MDO424" s="91"/>
      <c r="MDP424" s="91"/>
      <c r="MDQ424" s="91"/>
      <c r="MDR424" s="91"/>
      <c r="MDS424" s="91"/>
      <c r="MDT424" s="91"/>
      <c r="MDU424" s="91"/>
      <c r="MDV424" s="91"/>
      <c r="MDW424" s="91"/>
      <c r="MDX424" s="91"/>
      <c r="MDY424" s="91"/>
      <c r="MDZ424" s="91"/>
      <c r="MEA424" s="91"/>
      <c r="MEB424" s="91"/>
      <c r="MEC424" s="91"/>
      <c r="MED424" s="91"/>
      <c r="MEE424" s="91"/>
      <c r="MEF424" s="91"/>
      <c r="MEG424" s="91"/>
      <c r="MEH424" s="91"/>
      <c r="MEI424" s="91"/>
      <c r="MEJ424" s="91"/>
      <c r="MEK424" s="91"/>
      <c r="MEL424" s="91"/>
      <c r="MEM424" s="91"/>
      <c r="MEN424" s="91"/>
      <c r="MEO424" s="91"/>
      <c r="MEP424" s="91"/>
      <c r="MEQ424" s="91"/>
      <c r="MER424" s="91"/>
      <c r="MES424" s="91"/>
      <c r="MET424" s="91"/>
      <c r="MEU424" s="91"/>
      <c r="MEV424" s="91"/>
      <c r="MEW424" s="91"/>
      <c r="MEX424" s="91"/>
      <c r="MEY424" s="91"/>
      <c r="MEZ424" s="91"/>
      <c r="MFA424" s="91"/>
      <c r="MFB424" s="91"/>
      <c r="MFC424" s="91"/>
      <c r="MFD424" s="91"/>
      <c r="MFE424" s="91"/>
      <c r="MFF424" s="91"/>
      <c r="MFG424" s="91"/>
      <c r="MFH424" s="91"/>
      <c r="MFI424" s="91"/>
      <c r="MFJ424" s="91"/>
      <c r="MFK424" s="91"/>
      <c r="MFL424" s="91"/>
      <c r="MFM424" s="91"/>
      <c r="MFN424" s="91"/>
      <c r="MFO424" s="91"/>
      <c r="MFP424" s="91"/>
      <c r="MFQ424" s="91"/>
      <c r="MFR424" s="91"/>
      <c r="MFS424" s="91"/>
      <c r="MFT424" s="91"/>
      <c r="MFU424" s="91"/>
      <c r="MFV424" s="91"/>
      <c r="MFW424" s="91"/>
      <c r="MFX424" s="91"/>
      <c r="MFY424" s="91"/>
      <c r="MFZ424" s="91"/>
      <c r="MGA424" s="91"/>
      <c r="MGB424" s="91"/>
      <c r="MGC424" s="91"/>
      <c r="MGD424" s="91"/>
      <c r="MGE424" s="91"/>
      <c r="MGF424" s="91"/>
      <c r="MGG424" s="91"/>
      <c r="MGH424" s="91"/>
      <c r="MGI424" s="91"/>
      <c r="MGJ424" s="91"/>
      <c r="MGK424" s="91"/>
      <c r="MGL424" s="91"/>
      <c r="MGM424" s="91"/>
      <c r="MGN424" s="91"/>
      <c r="MGO424" s="91"/>
      <c r="MGP424" s="91"/>
      <c r="MGQ424" s="91"/>
      <c r="MGR424" s="91"/>
      <c r="MGS424" s="91"/>
      <c r="MGT424" s="91"/>
      <c r="MGU424" s="91"/>
      <c r="MGV424" s="91"/>
      <c r="MGW424" s="91"/>
      <c r="MGX424" s="91"/>
      <c r="MGY424" s="91"/>
      <c r="MGZ424" s="91"/>
      <c r="MHA424" s="91"/>
      <c r="MHB424" s="91"/>
      <c r="MHC424" s="91"/>
      <c r="MHD424" s="91"/>
      <c r="MHE424" s="91"/>
      <c r="MHF424" s="91"/>
      <c r="MHG424" s="91"/>
      <c r="MHH424" s="91"/>
      <c r="MHI424" s="91"/>
      <c r="MHJ424" s="91"/>
      <c r="MHK424" s="91"/>
      <c r="MHL424" s="91"/>
      <c r="MHM424" s="91"/>
      <c r="MHN424" s="91"/>
      <c r="MHO424" s="91"/>
      <c r="MHP424" s="91"/>
      <c r="MHQ424" s="91"/>
      <c r="MHR424" s="91"/>
      <c r="MHS424" s="91"/>
      <c r="MHT424" s="91"/>
      <c r="MHU424" s="91"/>
      <c r="MHV424" s="91"/>
      <c r="MHW424" s="91"/>
      <c r="MHX424" s="91"/>
      <c r="MHY424" s="91"/>
      <c r="MHZ424" s="91"/>
      <c r="MIA424" s="91"/>
      <c r="MIB424" s="91"/>
      <c r="MIC424" s="91"/>
      <c r="MID424" s="91"/>
      <c r="MIE424" s="91"/>
      <c r="MIF424" s="91"/>
      <c r="MIG424" s="91"/>
      <c r="MIH424" s="91"/>
      <c r="MII424" s="91"/>
      <c r="MIJ424" s="91"/>
      <c r="MIK424" s="91"/>
      <c r="MIL424" s="91"/>
      <c r="MIM424" s="91"/>
      <c r="MIN424" s="91"/>
      <c r="MIO424" s="91"/>
      <c r="MIP424" s="91"/>
      <c r="MIQ424" s="91"/>
      <c r="MIR424" s="91"/>
      <c r="MIS424" s="91"/>
      <c r="MIT424" s="91"/>
      <c r="MIU424" s="91"/>
      <c r="MIV424" s="91"/>
      <c r="MIW424" s="91"/>
      <c r="MIX424" s="91"/>
      <c r="MIY424" s="91"/>
      <c r="MIZ424" s="91"/>
      <c r="MJA424" s="91"/>
      <c r="MJB424" s="91"/>
      <c r="MJC424" s="91"/>
      <c r="MJD424" s="91"/>
      <c r="MJE424" s="91"/>
      <c r="MJF424" s="91"/>
      <c r="MJG424" s="91"/>
      <c r="MJH424" s="91"/>
      <c r="MJI424" s="91"/>
      <c r="MJJ424" s="91"/>
      <c r="MJK424" s="91"/>
      <c r="MJL424" s="91"/>
      <c r="MJM424" s="91"/>
      <c r="MJN424" s="91"/>
      <c r="MJO424" s="91"/>
      <c r="MJP424" s="91"/>
      <c r="MJQ424" s="91"/>
      <c r="MJR424" s="91"/>
      <c r="MJS424" s="91"/>
      <c r="MJT424" s="91"/>
      <c r="MJU424" s="91"/>
      <c r="MJV424" s="91"/>
      <c r="MJW424" s="91"/>
      <c r="MJX424" s="91"/>
      <c r="MJY424" s="91"/>
      <c r="MJZ424" s="91"/>
      <c r="MKA424" s="91"/>
      <c r="MKB424" s="91"/>
      <c r="MKC424" s="91"/>
      <c r="MKD424" s="91"/>
      <c r="MKE424" s="91"/>
      <c r="MKF424" s="91"/>
      <c r="MKG424" s="91"/>
      <c r="MKH424" s="91"/>
      <c r="MKI424" s="91"/>
      <c r="MKJ424" s="91"/>
      <c r="MKK424" s="91"/>
      <c r="MKL424" s="91"/>
      <c r="MKM424" s="91"/>
      <c r="MKN424" s="91"/>
      <c r="MKO424" s="91"/>
      <c r="MKP424" s="91"/>
      <c r="MKQ424" s="91"/>
      <c r="MKR424" s="91"/>
      <c r="MKS424" s="91"/>
      <c r="MKT424" s="91"/>
      <c r="MKU424" s="91"/>
      <c r="MKV424" s="91"/>
      <c r="MKW424" s="91"/>
      <c r="MKX424" s="91"/>
      <c r="MKY424" s="91"/>
      <c r="MKZ424" s="91"/>
      <c r="MLA424" s="91"/>
      <c r="MLB424" s="91"/>
      <c r="MLC424" s="91"/>
      <c r="MLD424" s="91"/>
      <c r="MLE424" s="91"/>
      <c r="MLF424" s="91"/>
      <c r="MLG424" s="91"/>
      <c r="MLH424" s="91"/>
      <c r="MLI424" s="91"/>
      <c r="MLJ424" s="91"/>
      <c r="MLK424" s="91"/>
      <c r="MLL424" s="91"/>
      <c r="MLM424" s="91"/>
      <c r="MLN424" s="91"/>
      <c r="MLO424" s="91"/>
      <c r="MLP424" s="91"/>
      <c r="MLQ424" s="91"/>
      <c r="MLR424" s="91"/>
      <c r="MLS424" s="91"/>
      <c r="MLT424" s="91"/>
      <c r="MLU424" s="91"/>
      <c r="MLV424" s="91"/>
      <c r="MLW424" s="91"/>
      <c r="MLX424" s="91"/>
      <c r="MLY424" s="91"/>
      <c r="MLZ424" s="91"/>
      <c r="MMA424" s="91"/>
      <c r="MMB424" s="91"/>
      <c r="MMC424" s="91"/>
      <c r="MMD424" s="91"/>
      <c r="MME424" s="91"/>
      <c r="MMF424" s="91"/>
      <c r="MMG424" s="91"/>
      <c r="MMH424" s="91"/>
      <c r="MMI424" s="91"/>
      <c r="MMJ424" s="91"/>
      <c r="MMK424" s="91"/>
      <c r="MML424" s="91"/>
      <c r="MMM424" s="91"/>
      <c r="MMN424" s="91"/>
      <c r="MMO424" s="91"/>
      <c r="MMP424" s="91"/>
      <c r="MMQ424" s="91"/>
      <c r="MMR424" s="91"/>
      <c r="MMS424" s="91"/>
      <c r="MMT424" s="91"/>
      <c r="MMU424" s="91"/>
      <c r="MMV424" s="91"/>
      <c r="MMW424" s="91"/>
      <c r="MMX424" s="91"/>
      <c r="MMY424" s="91"/>
      <c r="MMZ424" s="91"/>
      <c r="MNA424" s="91"/>
      <c r="MNB424" s="91"/>
      <c r="MNC424" s="91"/>
      <c r="MND424" s="91"/>
      <c r="MNE424" s="91"/>
      <c r="MNF424" s="91"/>
      <c r="MNG424" s="91"/>
      <c r="MNH424" s="91"/>
      <c r="MNI424" s="91"/>
      <c r="MNJ424" s="91"/>
      <c r="MNK424" s="91"/>
      <c r="MNL424" s="91"/>
      <c r="MNM424" s="91"/>
      <c r="MNN424" s="91"/>
      <c r="MNO424" s="91"/>
      <c r="MNP424" s="91"/>
      <c r="MNQ424" s="91"/>
      <c r="MNR424" s="91"/>
      <c r="MNS424" s="91"/>
      <c r="MNT424" s="91"/>
      <c r="MNU424" s="91"/>
      <c r="MNV424" s="91"/>
      <c r="MNW424" s="91"/>
      <c r="MNX424" s="91"/>
      <c r="MNY424" s="91"/>
      <c r="MNZ424" s="91"/>
      <c r="MOA424" s="91"/>
      <c r="MOB424" s="91"/>
      <c r="MOC424" s="91"/>
      <c r="MOD424" s="91"/>
      <c r="MOE424" s="91"/>
      <c r="MOF424" s="91"/>
      <c r="MOG424" s="91"/>
      <c r="MOH424" s="91"/>
      <c r="MOI424" s="91"/>
      <c r="MOJ424" s="91"/>
      <c r="MOK424" s="91"/>
      <c r="MOL424" s="91"/>
      <c r="MOM424" s="91"/>
      <c r="MON424" s="91"/>
      <c r="MOO424" s="91"/>
      <c r="MOP424" s="91"/>
      <c r="MOQ424" s="91"/>
      <c r="MOR424" s="91"/>
      <c r="MOS424" s="91"/>
      <c r="MOT424" s="91"/>
      <c r="MOU424" s="91"/>
      <c r="MOV424" s="91"/>
      <c r="MOW424" s="91"/>
      <c r="MOX424" s="91"/>
      <c r="MOY424" s="91"/>
      <c r="MOZ424" s="91"/>
      <c r="MPA424" s="91"/>
      <c r="MPB424" s="91"/>
      <c r="MPC424" s="91"/>
      <c r="MPD424" s="91"/>
      <c r="MPE424" s="91"/>
      <c r="MPF424" s="91"/>
      <c r="MPG424" s="91"/>
      <c r="MPH424" s="91"/>
      <c r="MPI424" s="91"/>
      <c r="MPJ424" s="91"/>
      <c r="MPK424" s="91"/>
      <c r="MPL424" s="91"/>
      <c r="MPM424" s="91"/>
      <c r="MPN424" s="91"/>
      <c r="MPO424" s="91"/>
      <c r="MPP424" s="91"/>
      <c r="MPQ424" s="91"/>
      <c r="MPR424" s="91"/>
      <c r="MPS424" s="91"/>
      <c r="MPT424" s="91"/>
      <c r="MPU424" s="91"/>
      <c r="MPV424" s="91"/>
      <c r="MPW424" s="91"/>
      <c r="MPX424" s="91"/>
      <c r="MPY424" s="91"/>
      <c r="MPZ424" s="91"/>
      <c r="MQA424" s="91"/>
      <c r="MQB424" s="91"/>
      <c r="MQC424" s="91"/>
      <c r="MQD424" s="91"/>
      <c r="MQE424" s="91"/>
      <c r="MQF424" s="91"/>
      <c r="MQG424" s="91"/>
      <c r="MQH424" s="91"/>
      <c r="MQI424" s="91"/>
      <c r="MQJ424" s="91"/>
      <c r="MQK424" s="91"/>
      <c r="MQL424" s="91"/>
      <c r="MQM424" s="91"/>
      <c r="MQN424" s="91"/>
      <c r="MQO424" s="91"/>
      <c r="MQP424" s="91"/>
      <c r="MQQ424" s="91"/>
      <c r="MQR424" s="91"/>
      <c r="MQS424" s="91"/>
      <c r="MQT424" s="91"/>
      <c r="MQU424" s="91"/>
      <c r="MQV424" s="91"/>
      <c r="MQW424" s="91"/>
      <c r="MQX424" s="91"/>
      <c r="MQY424" s="91"/>
      <c r="MQZ424" s="91"/>
      <c r="MRA424" s="91"/>
      <c r="MRB424" s="91"/>
      <c r="MRC424" s="91"/>
      <c r="MRD424" s="91"/>
      <c r="MRE424" s="91"/>
      <c r="MRF424" s="91"/>
      <c r="MRG424" s="91"/>
      <c r="MRH424" s="91"/>
      <c r="MRI424" s="91"/>
      <c r="MRJ424" s="91"/>
      <c r="MRK424" s="91"/>
      <c r="MRL424" s="91"/>
      <c r="MRM424" s="91"/>
      <c r="MRN424" s="91"/>
      <c r="MRO424" s="91"/>
      <c r="MRP424" s="91"/>
      <c r="MRQ424" s="91"/>
      <c r="MRR424" s="91"/>
      <c r="MRS424" s="91"/>
      <c r="MRT424" s="91"/>
      <c r="MRU424" s="91"/>
      <c r="MRV424" s="91"/>
      <c r="MRW424" s="91"/>
      <c r="MRX424" s="91"/>
      <c r="MRY424" s="91"/>
      <c r="MRZ424" s="91"/>
      <c r="MSA424" s="91"/>
      <c r="MSB424" s="91"/>
      <c r="MSC424" s="91"/>
      <c r="MSD424" s="91"/>
      <c r="MSE424" s="91"/>
      <c r="MSF424" s="91"/>
      <c r="MSG424" s="91"/>
      <c r="MSH424" s="91"/>
      <c r="MSI424" s="91"/>
      <c r="MSJ424" s="91"/>
      <c r="MSK424" s="91"/>
      <c r="MSL424" s="91"/>
      <c r="MSM424" s="91"/>
      <c r="MSN424" s="91"/>
      <c r="MSO424" s="91"/>
      <c r="MSP424" s="91"/>
      <c r="MSQ424" s="91"/>
      <c r="MSR424" s="91"/>
      <c r="MSS424" s="91"/>
      <c r="MST424" s="91"/>
      <c r="MSU424" s="91"/>
      <c r="MSV424" s="91"/>
      <c r="MSW424" s="91"/>
      <c r="MSX424" s="91"/>
      <c r="MSY424" s="91"/>
      <c r="MSZ424" s="91"/>
      <c r="MTA424" s="91"/>
      <c r="MTB424" s="91"/>
      <c r="MTC424" s="91"/>
      <c r="MTD424" s="91"/>
      <c r="MTE424" s="91"/>
      <c r="MTF424" s="91"/>
      <c r="MTG424" s="91"/>
      <c r="MTH424" s="91"/>
      <c r="MTI424" s="91"/>
      <c r="MTJ424" s="91"/>
      <c r="MTK424" s="91"/>
      <c r="MTL424" s="91"/>
      <c r="MTM424" s="91"/>
      <c r="MTN424" s="91"/>
      <c r="MTO424" s="91"/>
      <c r="MTP424" s="91"/>
      <c r="MTQ424" s="91"/>
      <c r="MTR424" s="91"/>
      <c r="MTS424" s="91"/>
      <c r="MTT424" s="91"/>
      <c r="MTU424" s="91"/>
      <c r="MTV424" s="91"/>
      <c r="MTW424" s="91"/>
      <c r="MTX424" s="91"/>
      <c r="MTY424" s="91"/>
      <c r="MTZ424" s="91"/>
      <c r="MUA424" s="91"/>
      <c r="MUB424" s="91"/>
      <c r="MUC424" s="91"/>
      <c r="MUD424" s="91"/>
      <c r="MUE424" s="91"/>
      <c r="MUF424" s="91"/>
      <c r="MUG424" s="91"/>
      <c r="MUH424" s="91"/>
      <c r="MUI424" s="91"/>
      <c r="MUJ424" s="91"/>
      <c r="MUK424" s="91"/>
      <c r="MUL424" s="91"/>
      <c r="MUM424" s="91"/>
      <c r="MUN424" s="91"/>
      <c r="MUO424" s="91"/>
      <c r="MUP424" s="91"/>
      <c r="MUQ424" s="91"/>
      <c r="MUR424" s="91"/>
      <c r="MUS424" s="91"/>
      <c r="MUT424" s="91"/>
      <c r="MUU424" s="91"/>
      <c r="MUV424" s="91"/>
      <c r="MUW424" s="91"/>
      <c r="MUX424" s="91"/>
      <c r="MUY424" s="91"/>
      <c r="MUZ424" s="91"/>
      <c r="MVA424" s="91"/>
      <c r="MVB424" s="91"/>
      <c r="MVC424" s="91"/>
      <c r="MVD424" s="91"/>
      <c r="MVE424" s="91"/>
      <c r="MVF424" s="91"/>
      <c r="MVG424" s="91"/>
      <c r="MVH424" s="91"/>
      <c r="MVI424" s="91"/>
      <c r="MVJ424" s="91"/>
      <c r="MVK424" s="91"/>
      <c r="MVL424" s="91"/>
      <c r="MVM424" s="91"/>
      <c r="MVN424" s="91"/>
      <c r="MVO424" s="91"/>
      <c r="MVP424" s="91"/>
      <c r="MVQ424" s="91"/>
      <c r="MVR424" s="91"/>
      <c r="MVS424" s="91"/>
      <c r="MVT424" s="91"/>
      <c r="MVU424" s="91"/>
      <c r="MVV424" s="91"/>
      <c r="MVW424" s="91"/>
      <c r="MVX424" s="91"/>
      <c r="MVY424" s="91"/>
      <c r="MVZ424" s="91"/>
      <c r="MWA424" s="91"/>
      <c r="MWB424" s="91"/>
      <c r="MWC424" s="91"/>
      <c r="MWD424" s="91"/>
      <c r="MWE424" s="91"/>
      <c r="MWF424" s="91"/>
      <c r="MWG424" s="91"/>
      <c r="MWH424" s="91"/>
      <c r="MWI424" s="91"/>
      <c r="MWJ424" s="91"/>
      <c r="MWK424" s="91"/>
      <c r="MWL424" s="91"/>
      <c r="MWM424" s="91"/>
      <c r="MWN424" s="91"/>
      <c r="MWO424" s="91"/>
      <c r="MWP424" s="91"/>
      <c r="MWQ424" s="91"/>
      <c r="MWR424" s="91"/>
      <c r="MWS424" s="91"/>
      <c r="MWT424" s="91"/>
      <c r="MWU424" s="91"/>
      <c r="MWV424" s="91"/>
      <c r="MWW424" s="91"/>
      <c r="MWX424" s="91"/>
      <c r="MWY424" s="91"/>
      <c r="MWZ424" s="91"/>
      <c r="MXA424" s="91"/>
      <c r="MXB424" s="91"/>
      <c r="MXC424" s="91"/>
      <c r="MXD424" s="91"/>
      <c r="MXE424" s="91"/>
      <c r="MXF424" s="91"/>
      <c r="MXG424" s="91"/>
      <c r="MXH424" s="91"/>
      <c r="MXI424" s="91"/>
      <c r="MXJ424" s="91"/>
      <c r="MXK424" s="91"/>
      <c r="MXL424" s="91"/>
      <c r="MXM424" s="91"/>
      <c r="MXN424" s="91"/>
      <c r="MXO424" s="91"/>
      <c r="MXP424" s="91"/>
      <c r="MXQ424" s="91"/>
      <c r="MXR424" s="91"/>
      <c r="MXS424" s="91"/>
      <c r="MXT424" s="91"/>
      <c r="MXU424" s="91"/>
      <c r="MXV424" s="91"/>
      <c r="MXW424" s="91"/>
      <c r="MXX424" s="91"/>
      <c r="MXY424" s="91"/>
      <c r="MXZ424" s="91"/>
      <c r="MYA424" s="91"/>
      <c r="MYB424" s="91"/>
      <c r="MYC424" s="91"/>
      <c r="MYD424" s="91"/>
      <c r="MYE424" s="91"/>
      <c r="MYF424" s="91"/>
      <c r="MYG424" s="91"/>
      <c r="MYH424" s="91"/>
      <c r="MYI424" s="91"/>
      <c r="MYJ424" s="91"/>
      <c r="MYK424" s="91"/>
      <c r="MYL424" s="91"/>
      <c r="MYM424" s="91"/>
      <c r="MYN424" s="91"/>
      <c r="MYO424" s="91"/>
      <c r="MYP424" s="91"/>
      <c r="MYQ424" s="91"/>
      <c r="MYR424" s="91"/>
      <c r="MYS424" s="91"/>
      <c r="MYT424" s="91"/>
      <c r="MYU424" s="91"/>
      <c r="MYV424" s="91"/>
      <c r="MYW424" s="91"/>
      <c r="MYX424" s="91"/>
      <c r="MYY424" s="91"/>
      <c r="MYZ424" s="91"/>
      <c r="MZA424" s="91"/>
      <c r="MZB424" s="91"/>
      <c r="MZC424" s="91"/>
      <c r="MZD424" s="91"/>
      <c r="MZE424" s="91"/>
      <c r="MZF424" s="91"/>
      <c r="MZG424" s="91"/>
      <c r="MZH424" s="91"/>
      <c r="MZI424" s="91"/>
      <c r="MZJ424" s="91"/>
      <c r="MZK424" s="91"/>
      <c r="MZL424" s="91"/>
      <c r="MZM424" s="91"/>
      <c r="MZN424" s="91"/>
      <c r="MZO424" s="91"/>
      <c r="MZP424" s="91"/>
      <c r="MZQ424" s="91"/>
      <c r="MZR424" s="91"/>
      <c r="MZS424" s="91"/>
      <c r="MZT424" s="91"/>
      <c r="MZU424" s="91"/>
      <c r="MZV424" s="91"/>
      <c r="MZW424" s="91"/>
      <c r="MZX424" s="91"/>
      <c r="MZY424" s="91"/>
      <c r="MZZ424" s="91"/>
      <c r="NAA424" s="91"/>
      <c r="NAB424" s="91"/>
      <c r="NAC424" s="91"/>
      <c r="NAD424" s="91"/>
      <c r="NAE424" s="91"/>
      <c r="NAF424" s="91"/>
      <c r="NAG424" s="91"/>
      <c r="NAH424" s="91"/>
      <c r="NAI424" s="91"/>
      <c r="NAJ424" s="91"/>
      <c r="NAK424" s="91"/>
      <c r="NAL424" s="91"/>
      <c r="NAM424" s="91"/>
      <c r="NAN424" s="91"/>
      <c r="NAO424" s="91"/>
      <c r="NAP424" s="91"/>
      <c r="NAQ424" s="91"/>
      <c r="NAR424" s="91"/>
      <c r="NAS424" s="91"/>
      <c r="NAT424" s="91"/>
      <c r="NAU424" s="91"/>
      <c r="NAV424" s="91"/>
      <c r="NAW424" s="91"/>
      <c r="NAX424" s="91"/>
      <c r="NAY424" s="91"/>
      <c r="NAZ424" s="91"/>
      <c r="NBA424" s="91"/>
      <c r="NBB424" s="91"/>
      <c r="NBC424" s="91"/>
      <c r="NBD424" s="91"/>
      <c r="NBE424" s="91"/>
      <c r="NBF424" s="91"/>
      <c r="NBG424" s="91"/>
      <c r="NBH424" s="91"/>
      <c r="NBI424" s="91"/>
      <c r="NBJ424" s="91"/>
      <c r="NBK424" s="91"/>
      <c r="NBL424" s="91"/>
      <c r="NBM424" s="91"/>
      <c r="NBN424" s="91"/>
      <c r="NBO424" s="91"/>
      <c r="NBP424" s="91"/>
      <c r="NBQ424" s="91"/>
      <c r="NBR424" s="91"/>
      <c r="NBS424" s="91"/>
      <c r="NBT424" s="91"/>
      <c r="NBU424" s="91"/>
      <c r="NBV424" s="91"/>
      <c r="NBW424" s="91"/>
      <c r="NBX424" s="91"/>
      <c r="NBY424" s="91"/>
      <c r="NBZ424" s="91"/>
      <c r="NCA424" s="91"/>
      <c r="NCB424" s="91"/>
      <c r="NCC424" s="91"/>
      <c r="NCD424" s="91"/>
      <c r="NCE424" s="91"/>
      <c r="NCF424" s="91"/>
      <c r="NCG424" s="91"/>
      <c r="NCH424" s="91"/>
      <c r="NCI424" s="91"/>
      <c r="NCJ424" s="91"/>
      <c r="NCK424" s="91"/>
      <c r="NCL424" s="91"/>
      <c r="NCM424" s="91"/>
      <c r="NCN424" s="91"/>
      <c r="NCO424" s="91"/>
      <c r="NCP424" s="91"/>
      <c r="NCQ424" s="91"/>
      <c r="NCR424" s="91"/>
      <c r="NCS424" s="91"/>
      <c r="NCT424" s="91"/>
      <c r="NCU424" s="91"/>
      <c r="NCV424" s="91"/>
      <c r="NCW424" s="91"/>
      <c r="NCX424" s="91"/>
      <c r="NCY424" s="91"/>
      <c r="NCZ424" s="91"/>
      <c r="NDA424" s="91"/>
      <c r="NDB424" s="91"/>
      <c r="NDC424" s="91"/>
      <c r="NDD424" s="91"/>
      <c r="NDE424" s="91"/>
      <c r="NDF424" s="91"/>
      <c r="NDG424" s="91"/>
      <c r="NDH424" s="91"/>
      <c r="NDI424" s="91"/>
      <c r="NDJ424" s="91"/>
      <c r="NDK424" s="91"/>
      <c r="NDL424" s="91"/>
      <c r="NDM424" s="91"/>
      <c r="NDN424" s="91"/>
      <c r="NDO424" s="91"/>
      <c r="NDP424" s="91"/>
      <c r="NDQ424" s="91"/>
      <c r="NDR424" s="91"/>
      <c r="NDS424" s="91"/>
      <c r="NDT424" s="91"/>
      <c r="NDU424" s="91"/>
      <c r="NDV424" s="91"/>
      <c r="NDW424" s="91"/>
      <c r="NDX424" s="91"/>
      <c r="NDY424" s="91"/>
      <c r="NDZ424" s="91"/>
      <c r="NEA424" s="91"/>
      <c r="NEB424" s="91"/>
      <c r="NEC424" s="91"/>
      <c r="NED424" s="91"/>
      <c r="NEE424" s="91"/>
      <c r="NEF424" s="91"/>
      <c r="NEG424" s="91"/>
      <c r="NEH424" s="91"/>
      <c r="NEI424" s="91"/>
      <c r="NEJ424" s="91"/>
      <c r="NEK424" s="91"/>
      <c r="NEL424" s="91"/>
      <c r="NEM424" s="91"/>
      <c r="NEN424" s="91"/>
      <c r="NEO424" s="91"/>
      <c r="NEP424" s="91"/>
      <c r="NEQ424" s="91"/>
      <c r="NER424" s="91"/>
      <c r="NES424" s="91"/>
      <c r="NET424" s="91"/>
      <c r="NEU424" s="91"/>
      <c r="NEV424" s="91"/>
      <c r="NEW424" s="91"/>
      <c r="NEX424" s="91"/>
      <c r="NEY424" s="91"/>
      <c r="NEZ424" s="91"/>
      <c r="NFA424" s="91"/>
      <c r="NFB424" s="91"/>
      <c r="NFC424" s="91"/>
      <c r="NFD424" s="91"/>
      <c r="NFE424" s="91"/>
      <c r="NFF424" s="91"/>
      <c r="NFG424" s="91"/>
      <c r="NFH424" s="91"/>
      <c r="NFI424" s="91"/>
      <c r="NFJ424" s="91"/>
      <c r="NFK424" s="91"/>
      <c r="NFL424" s="91"/>
      <c r="NFM424" s="91"/>
      <c r="NFN424" s="91"/>
      <c r="NFO424" s="91"/>
      <c r="NFP424" s="91"/>
      <c r="NFQ424" s="91"/>
      <c r="NFR424" s="91"/>
      <c r="NFS424" s="91"/>
      <c r="NFT424" s="91"/>
      <c r="NFU424" s="91"/>
      <c r="NFV424" s="91"/>
      <c r="NFW424" s="91"/>
      <c r="NFX424" s="91"/>
      <c r="NFY424" s="91"/>
      <c r="NFZ424" s="91"/>
      <c r="NGA424" s="91"/>
      <c r="NGB424" s="91"/>
      <c r="NGC424" s="91"/>
      <c r="NGD424" s="91"/>
      <c r="NGE424" s="91"/>
      <c r="NGF424" s="91"/>
      <c r="NGG424" s="91"/>
      <c r="NGH424" s="91"/>
      <c r="NGI424" s="91"/>
      <c r="NGJ424" s="91"/>
      <c r="NGK424" s="91"/>
      <c r="NGL424" s="91"/>
      <c r="NGM424" s="91"/>
      <c r="NGN424" s="91"/>
      <c r="NGO424" s="91"/>
      <c r="NGP424" s="91"/>
      <c r="NGQ424" s="91"/>
      <c r="NGR424" s="91"/>
      <c r="NGS424" s="91"/>
      <c r="NGT424" s="91"/>
      <c r="NGU424" s="91"/>
      <c r="NGV424" s="91"/>
      <c r="NGW424" s="91"/>
      <c r="NGX424" s="91"/>
      <c r="NGY424" s="91"/>
      <c r="NGZ424" s="91"/>
      <c r="NHA424" s="91"/>
      <c r="NHB424" s="91"/>
      <c r="NHC424" s="91"/>
      <c r="NHD424" s="91"/>
      <c r="NHE424" s="91"/>
      <c r="NHF424" s="91"/>
      <c r="NHG424" s="91"/>
      <c r="NHH424" s="91"/>
      <c r="NHI424" s="91"/>
      <c r="NHJ424" s="91"/>
      <c r="NHK424" s="91"/>
      <c r="NHL424" s="91"/>
      <c r="NHM424" s="91"/>
      <c r="NHN424" s="91"/>
      <c r="NHO424" s="91"/>
      <c r="NHP424" s="91"/>
      <c r="NHQ424" s="91"/>
      <c r="NHR424" s="91"/>
      <c r="NHS424" s="91"/>
      <c r="NHT424" s="91"/>
      <c r="NHU424" s="91"/>
      <c r="NHV424" s="91"/>
      <c r="NHW424" s="91"/>
      <c r="NHX424" s="91"/>
      <c r="NHY424" s="91"/>
      <c r="NHZ424" s="91"/>
      <c r="NIA424" s="91"/>
      <c r="NIB424" s="91"/>
      <c r="NIC424" s="91"/>
      <c r="NID424" s="91"/>
      <c r="NIE424" s="91"/>
      <c r="NIF424" s="91"/>
      <c r="NIG424" s="91"/>
      <c r="NIH424" s="91"/>
      <c r="NII424" s="91"/>
      <c r="NIJ424" s="91"/>
      <c r="NIK424" s="91"/>
      <c r="NIL424" s="91"/>
      <c r="NIM424" s="91"/>
      <c r="NIN424" s="91"/>
      <c r="NIO424" s="91"/>
      <c r="NIP424" s="91"/>
      <c r="NIQ424" s="91"/>
      <c r="NIR424" s="91"/>
      <c r="NIS424" s="91"/>
      <c r="NIT424" s="91"/>
      <c r="NIU424" s="91"/>
      <c r="NIV424" s="91"/>
      <c r="NIW424" s="91"/>
      <c r="NIX424" s="91"/>
      <c r="NIY424" s="91"/>
      <c r="NIZ424" s="91"/>
      <c r="NJA424" s="91"/>
      <c r="NJB424" s="91"/>
      <c r="NJC424" s="91"/>
      <c r="NJD424" s="91"/>
      <c r="NJE424" s="91"/>
      <c r="NJF424" s="91"/>
      <c r="NJG424" s="91"/>
      <c r="NJH424" s="91"/>
      <c r="NJI424" s="91"/>
      <c r="NJJ424" s="91"/>
      <c r="NJK424" s="91"/>
      <c r="NJL424" s="91"/>
      <c r="NJM424" s="91"/>
      <c r="NJN424" s="91"/>
      <c r="NJO424" s="91"/>
      <c r="NJP424" s="91"/>
      <c r="NJQ424" s="91"/>
      <c r="NJR424" s="91"/>
      <c r="NJS424" s="91"/>
      <c r="NJT424" s="91"/>
      <c r="NJU424" s="91"/>
      <c r="NJV424" s="91"/>
      <c r="NJW424" s="91"/>
      <c r="NJX424" s="91"/>
      <c r="NJY424" s="91"/>
      <c r="NJZ424" s="91"/>
      <c r="NKA424" s="91"/>
      <c r="NKB424" s="91"/>
      <c r="NKC424" s="91"/>
      <c r="NKD424" s="91"/>
      <c r="NKE424" s="91"/>
      <c r="NKF424" s="91"/>
      <c r="NKG424" s="91"/>
      <c r="NKH424" s="91"/>
      <c r="NKI424" s="91"/>
      <c r="NKJ424" s="91"/>
      <c r="NKK424" s="91"/>
      <c r="NKL424" s="91"/>
      <c r="NKM424" s="91"/>
      <c r="NKN424" s="91"/>
      <c r="NKO424" s="91"/>
      <c r="NKP424" s="91"/>
      <c r="NKQ424" s="91"/>
      <c r="NKR424" s="91"/>
      <c r="NKS424" s="91"/>
      <c r="NKT424" s="91"/>
      <c r="NKU424" s="91"/>
      <c r="NKV424" s="91"/>
      <c r="NKW424" s="91"/>
      <c r="NKX424" s="91"/>
      <c r="NKY424" s="91"/>
      <c r="NKZ424" s="91"/>
      <c r="NLA424" s="91"/>
      <c r="NLB424" s="91"/>
      <c r="NLC424" s="91"/>
      <c r="NLD424" s="91"/>
      <c r="NLE424" s="91"/>
      <c r="NLF424" s="91"/>
      <c r="NLG424" s="91"/>
      <c r="NLH424" s="91"/>
      <c r="NLI424" s="91"/>
      <c r="NLJ424" s="91"/>
      <c r="NLK424" s="91"/>
      <c r="NLL424" s="91"/>
      <c r="NLM424" s="91"/>
      <c r="NLN424" s="91"/>
      <c r="NLO424" s="91"/>
      <c r="NLP424" s="91"/>
      <c r="NLQ424" s="91"/>
      <c r="NLR424" s="91"/>
      <c r="NLS424" s="91"/>
      <c r="NLT424" s="91"/>
      <c r="NLU424" s="91"/>
      <c r="NLV424" s="91"/>
      <c r="NLW424" s="91"/>
      <c r="NLX424" s="91"/>
      <c r="NLY424" s="91"/>
      <c r="NLZ424" s="91"/>
      <c r="NMA424" s="91"/>
      <c r="NMB424" s="91"/>
      <c r="NMC424" s="91"/>
      <c r="NMD424" s="91"/>
      <c r="NME424" s="91"/>
      <c r="NMF424" s="91"/>
      <c r="NMG424" s="91"/>
      <c r="NMH424" s="91"/>
      <c r="NMI424" s="91"/>
      <c r="NMJ424" s="91"/>
      <c r="NMK424" s="91"/>
      <c r="NML424" s="91"/>
      <c r="NMM424" s="91"/>
      <c r="NMN424" s="91"/>
      <c r="NMO424" s="91"/>
      <c r="NMP424" s="91"/>
      <c r="NMQ424" s="91"/>
      <c r="NMR424" s="91"/>
      <c r="NMS424" s="91"/>
      <c r="NMT424" s="91"/>
      <c r="NMU424" s="91"/>
      <c r="NMV424" s="91"/>
      <c r="NMW424" s="91"/>
      <c r="NMX424" s="91"/>
      <c r="NMY424" s="91"/>
      <c r="NMZ424" s="91"/>
      <c r="NNA424" s="91"/>
      <c r="NNB424" s="91"/>
      <c r="NNC424" s="91"/>
      <c r="NND424" s="91"/>
      <c r="NNE424" s="91"/>
      <c r="NNF424" s="91"/>
      <c r="NNG424" s="91"/>
      <c r="NNH424" s="91"/>
      <c r="NNI424" s="91"/>
      <c r="NNJ424" s="91"/>
      <c r="NNK424" s="91"/>
      <c r="NNL424" s="91"/>
      <c r="NNM424" s="91"/>
      <c r="NNN424" s="91"/>
      <c r="NNO424" s="91"/>
      <c r="NNP424" s="91"/>
      <c r="NNQ424" s="91"/>
      <c r="NNR424" s="91"/>
      <c r="NNS424" s="91"/>
      <c r="NNT424" s="91"/>
      <c r="NNU424" s="91"/>
      <c r="NNV424" s="91"/>
      <c r="NNW424" s="91"/>
      <c r="NNX424" s="91"/>
      <c r="NNY424" s="91"/>
      <c r="NNZ424" s="91"/>
      <c r="NOA424" s="91"/>
      <c r="NOB424" s="91"/>
      <c r="NOC424" s="91"/>
      <c r="NOD424" s="91"/>
      <c r="NOE424" s="91"/>
      <c r="NOF424" s="91"/>
      <c r="NOG424" s="91"/>
      <c r="NOH424" s="91"/>
      <c r="NOI424" s="91"/>
      <c r="NOJ424" s="91"/>
      <c r="NOK424" s="91"/>
      <c r="NOL424" s="91"/>
      <c r="NOM424" s="91"/>
      <c r="NON424" s="91"/>
      <c r="NOO424" s="91"/>
      <c r="NOP424" s="91"/>
      <c r="NOQ424" s="91"/>
      <c r="NOR424" s="91"/>
      <c r="NOS424" s="91"/>
      <c r="NOT424" s="91"/>
      <c r="NOU424" s="91"/>
      <c r="NOV424" s="91"/>
      <c r="NOW424" s="91"/>
      <c r="NOX424" s="91"/>
      <c r="NOY424" s="91"/>
      <c r="NOZ424" s="91"/>
      <c r="NPA424" s="91"/>
      <c r="NPB424" s="91"/>
      <c r="NPC424" s="91"/>
      <c r="NPD424" s="91"/>
      <c r="NPE424" s="91"/>
      <c r="NPF424" s="91"/>
      <c r="NPG424" s="91"/>
      <c r="NPH424" s="91"/>
      <c r="NPI424" s="91"/>
      <c r="NPJ424" s="91"/>
      <c r="NPK424" s="91"/>
      <c r="NPL424" s="91"/>
      <c r="NPM424" s="91"/>
      <c r="NPN424" s="91"/>
      <c r="NPO424" s="91"/>
      <c r="NPP424" s="91"/>
      <c r="NPQ424" s="91"/>
      <c r="NPR424" s="91"/>
      <c r="NPS424" s="91"/>
      <c r="NPT424" s="91"/>
      <c r="NPU424" s="91"/>
      <c r="NPV424" s="91"/>
      <c r="NPW424" s="91"/>
      <c r="NPX424" s="91"/>
      <c r="NPY424" s="91"/>
      <c r="NPZ424" s="91"/>
      <c r="NQA424" s="91"/>
      <c r="NQB424" s="91"/>
      <c r="NQC424" s="91"/>
      <c r="NQD424" s="91"/>
      <c r="NQE424" s="91"/>
      <c r="NQF424" s="91"/>
      <c r="NQG424" s="91"/>
      <c r="NQH424" s="91"/>
      <c r="NQI424" s="91"/>
      <c r="NQJ424" s="91"/>
      <c r="NQK424" s="91"/>
      <c r="NQL424" s="91"/>
      <c r="NQM424" s="91"/>
      <c r="NQN424" s="91"/>
      <c r="NQO424" s="91"/>
      <c r="NQP424" s="91"/>
      <c r="NQQ424" s="91"/>
      <c r="NQR424" s="91"/>
      <c r="NQS424" s="91"/>
      <c r="NQT424" s="91"/>
      <c r="NQU424" s="91"/>
      <c r="NQV424" s="91"/>
      <c r="NQW424" s="91"/>
      <c r="NQX424" s="91"/>
      <c r="NQY424" s="91"/>
      <c r="NQZ424" s="91"/>
      <c r="NRA424" s="91"/>
      <c r="NRB424" s="91"/>
      <c r="NRC424" s="91"/>
      <c r="NRD424" s="91"/>
      <c r="NRE424" s="91"/>
      <c r="NRF424" s="91"/>
      <c r="NRG424" s="91"/>
      <c r="NRH424" s="91"/>
      <c r="NRI424" s="91"/>
      <c r="NRJ424" s="91"/>
      <c r="NRK424" s="91"/>
      <c r="NRL424" s="91"/>
      <c r="NRM424" s="91"/>
      <c r="NRN424" s="91"/>
      <c r="NRO424" s="91"/>
      <c r="NRP424" s="91"/>
      <c r="NRQ424" s="91"/>
      <c r="NRR424" s="91"/>
      <c r="NRS424" s="91"/>
      <c r="NRT424" s="91"/>
      <c r="NRU424" s="91"/>
      <c r="NRV424" s="91"/>
      <c r="NRW424" s="91"/>
      <c r="NRX424" s="91"/>
      <c r="NRY424" s="91"/>
      <c r="NRZ424" s="91"/>
      <c r="NSA424" s="91"/>
      <c r="NSB424" s="91"/>
      <c r="NSC424" s="91"/>
      <c r="NSD424" s="91"/>
      <c r="NSE424" s="91"/>
      <c r="NSF424" s="91"/>
      <c r="NSG424" s="91"/>
      <c r="NSH424" s="91"/>
      <c r="NSI424" s="91"/>
      <c r="NSJ424" s="91"/>
      <c r="NSK424" s="91"/>
      <c r="NSL424" s="91"/>
      <c r="NSM424" s="91"/>
      <c r="NSN424" s="91"/>
      <c r="NSO424" s="91"/>
      <c r="NSP424" s="91"/>
      <c r="NSQ424" s="91"/>
      <c r="NSR424" s="91"/>
      <c r="NSS424" s="91"/>
      <c r="NST424" s="91"/>
      <c r="NSU424" s="91"/>
      <c r="NSV424" s="91"/>
      <c r="NSW424" s="91"/>
      <c r="NSX424" s="91"/>
      <c r="NSY424" s="91"/>
      <c r="NSZ424" s="91"/>
      <c r="NTA424" s="91"/>
      <c r="NTB424" s="91"/>
      <c r="NTC424" s="91"/>
      <c r="NTD424" s="91"/>
      <c r="NTE424" s="91"/>
      <c r="NTF424" s="91"/>
      <c r="NTG424" s="91"/>
      <c r="NTH424" s="91"/>
      <c r="NTI424" s="91"/>
      <c r="NTJ424" s="91"/>
      <c r="NTK424" s="91"/>
      <c r="NTL424" s="91"/>
      <c r="NTM424" s="91"/>
      <c r="NTN424" s="91"/>
      <c r="NTO424" s="91"/>
      <c r="NTP424" s="91"/>
      <c r="NTQ424" s="91"/>
      <c r="NTR424" s="91"/>
      <c r="NTS424" s="91"/>
      <c r="NTT424" s="91"/>
      <c r="NTU424" s="91"/>
      <c r="NTV424" s="91"/>
      <c r="NTW424" s="91"/>
      <c r="NTX424" s="91"/>
      <c r="NTY424" s="91"/>
      <c r="NTZ424" s="91"/>
      <c r="NUA424" s="91"/>
      <c r="NUB424" s="91"/>
      <c r="NUC424" s="91"/>
      <c r="NUD424" s="91"/>
      <c r="NUE424" s="91"/>
      <c r="NUF424" s="91"/>
      <c r="NUG424" s="91"/>
      <c r="NUH424" s="91"/>
      <c r="NUI424" s="91"/>
      <c r="NUJ424" s="91"/>
      <c r="NUK424" s="91"/>
      <c r="NUL424" s="91"/>
      <c r="NUM424" s="91"/>
      <c r="NUN424" s="91"/>
      <c r="NUO424" s="91"/>
      <c r="NUP424" s="91"/>
      <c r="NUQ424" s="91"/>
      <c r="NUR424" s="91"/>
      <c r="NUS424" s="91"/>
      <c r="NUT424" s="91"/>
      <c r="NUU424" s="91"/>
      <c r="NUV424" s="91"/>
      <c r="NUW424" s="91"/>
      <c r="NUX424" s="91"/>
      <c r="NUY424" s="91"/>
      <c r="NUZ424" s="91"/>
      <c r="NVA424" s="91"/>
      <c r="NVB424" s="91"/>
      <c r="NVC424" s="91"/>
      <c r="NVD424" s="91"/>
      <c r="NVE424" s="91"/>
      <c r="NVF424" s="91"/>
      <c r="NVG424" s="91"/>
      <c r="NVH424" s="91"/>
      <c r="NVI424" s="91"/>
      <c r="NVJ424" s="91"/>
      <c r="NVK424" s="91"/>
      <c r="NVL424" s="91"/>
      <c r="NVM424" s="91"/>
      <c r="NVN424" s="91"/>
      <c r="NVO424" s="91"/>
      <c r="NVP424" s="91"/>
      <c r="NVQ424" s="91"/>
      <c r="NVR424" s="91"/>
      <c r="NVS424" s="91"/>
      <c r="NVT424" s="91"/>
      <c r="NVU424" s="91"/>
      <c r="NVV424" s="91"/>
      <c r="NVW424" s="91"/>
      <c r="NVX424" s="91"/>
      <c r="NVY424" s="91"/>
      <c r="NVZ424" s="91"/>
      <c r="NWA424" s="91"/>
      <c r="NWB424" s="91"/>
      <c r="NWC424" s="91"/>
      <c r="NWD424" s="91"/>
      <c r="NWE424" s="91"/>
      <c r="NWF424" s="91"/>
      <c r="NWG424" s="91"/>
      <c r="NWH424" s="91"/>
      <c r="NWI424" s="91"/>
      <c r="NWJ424" s="91"/>
      <c r="NWK424" s="91"/>
      <c r="NWL424" s="91"/>
      <c r="NWM424" s="91"/>
      <c r="NWN424" s="91"/>
      <c r="NWO424" s="91"/>
      <c r="NWP424" s="91"/>
      <c r="NWQ424" s="91"/>
      <c r="NWR424" s="91"/>
      <c r="NWS424" s="91"/>
      <c r="NWT424" s="91"/>
      <c r="NWU424" s="91"/>
      <c r="NWV424" s="91"/>
      <c r="NWW424" s="91"/>
      <c r="NWX424" s="91"/>
      <c r="NWY424" s="91"/>
      <c r="NWZ424" s="91"/>
      <c r="NXA424" s="91"/>
      <c r="NXB424" s="91"/>
      <c r="NXC424" s="91"/>
      <c r="NXD424" s="91"/>
      <c r="NXE424" s="91"/>
      <c r="NXF424" s="91"/>
      <c r="NXG424" s="91"/>
      <c r="NXH424" s="91"/>
      <c r="NXI424" s="91"/>
      <c r="NXJ424" s="91"/>
      <c r="NXK424" s="91"/>
      <c r="NXL424" s="91"/>
      <c r="NXM424" s="91"/>
      <c r="NXN424" s="91"/>
      <c r="NXO424" s="91"/>
      <c r="NXP424" s="91"/>
      <c r="NXQ424" s="91"/>
      <c r="NXR424" s="91"/>
      <c r="NXS424" s="91"/>
      <c r="NXT424" s="91"/>
      <c r="NXU424" s="91"/>
      <c r="NXV424" s="91"/>
      <c r="NXW424" s="91"/>
      <c r="NXX424" s="91"/>
      <c r="NXY424" s="91"/>
      <c r="NXZ424" s="91"/>
      <c r="NYA424" s="91"/>
      <c r="NYB424" s="91"/>
      <c r="NYC424" s="91"/>
      <c r="NYD424" s="91"/>
      <c r="NYE424" s="91"/>
      <c r="NYF424" s="91"/>
      <c r="NYG424" s="91"/>
      <c r="NYH424" s="91"/>
      <c r="NYI424" s="91"/>
      <c r="NYJ424" s="91"/>
      <c r="NYK424" s="91"/>
      <c r="NYL424" s="91"/>
      <c r="NYM424" s="91"/>
      <c r="NYN424" s="91"/>
      <c r="NYO424" s="91"/>
      <c r="NYP424" s="91"/>
      <c r="NYQ424" s="91"/>
      <c r="NYR424" s="91"/>
      <c r="NYS424" s="91"/>
      <c r="NYT424" s="91"/>
      <c r="NYU424" s="91"/>
      <c r="NYV424" s="91"/>
      <c r="NYW424" s="91"/>
      <c r="NYX424" s="91"/>
      <c r="NYY424" s="91"/>
      <c r="NYZ424" s="91"/>
      <c r="NZA424" s="91"/>
      <c r="NZB424" s="91"/>
      <c r="NZC424" s="91"/>
      <c r="NZD424" s="91"/>
      <c r="NZE424" s="91"/>
      <c r="NZF424" s="91"/>
      <c r="NZG424" s="91"/>
      <c r="NZH424" s="91"/>
      <c r="NZI424" s="91"/>
      <c r="NZJ424" s="91"/>
      <c r="NZK424" s="91"/>
      <c r="NZL424" s="91"/>
      <c r="NZM424" s="91"/>
      <c r="NZN424" s="91"/>
      <c r="NZO424" s="91"/>
      <c r="NZP424" s="91"/>
      <c r="NZQ424" s="91"/>
      <c r="NZR424" s="91"/>
      <c r="NZS424" s="91"/>
      <c r="NZT424" s="91"/>
      <c r="NZU424" s="91"/>
      <c r="NZV424" s="91"/>
      <c r="NZW424" s="91"/>
      <c r="NZX424" s="91"/>
      <c r="NZY424" s="91"/>
      <c r="NZZ424" s="91"/>
      <c r="OAA424" s="91"/>
      <c r="OAB424" s="91"/>
      <c r="OAC424" s="91"/>
      <c r="OAD424" s="91"/>
      <c r="OAE424" s="91"/>
      <c r="OAF424" s="91"/>
      <c r="OAG424" s="91"/>
      <c r="OAH424" s="91"/>
      <c r="OAI424" s="91"/>
      <c r="OAJ424" s="91"/>
      <c r="OAK424" s="91"/>
      <c r="OAL424" s="91"/>
      <c r="OAM424" s="91"/>
      <c r="OAN424" s="91"/>
      <c r="OAO424" s="91"/>
      <c r="OAP424" s="91"/>
      <c r="OAQ424" s="91"/>
      <c r="OAR424" s="91"/>
      <c r="OAS424" s="91"/>
      <c r="OAT424" s="91"/>
      <c r="OAU424" s="91"/>
      <c r="OAV424" s="91"/>
      <c r="OAW424" s="91"/>
      <c r="OAX424" s="91"/>
      <c r="OAY424" s="91"/>
      <c r="OAZ424" s="91"/>
      <c r="OBA424" s="91"/>
      <c r="OBB424" s="91"/>
      <c r="OBC424" s="91"/>
      <c r="OBD424" s="91"/>
      <c r="OBE424" s="91"/>
      <c r="OBF424" s="91"/>
      <c r="OBG424" s="91"/>
      <c r="OBH424" s="91"/>
      <c r="OBI424" s="91"/>
      <c r="OBJ424" s="91"/>
      <c r="OBK424" s="91"/>
      <c r="OBL424" s="91"/>
      <c r="OBM424" s="91"/>
      <c r="OBN424" s="91"/>
      <c r="OBO424" s="91"/>
      <c r="OBP424" s="91"/>
      <c r="OBQ424" s="91"/>
      <c r="OBR424" s="91"/>
      <c r="OBS424" s="91"/>
      <c r="OBT424" s="91"/>
      <c r="OBU424" s="91"/>
      <c r="OBV424" s="91"/>
      <c r="OBW424" s="91"/>
      <c r="OBX424" s="91"/>
      <c r="OBY424" s="91"/>
      <c r="OBZ424" s="91"/>
      <c r="OCA424" s="91"/>
      <c r="OCB424" s="91"/>
      <c r="OCC424" s="91"/>
      <c r="OCD424" s="91"/>
      <c r="OCE424" s="91"/>
      <c r="OCF424" s="91"/>
      <c r="OCG424" s="91"/>
      <c r="OCH424" s="91"/>
      <c r="OCI424" s="91"/>
      <c r="OCJ424" s="91"/>
      <c r="OCK424" s="91"/>
      <c r="OCL424" s="91"/>
      <c r="OCM424" s="91"/>
      <c r="OCN424" s="91"/>
      <c r="OCO424" s="91"/>
      <c r="OCP424" s="91"/>
      <c r="OCQ424" s="91"/>
      <c r="OCR424" s="91"/>
      <c r="OCS424" s="91"/>
      <c r="OCT424" s="91"/>
      <c r="OCU424" s="91"/>
      <c r="OCV424" s="91"/>
      <c r="OCW424" s="91"/>
      <c r="OCX424" s="91"/>
      <c r="OCY424" s="91"/>
      <c r="OCZ424" s="91"/>
      <c r="ODA424" s="91"/>
      <c r="ODB424" s="91"/>
      <c r="ODC424" s="91"/>
      <c r="ODD424" s="91"/>
      <c r="ODE424" s="91"/>
      <c r="ODF424" s="91"/>
      <c r="ODG424" s="91"/>
      <c r="ODH424" s="91"/>
      <c r="ODI424" s="91"/>
      <c r="ODJ424" s="91"/>
      <c r="ODK424" s="91"/>
      <c r="ODL424" s="91"/>
      <c r="ODM424" s="91"/>
      <c r="ODN424" s="91"/>
      <c r="ODO424" s="91"/>
      <c r="ODP424" s="91"/>
      <c r="ODQ424" s="91"/>
      <c r="ODR424" s="91"/>
      <c r="ODS424" s="91"/>
      <c r="ODT424" s="91"/>
      <c r="ODU424" s="91"/>
      <c r="ODV424" s="91"/>
      <c r="ODW424" s="91"/>
      <c r="ODX424" s="91"/>
      <c r="ODY424" s="91"/>
      <c r="ODZ424" s="91"/>
      <c r="OEA424" s="91"/>
      <c r="OEB424" s="91"/>
      <c r="OEC424" s="91"/>
      <c r="OED424" s="91"/>
      <c r="OEE424" s="91"/>
      <c r="OEF424" s="91"/>
      <c r="OEG424" s="91"/>
      <c r="OEH424" s="91"/>
      <c r="OEI424" s="91"/>
      <c r="OEJ424" s="91"/>
      <c r="OEK424" s="91"/>
      <c r="OEL424" s="91"/>
      <c r="OEM424" s="91"/>
      <c r="OEN424" s="91"/>
      <c r="OEO424" s="91"/>
      <c r="OEP424" s="91"/>
      <c r="OEQ424" s="91"/>
      <c r="OER424" s="91"/>
      <c r="OES424" s="91"/>
      <c r="OET424" s="91"/>
      <c r="OEU424" s="91"/>
      <c r="OEV424" s="91"/>
      <c r="OEW424" s="91"/>
      <c r="OEX424" s="91"/>
      <c r="OEY424" s="91"/>
      <c r="OEZ424" s="91"/>
      <c r="OFA424" s="91"/>
      <c r="OFB424" s="91"/>
      <c r="OFC424" s="91"/>
      <c r="OFD424" s="91"/>
      <c r="OFE424" s="91"/>
      <c r="OFF424" s="91"/>
      <c r="OFG424" s="91"/>
      <c r="OFH424" s="91"/>
      <c r="OFI424" s="91"/>
      <c r="OFJ424" s="91"/>
      <c r="OFK424" s="91"/>
      <c r="OFL424" s="91"/>
      <c r="OFM424" s="91"/>
      <c r="OFN424" s="91"/>
      <c r="OFO424" s="91"/>
      <c r="OFP424" s="91"/>
      <c r="OFQ424" s="91"/>
      <c r="OFR424" s="91"/>
      <c r="OFS424" s="91"/>
      <c r="OFT424" s="91"/>
      <c r="OFU424" s="91"/>
      <c r="OFV424" s="91"/>
      <c r="OFW424" s="91"/>
      <c r="OFX424" s="91"/>
      <c r="OFY424" s="91"/>
      <c r="OFZ424" s="91"/>
      <c r="OGA424" s="91"/>
      <c r="OGB424" s="91"/>
      <c r="OGC424" s="91"/>
      <c r="OGD424" s="91"/>
      <c r="OGE424" s="91"/>
      <c r="OGF424" s="91"/>
      <c r="OGG424" s="91"/>
      <c r="OGH424" s="91"/>
      <c r="OGI424" s="91"/>
      <c r="OGJ424" s="91"/>
      <c r="OGK424" s="91"/>
      <c r="OGL424" s="91"/>
      <c r="OGM424" s="91"/>
      <c r="OGN424" s="91"/>
      <c r="OGO424" s="91"/>
      <c r="OGP424" s="91"/>
      <c r="OGQ424" s="91"/>
      <c r="OGR424" s="91"/>
      <c r="OGS424" s="91"/>
      <c r="OGT424" s="91"/>
      <c r="OGU424" s="91"/>
      <c r="OGV424" s="91"/>
      <c r="OGW424" s="91"/>
      <c r="OGX424" s="91"/>
      <c r="OGY424" s="91"/>
      <c r="OGZ424" s="91"/>
      <c r="OHA424" s="91"/>
      <c r="OHB424" s="91"/>
      <c r="OHC424" s="91"/>
      <c r="OHD424" s="91"/>
      <c r="OHE424" s="91"/>
      <c r="OHF424" s="91"/>
      <c r="OHG424" s="91"/>
      <c r="OHH424" s="91"/>
      <c r="OHI424" s="91"/>
      <c r="OHJ424" s="91"/>
      <c r="OHK424" s="91"/>
      <c r="OHL424" s="91"/>
      <c r="OHM424" s="91"/>
      <c r="OHN424" s="91"/>
      <c r="OHO424" s="91"/>
      <c r="OHP424" s="91"/>
      <c r="OHQ424" s="91"/>
      <c r="OHR424" s="91"/>
      <c r="OHS424" s="91"/>
      <c r="OHT424" s="91"/>
      <c r="OHU424" s="91"/>
      <c r="OHV424" s="91"/>
      <c r="OHW424" s="91"/>
      <c r="OHX424" s="91"/>
      <c r="OHY424" s="91"/>
      <c r="OHZ424" s="91"/>
      <c r="OIA424" s="91"/>
      <c r="OIB424" s="91"/>
      <c r="OIC424" s="91"/>
      <c r="OID424" s="91"/>
      <c r="OIE424" s="91"/>
      <c r="OIF424" s="91"/>
      <c r="OIG424" s="91"/>
      <c r="OIH424" s="91"/>
      <c r="OII424" s="91"/>
      <c r="OIJ424" s="91"/>
      <c r="OIK424" s="91"/>
      <c r="OIL424" s="91"/>
      <c r="OIM424" s="91"/>
      <c r="OIN424" s="91"/>
      <c r="OIO424" s="91"/>
      <c r="OIP424" s="91"/>
      <c r="OIQ424" s="91"/>
      <c r="OIR424" s="91"/>
      <c r="OIS424" s="91"/>
      <c r="OIT424" s="91"/>
      <c r="OIU424" s="91"/>
      <c r="OIV424" s="91"/>
      <c r="OIW424" s="91"/>
      <c r="OIX424" s="91"/>
      <c r="OIY424" s="91"/>
      <c r="OIZ424" s="91"/>
      <c r="OJA424" s="91"/>
      <c r="OJB424" s="91"/>
      <c r="OJC424" s="91"/>
      <c r="OJD424" s="91"/>
      <c r="OJE424" s="91"/>
      <c r="OJF424" s="91"/>
      <c r="OJG424" s="91"/>
      <c r="OJH424" s="91"/>
      <c r="OJI424" s="91"/>
      <c r="OJJ424" s="91"/>
      <c r="OJK424" s="91"/>
      <c r="OJL424" s="91"/>
      <c r="OJM424" s="91"/>
      <c r="OJN424" s="91"/>
      <c r="OJO424" s="91"/>
      <c r="OJP424" s="91"/>
      <c r="OJQ424" s="91"/>
      <c r="OJR424" s="91"/>
      <c r="OJS424" s="91"/>
      <c r="OJT424" s="91"/>
      <c r="OJU424" s="91"/>
      <c r="OJV424" s="91"/>
      <c r="OJW424" s="91"/>
      <c r="OJX424" s="91"/>
      <c r="OJY424" s="91"/>
      <c r="OJZ424" s="91"/>
      <c r="OKA424" s="91"/>
      <c r="OKB424" s="91"/>
      <c r="OKC424" s="91"/>
      <c r="OKD424" s="91"/>
      <c r="OKE424" s="91"/>
      <c r="OKF424" s="91"/>
      <c r="OKG424" s="91"/>
      <c r="OKH424" s="91"/>
      <c r="OKI424" s="91"/>
      <c r="OKJ424" s="91"/>
      <c r="OKK424" s="91"/>
      <c r="OKL424" s="91"/>
      <c r="OKM424" s="91"/>
      <c r="OKN424" s="91"/>
      <c r="OKO424" s="91"/>
      <c r="OKP424" s="91"/>
      <c r="OKQ424" s="91"/>
      <c r="OKR424" s="91"/>
      <c r="OKS424" s="91"/>
      <c r="OKT424" s="91"/>
      <c r="OKU424" s="91"/>
      <c r="OKV424" s="91"/>
      <c r="OKW424" s="91"/>
      <c r="OKX424" s="91"/>
      <c r="OKY424" s="91"/>
      <c r="OKZ424" s="91"/>
      <c r="OLA424" s="91"/>
      <c r="OLB424" s="91"/>
      <c r="OLC424" s="91"/>
      <c r="OLD424" s="91"/>
      <c r="OLE424" s="91"/>
      <c r="OLF424" s="91"/>
      <c r="OLG424" s="91"/>
      <c r="OLH424" s="91"/>
      <c r="OLI424" s="91"/>
      <c r="OLJ424" s="91"/>
      <c r="OLK424" s="91"/>
      <c r="OLL424" s="91"/>
      <c r="OLM424" s="91"/>
      <c r="OLN424" s="91"/>
      <c r="OLO424" s="91"/>
      <c r="OLP424" s="91"/>
      <c r="OLQ424" s="91"/>
      <c r="OLR424" s="91"/>
      <c r="OLS424" s="91"/>
      <c r="OLT424" s="91"/>
      <c r="OLU424" s="91"/>
      <c r="OLV424" s="91"/>
      <c r="OLW424" s="91"/>
      <c r="OLX424" s="91"/>
      <c r="OLY424" s="91"/>
      <c r="OLZ424" s="91"/>
      <c r="OMA424" s="91"/>
      <c r="OMB424" s="91"/>
      <c r="OMC424" s="91"/>
      <c r="OMD424" s="91"/>
      <c r="OME424" s="91"/>
      <c r="OMF424" s="91"/>
      <c r="OMG424" s="91"/>
      <c r="OMH424" s="91"/>
      <c r="OMI424" s="91"/>
      <c r="OMJ424" s="91"/>
      <c r="OMK424" s="91"/>
      <c r="OML424" s="91"/>
      <c r="OMM424" s="91"/>
      <c r="OMN424" s="91"/>
      <c r="OMO424" s="91"/>
      <c r="OMP424" s="91"/>
      <c r="OMQ424" s="91"/>
      <c r="OMR424" s="91"/>
      <c r="OMS424" s="91"/>
      <c r="OMT424" s="91"/>
      <c r="OMU424" s="91"/>
      <c r="OMV424" s="91"/>
      <c r="OMW424" s="91"/>
      <c r="OMX424" s="91"/>
      <c r="OMY424" s="91"/>
      <c r="OMZ424" s="91"/>
      <c r="ONA424" s="91"/>
      <c r="ONB424" s="91"/>
      <c r="ONC424" s="91"/>
      <c r="OND424" s="91"/>
      <c r="ONE424" s="91"/>
      <c r="ONF424" s="91"/>
      <c r="ONG424" s="91"/>
      <c r="ONH424" s="91"/>
      <c r="ONI424" s="91"/>
      <c r="ONJ424" s="91"/>
      <c r="ONK424" s="91"/>
      <c r="ONL424" s="91"/>
      <c r="ONM424" s="91"/>
      <c r="ONN424" s="91"/>
      <c r="ONO424" s="91"/>
      <c r="ONP424" s="91"/>
      <c r="ONQ424" s="91"/>
      <c r="ONR424" s="91"/>
      <c r="ONS424" s="91"/>
      <c r="ONT424" s="91"/>
      <c r="ONU424" s="91"/>
      <c r="ONV424" s="91"/>
      <c r="ONW424" s="91"/>
      <c r="ONX424" s="91"/>
      <c r="ONY424" s="91"/>
      <c r="ONZ424" s="91"/>
      <c r="OOA424" s="91"/>
      <c r="OOB424" s="91"/>
      <c r="OOC424" s="91"/>
      <c r="OOD424" s="91"/>
      <c r="OOE424" s="91"/>
      <c r="OOF424" s="91"/>
      <c r="OOG424" s="91"/>
      <c r="OOH424" s="91"/>
      <c r="OOI424" s="91"/>
      <c r="OOJ424" s="91"/>
      <c r="OOK424" s="91"/>
      <c r="OOL424" s="91"/>
      <c r="OOM424" s="91"/>
      <c r="OON424" s="91"/>
      <c r="OOO424" s="91"/>
      <c r="OOP424" s="91"/>
      <c r="OOQ424" s="91"/>
      <c r="OOR424" s="91"/>
      <c r="OOS424" s="91"/>
      <c r="OOT424" s="91"/>
      <c r="OOU424" s="91"/>
      <c r="OOV424" s="91"/>
      <c r="OOW424" s="91"/>
      <c r="OOX424" s="91"/>
      <c r="OOY424" s="91"/>
      <c r="OOZ424" s="91"/>
      <c r="OPA424" s="91"/>
      <c r="OPB424" s="91"/>
      <c r="OPC424" s="91"/>
      <c r="OPD424" s="91"/>
      <c r="OPE424" s="91"/>
      <c r="OPF424" s="91"/>
      <c r="OPG424" s="91"/>
      <c r="OPH424" s="91"/>
      <c r="OPI424" s="91"/>
      <c r="OPJ424" s="91"/>
      <c r="OPK424" s="91"/>
      <c r="OPL424" s="91"/>
      <c r="OPM424" s="91"/>
      <c r="OPN424" s="91"/>
      <c r="OPO424" s="91"/>
      <c r="OPP424" s="91"/>
      <c r="OPQ424" s="91"/>
      <c r="OPR424" s="91"/>
      <c r="OPS424" s="91"/>
      <c r="OPT424" s="91"/>
      <c r="OPU424" s="91"/>
      <c r="OPV424" s="91"/>
      <c r="OPW424" s="91"/>
      <c r="OPX424" s="91"/>
      <c r="OPY424" s="91"/>
      <c r="OPZ424" s="91"/>
      <c r="OQA424" s="91"/>
      <c r="OQB424" s="91"/>
      <c r="OQC424" s="91"/>
      <c r="OQD424" s="91"/>
      <c r="OQE424" s="91"/>
      <c r="OQF424" s="91"/>
      <c r="OQG424" s="91"/>
      <c r="OQH424" s="91"/>
      <c r="OQI424" s="91"/>
      <c r="OQJ424" s="91"/>
      <c r="OQK424" s="91"/>
      <c r="OQL424" s="91"/>
      <c r="OQM424" s="91"/>
      <c r="OQN424" s="91"/>
      <c r="OQO424" s="91"/>
      <c r="OQP424" s="91"/>
      <c r="OQQ424" s="91"/>
      <c r="OQR424" s="91"/>
      <c r="OQS424" s="91"/>
      <c r="OQT424" s="91"/>
      <c r="OQU424" s="91"/>
      <c r="OQV424" s="91"/>
      <c r="OQW424" s="91"/>
      <c r="OQX424" s="91"/>
      <c r="OQY424" s="91"/>
      <c r="OQZ424" s="91"/>
      <c r="ORA424" s="91"/>
      <c r="ORB424" s="91"/>
      <c r="ORC424" s="91"/>
      <c r="ORD424" s="91"/>
      <c r="ORE424" s="91"/>
      <c r="ORF424" s="91"/>
      <c r="ORG424" s="91"/>
      <c r="ORH424" s="91"/>
      <c r="ORI424" s="91"/>
      <c r="ORJ424" s="91"/>
      <c r="ORK424" s="91"/>
      <c r="ORL424" s="91"/>
      <c r="ORM424" s="91"/>
      <c r="ORN424" s="91"/>
      <c r="ORO424" s="91"/>
      <c r="ORP424" s="91"/>
      <c r="ORQ424" s="91"/>
      <c r="ORR424" s="91"/>
      <c r="ORS424" s="91"/>
      <c r="ORT424" s="91"/>
      <c r="ORU424" s="91"/>
      <c r="ORV424" s="91"/>
      <c r="ORW424" s="91"/>
      <c r="ORX424" s="91"/>
      <c r="ORY424" s="91"/>
      <c r="ORZ424" s="91"/>
      <c r="OSA424" s="91"/>
      <c r="OSB424" s="91"/>
      <c r="OSC424" s="91"/>
      <c r="OSD424" s="91"/>
      <c r="OSE424" s="91"/>
      <c r="OSF424" s="91"/>
      <c r="OSG424" s="91"/>
      <c r="OSH424" s="91"/>
      <c r="OSI424" s="91"/>
      <c r="OSJ424" s="91"/>
      <c r="OSK424" s="91"/>
      <c r="OSL424" s="91"/>
      <c r="OSM424" s="91"/>
      <c r="OSN424" s="91"/>
      <c r="OSO424" s="91"/>
      <c r="OSP424" s="91"/>
      <c r="OSQ424" s="91"/>
      <c r="OSR424" s="91"/>
      <c r="OSS424" s="91"/>
      <c r="OST424" s="91"/>
      <c r="OSU424" s="91"/>
      <c r="OSV424" s="91"/>
      <c r="OSW424" s="91"/>
      <c r="OSX424" s="91"/>
      <c r="OSY424" s="91"/>
      <c r="OSZ424" s="91"/>
      <c r="OTA424" s="91"/>
      <c r="OTB424" s="91"/>
      <c r="OTC424" s="91"/>
      <c r="OTD424" s="91"/>
      <c r="OTE424" s="91"/>
      <c r="OTF424" s="91"/>
      <c r="OTG424" s="91"/>
      <c r="OTH424" s="91"/>
      <c r="OTI424" s="91"/>
      <c r="OTJ424" s="91"/>
      <c r="OTK424" s="91"/>
      <c r="OTL424" s="91"/>
      <c r="OTM424" s="91"/>
      <c r="OTN424" s="91"/>
      <c r="OTO424" s="91"/>
      <c r="OTP424" s="91"/>
      <c r="OTQ424" s="91"/>
      <c r="OTR424" s="91"/>
      <c r="OTS424" s="91"/>
      <c r="OTT424" s="91"/>
      <c r="OTU424" s="91"/>
      <c r="OTV424" s="91"/>
      <c r="OTW424" s="91"/>
      <c r="OTX424" s="91"/>
      <c r="OTY424" s="91"/>
      <c r="OTZ424" s="91"/>
      <c r="OUA424" s="91"/>
      <c r="OUB424" s="91"/>
      <c r="OUC424" s="91"/>
      <c r="OUD424" s="91"/>
      <c r="OUE424" s="91"/>
      <c r="OUF424" s="91"/>
      <c r="OUG424" s="91"/>
      <c r="OUH424" s="91"/>
      <c r="OUI424" s="91"/>
      <c r="OUJ424" s="91"/>
      <c r="OUK424" s="91"/>
      <c r="OUL424" s="91"/>
      <c r="OUM424" s="91"/>
      <c r="OUN424" s="91"/>
      <c r="OUO424" s="91"/>
      <c r="OUP424" s="91"/>
      <c r="OUQ424" s="91"/>
      <c r="OUR424" s="91"/>
      <c r="OUS424" s="91"/>
      <c r="OUT424" s="91"/>
      <c r="OUU424" s="91"/>
      <c r="OUV424" s="91"/>
      <c r="OUW424" s="91"/>
      <c r="OUX424" s="91"/>
      <c r="OUY424" s="91"/>
      <c r="OUZ424" s="91"/>
      <c r="OVA424" s="91"/>
      <c r="OVB424" s="91"/>
      <c r="OVC424" s="91"/>
      <c r="OVD424" s="91"/>
      <c r="OVE424" s="91"/>
      <c r="OVF424" s="91"/>
      <c r="OVG424" s="91"/>
      <c r="OVH424" s="91"/>
      <c r="OVI424" s="91"/>
      <c r="OVJ424" s="91"/>
      <c r="OVK424" s="91"/>
      <c r="OVL424" s="91"/>
      <c r="OVM424" s="91"/>
      <c r="OVN424" s="91"/>
      <c r="OVO424" s="91"/>
      <c r="OVP424" s="91"/>
      <c r="OVQ424" s="91"/>
      <c r="OVR424" s="91"/>
      <c r="OVS424" s="91"/>
      <c r="OVT424" s="91"/>
      <c r="OVU424" s="91"/>
      <c r="OVV424" s="91"/>
      <c r="OVW424" s="91"/>
      <c r="OVX424" s="91"/>
      <c r="OVY424" s="91"/>
      <c r="OVZ424" s="91"/>
      <c r="OWA424" s="91"/>
      <c r="OWB424" s="91"/>
      <c r="OWC424" s="91"/>
      <c r="OWD424" s="91"/>
      <c r="OWE424" s="91"/>
      <c r="OWF424" s="91"/>
      <c r="OWG424" s="91"/>
      <c r="OWH424" s="91"/>
      <c r="OWI424" s="91"/>
      <c r="OWJ424" s="91"/>
      <c r="OWK424" s="91"/>
      <c r="OWL424" s="91"/>
      <c r="OWM424" s="91"/>
      <c r="OWN424" s="91"/>
      <c r="OWO424" s="91"/>
      <c r="OWP424" s="91"/>
      <c r="OWQ424" s="91"/>
      <c r="OWR424" s="91"/>
      <c r="OWS424" s="91"/>
      <c r="OWT424" s="91"/>
      <c r="OWU424" s="91"/>
      <c r="OWV424" s="91"/>
      <c r="OWW424" s="91"/>
      <c r="OWX424" s="91"/>
      <c r="OWY424" s="91"/>
      <c r="OWZ424" s="91"/>
      <c r="OXA424" s="91"/>
      <c r="OXB424" s="91"/>
      <c r="OXC424" s="91"/>
      <c r="OXD424" s="91"/>
      <c r="OXE424" s="91"/>
      <c r="OXF424" s="91"/>
      <c r="OXG424" s="91"/>
      <c r="OXH424" s="91"/>
      <c r="OXI424" s="91"/>
      <c r="OXJ424" s="91"/>
      <c r="OXK424" s="91"/>
      <c r="OXL424" s="91"/>
      <c r="OXM424" s="91"/>
      <c r="OXN424" s="91"/>
      <c r="OXO424" s="91"/>
      <c r="OXP424" s="91"/>
      <c r="OXQ424" s="91"/>
      <c r="OXR424" s="91"/>
      <c r="OXS424" s="91"/>
      <c r="OXT424" s="91"/>
      <c r="OXU424" s="91"/>
      <c r="OXV424" s="91"/>
      <c r="OXW424" s="91"/>
      <c r="OXX424" s="91"/>
      <c r="OXY424" s="91"/>
      <c r="OXZ424" s="91"/>
      <c r="OYA424" s="91"/>
      <c r="OYB424" s="91"/>
      <c r="OYC424" s="91"/>
      <c r="OYD424" s="91"/>
      <c r="OYE424" s="91"/>
      <c r="OYF424" s="91"/>
      <c r="OYG424" s="91"/>
      <c r="OYH424" s="91"/>
      <c r="OYI424" s="91"/>
      <c r="OYJ424" s="91"/>
      <c r="OYK424" s="91"/>
      <c r="OYL424" s="91"/>
      <c r="OYM424" s="91"/>
      <c r="OYN424" s="91"/>
      <c r="OYO424" s="91"/>
      <c r="OYP424" s="91"/>
      <c r="OYQ424" s="91"/>
      <c r="OYR424" s="91"/>
      <c r="OYS424" s="91"/>
      <c r="OYT424" s="91"/>
      <c r="OYU424" s="91"/>
      <c r="OYV424" s="91"/>
      <c r="OYW424" s="91"/>
      <c r="OYX424" s="91"/>
      <c r="OYY424" s="91"/>
      <c r="OYZ424" s="91"/>
      <c r="OZA424" s="91"/>
      <c r="OZB424" s="91"/>
      <c r="OZC424" s="91"/>
      <c r="OZD424" s="91"/>
      <c r="OZE424" s="91"/>
      <c r="OZF424" s="91"/>
      <c r="OZG424" s="91"/>
      <c r="OZH424" s="91"/>
      <c r="OZI424" s="91"/>
      <c r="OZJ424" s="91"/>
      <c r="OZK424" s="91"/>
      <c r="OZL424" s="91"/>
      <c r="OZM424" s="91"/>
      <c r="OZN424" s="91"/>
      <c r="OZO424" s="91"/>
      <c r="OZP424" s="91"/>
      <c r="OZQ424" s="91"/>
      <c r="OZR424" s="91"/>
      <c r="OZS424" s="91"/>
      <c r="OZT424" s="91"/>
      <c r="OZU424" s="91"/>
      <c r="OZV424" s="91"/>
      <c r="OZW424" s="91"/>
      <c r="OZX424" s="91"/>
      <c r="OZY424" s="91"/>
      <c r="OZZ424" s="91"/>
      <c r="PAA424" s="91"/>
      <c r="PAB424" s="91"/>
      <c r="PAC424" s="91"/>
      <c r="PAD424" s="91"/>
      <c r="PAE424" s="91"/>
      <c r="PAF424" s="91"/>
      <c r="PAG424" s="91"/>
      <c r="PAH424" s="91"/>
      <c r="PAI424" s="91"/>
      <c r="PAJ424" s="91"/>
      <c r="PAK424" s="91"/>
      <c r="PAL424" s="91"/>
      <c r="PAM424" s="91"/>
      <c r="PAN424" s="91"/>
      <c r="PAO424" s="91"/>
      <c r="PAP424" s="91"/>
      <c r="PAQ424" s="91"/>
      <c r="PAR424" s="91"/>
      <c r="PAS424" s="91"/>
      <c r="PAT424" s="91"/>
      <c r="PAU424" s="91"/>
      <c r="PAV424" s="91"/>
      <c r="PAW424" s="91"/>
      <c r="PAX424" s="91"/>
      <c r="PAY424" s="91"/>
      <c r="PAZ424" s="91"/>
      <c r="PBA424" s="91"/>
      <c r="PBB424" s="91"/>
      <c r="PBC424" s="91"/>
      <c r="PBD424" s="91"/>
      <c r="PBE424" s="91"/>
      <c r="PBF424" s="91"/>
      <c r="PBG424" s="91"/>
      <c r="PBH424" s="91"/>
      <c r="PBI424" s="91"/>
      <c r="PBJ424" s="91"/>
      <c r="PBK424" s="91"/>
      <c r="PBL424" s="91"/>
      <c r="PBM424" s="91"/>
      <c r="PBN424" s="91"/>
      <c r="PBO424" s="91"/>
      <c r="PBP424" s="91"/>
      <c r="PBQ424" s="91"/>
      <c r="PBR424" s="91"/>
      <c r="PBS424" s="91"/>
      <c r="PBT424" s="91"/>
      <c r="PBU424" s="91"/>
      <c r="PBV424" s="91"/>
      <c r="PBW424" s="91"/>
      <c r="PBX424" s="91"/>
      <c r="PBY424" s="91"/>
      <c r="PBZ424" s="91"/>
      <c r="PCA424" s="91"/>
      <c r="PCB424" s="91"/>
      <c r="PCC424" s="91"/>
      <c r="PCD424" s="91"/>
      <c r="PCE424" s="91"/>
      <c r="PCF424" s="91"/>
      <c r="PCG424" s="91"/>
      <c r="PCH424" s="91"/>
      <c r="PCI424" s="91"/>
      <c r="PCJ424" s="91"/>
      <c r="PCK424" s="91"/>
      <c r="PCL424" s="91"/>
      <c r="PCM424" s="91"/>
      <c r="PCN424" s="91"/>
      <c r="PCO424" s="91"/>
      <c r="PCP424" s="91"/>
      <c r="PCQ424" s="91"/>
      <c r="PCR424" s="91"/>
      <c r="PCS424" s="91"/>
      <c r="PCT424" s="91"/>
      <c r="PCU424" s="91"/>
      <c r="PCV424" s="91"/>
      <c r="PCW424" s="91"/>
      <c r="PCX424" s="91"/>
      <c r="PCY424" s="91"/>
      <c r="PCZ424" s="91"/>
      <c r="PDA424" s="91"/>
      <c r="PDB424" s="91"/>
      <c r="PDC424" s="91"/>
      <c r="PDD424" s="91"/>
      <c r="PDE424" s="91"/>
      <c r="PDF424" s="91"/>
      <c r="PDG424" s="91"/>
      <c r="PDH424" s="91"/>
      <c r="PDI424" s="91"/>
      <c r="PDJ424" s="91"/>
      <c r="PDK424" s="91"/>
      <c r="PDL424" s="91"/>
      <c r="PDM424" s="91"/>
      <c r="PDN424" s="91"/>
      <c r="PDO424" s="91"/>
      <c r="PDP424" s="91"/>
      <c r="PDQ424" s="91"/>
      <c r="PDR424" s="91"/>
      <c r="PDS424" s="91"/>
      <c r="PDT424" s="91"/>
      <c r="PDU424" s="91"/>
      <c r="PDV424" s="91"/>
      <c r="PDW424" s="91"/>
      <c r="PDX424" s="91"/>
      <c r="PDY424" s="91"/>
      <c r="PDZ424" s="91"/>
      <c r="PEA424" s="91"/>
      <c r="PEB424" s="91"/>
      <c r="PEC424" s="91"/>
      <c r="PED424" s="91"/>
      <c r="PEE424" s="91"/>
      <c r="PEF424" s="91"/>
      <c r="PEG424" s="91"/>
      <c r="PEH424" s="91"/>
      <c r="PEI424" s="91"/>
      <c r="PEJ424" s="91"/>
      <c r="PEK424" s="91"/>
      <c r="PEL424" s="91"/>
      <c r="PEM424" s="91"/>
      <c r="PEN424" s="91"/>
      <c r="PEO424" s="91"/>
      <c r="PEP424" s="91"/>
      <c r="PEQ424" s="91"/>
      <c r="PER424" s="91"/>
      <c r="PES424" s="91"/>
      <c r="PET424" s="91"/>
      <c r="PEU424" s="91"/>
      <c r="PEV424" s="91"/>
      <c r="PEW424" s="91"/>
      <c r="PEX424" s="91"/>
      <c r="PEY424" s="91"/>
      <c r="PEZ424" s="91"/>
      <c r="PFA424" s="91"/>
      <c r="PFB424" s="91"/>
      <c r="PFC424" s="91"/>
      <c r="PFD424" s="91"/>
      <c r="PFE424" s="91"/>
      <c r="PFF424" s="91"/>
      <c r="PFG424" s="91"/>
      <c r="PFH424" s="91"/>
      <c r="PFI424" s="91"/>
      <c r="PFJ424" s="91"/>
      <c r="PFK424" s="91"/>
      <c r="PFL424" s="91"/>
      <c r="PFM424" s="91"/>
      <c r="PFN424" s="91"/>
      <c r="PFO424" s="91"/>
      <c r="PFP424" s="91"/>
      <c r="PFQ424" s="91"/>
      <c r="PFR424" s="91"/>
      <c r="PFS424" s="91"/>
      <c r="PFT424" s="91"/>
      <c r="PFU424" s="91"/>
      <c r="PFV424" s="91"/>
      <c r="PFW424" s="91"/>
      <c r="PFX424" s="91"/>
      <c r="PFY424" s="91"/>
      <c r="PFZ424" s="91"/>
      <c r="PGA424" s="91"/>
      <c r="PGB424" s="91"/>
      <c r="PGC424" s="91"/>
      <c r="PGD424" s="91"/>
      <c r="PGE424" s="91"/>
      <c r="PGF424" s="91"/>
      <c r="PGG424" s="91"/>
      <c r="PGH424" s="91"/>
      <c r="PGI424" s="91"/>
      <c r="PGJ424" s="91"/>
      <c r="PGK424" s="91"/>
      <c r="PGL424" s="91"/>
      <c r="PGM424" s="91"/>
      <c r="PGN424" s="91"/>
      <c r="PGO424" s="91"/>
      <c r="PGP424" s="91"/>
      <c r="PGQ424" s="91"/>
      <c r="PGR424" s="91"/>
      <c r="PGS424" s="91"/>
      <c r="PGT424" s="91"/>
      <c r="PGU424" s="91"/>
      <c r="PGV424" s="91"/>
      <c r="PGW424" s="91"/>
      <c r="PGX424" s="91"/>
      <c r="PGY424" s="91"/>
      <c r="PGZ424" s="91"/>
      <c r="PHA424" s="91"/>
      <c r="PHB424" s="91"/>
      <c r="PHC424" s="91"/>
      <c r="PHD424" s="91"/>
      <c r="PHE424" s="91"/>
      <c r="PHF424" s="91"/>
      <c r="PHG424" s="91"/>
      <c r="PHH424" s="91"/>
      <c r="PHI424" s="91"/>
      <c r="PHJ424" s="91"/>
      <c r="PHK424" s="91"/>
      <c r="PHL424" s="91"/>
      <c r="PHM424" s="91"/>
      <c r="PHN424" s="91"/>
      <c r="PHO424" s="91"/>
      <c r="PHP424" s="91"/>
      <c r="PHQ424" s="91"/>
      <c r="PHR424" s="91"/>
      <c r="PHS424" s="91"/>
      <c r="PHT424" s="91"/>
      <c r="PHU424" s="91"/>
      <c r="PHV424" s="91"/>
      <c r="PHW424" s="91"/>
      <c r="PHX424" s="91"/>
      <c r="PHY424" s="91"/>
      <c r="PHZ424" s="91"/>
      <c r="PIA424" s="91"/>
      <c r="PIB424" s="91"/>
      <c r="PIC424" s="91"/>
      <c r="PID424" s="91"/>
      <c r="PIE424" s="91"/>
      <c r="PIF424" s="91"/>
      <c r="PIG424" s="91"/>
      <c r="PIH424" s="91"/>
      <c r="PII424" s="91"/>
      <c r="PIJ424" s="91"/>
      <c r="PIK424" s="91"/>
      <c r="PIL424" s="91"/>
      <c r="PIM424" s="91"/>
      <c r="PIN424" s="91"/>
      <c r="PIO424" s="91"/>
      <c r="PIP424" s="91"/>
      <c r="PIQ424" s="91"/>
      <c r="PIR424" s="91"/>
      <c r="PIS424" s="91"/>
      <c r="PIT424" s="91"/>
      <c r="PIU424" s="91"/>
      <c r="PIV424" s="91"/>
      <c r="PIW424" s="91"/>
      <c r="PIX424" s="91"/>
      <c r="PIY424" s="91"/>
      <c r="PIZ424" s="91"/>
      <c r="PJA424" s="91"/>
      <c r="PJB424" s="91"/>
      <c r="PJC424" s="91"/>
      <c r="PJD424" s="91"/>
      <c r="PJE424" s="91"/>
      <c r="PJF424" s="91"/>
      <c r="PJG424" s="91"/>
      <c r="PJH424" s="91"/>
      <c r="PJI424" s="91"/>
      <c r="PJJ424" s="91"/>
      <c r="PJK424" s="91"/>
      <c r="PJL424" s="91"/>
      <c r="PJM424" s="91"/>
      <c r="PJN424" s="91"/>
      <c r="PJO424" s="91"/>
      <c r="PJP424" s="91"/>
      <c r="PJQ424" s="91"/>
      <c r="PJR424" s="91"/>
      <c r="PJS424" s="91"/>
      <c r="PJT424" s="91"/>
      <c r="PJU424" s="91"/>
      <c r="PJV424" s="91"/>
      <c r="PJW424" s="91"/>
      <c r="PJX424" s="91"/>
      <c r="PJY424" s="91"/>
      <c r="PJZ424" s="91"/>
      <c r="PKA424" s="91"/>
      <c r="PKB424" s="91"/>
      <c r="PKC424" s="91"/>
      <c r="PKD424" s="91"/>
      <c r="PKE424" s="91"/>
      <c r="PKF424" s="91"/>
      <c r="PKG424" s="91"/>
      <c r="PKH424" s="91"/>
      <c r="PKI424" s="91"/>
      <c r="PKJ424" s="91"/>
      <c r="PKK424" s="91"/>
      <c r="PKL424" s="91"/>
      <c r="PKM424" s="91"/>
      <c r="PKN424" s="91"/>
      <c r="PKO424" s="91"/>
      <c r="PKP424" s="91"/>
      <c r="PKQ424" s="91"/>
      <c r="PKR424" s="91"/>
      <c r="PKS424" s="91"/>
      <c r="PKT424" s="91"/>
      <c r="PKU424" s="91"/>
      <c r="PKV424" s="91"/>
      <c r="PKW424" s="91"/>
      <c r="PKX424" s="91"/>
      <c r="PKY424" s="91"/>
      <c r="PKZ424" s="91"/>
      <c r="PLA424" s="91"/>
      <c r="PLB424" s="91"/>
      <c r="PLC424" s="91"/>
      <c r="PLD424" s="91"/>
      <c r="PLE424" s="91"/>
      <c r="PLF424" s="91"/>
      <c r="PLG424" s="91"/>
      <c r="PLH424" s="91"/>
      <c r="PLI424" s="91"/>
      <c r="PLJ424" s="91"/>
      <c r="PLK424" s="91"/>
      <c r="PLL424" s="91"/>
      <c r="PLM424" s="91"/>
      <c r="PLN424" s="91"/>
      <c r="PLO424" s="91"/>
      <c r="PLP424" s="91"/>
      <c r="PLQ424" s="91"/>
      <c r="PLR424" s="91"/>
      <c r="PLS424" s="91"/>
      <c r="PLT424" s="91"/>
      <c r="PLU424" s="91"/>
      <c r="PLV424" s="91"/>
      <c r="PLW424" s="91"/>
      <c r="PLX424" s="91"/>
      <c r="PLY424" s="91"/>
      <c r="PLZ424" s="91"/>
      <c r="PMA424" s="91"/>
      <c r="PMB424" s="91"/>
      <c r="PMC424" s="91"/>
      <c r="PMD424" s="91"/>
      <c r="PME424" s="91"/>
      <c r="PMF424" s="91"/>
      <c r="PMG424" s="91"/>
      <c r="PMH424" s="91"/>
      <c r="PMI424" s="91"/>
      <c r="PMJ424" s="91"/>
      <c r="PMK424" s="91"/>
      <c r="PML424" s="91"/>
      <c r="PMM424" s="91"/>
      <c r="PMN424" s="91"/>
      <c r="PMO424" s="91"/>
      <c r="PMP424" s="91"/>
      <c r="PMQ424" s="91"/>
      <c r="PMR424" s="91"/>
      <c r="PMS424" s="91"/>
      <c r="PMT424" s="91"/>
      <c r="PMU424" s="91"/>
      <c r="PMV424" s="91"/>
      <c r="PMW424" s="91"/>
      <c r="PMX424" s="91"/>
      <c r="PMY424" s="91"/>
      <c r="PMZ424" s="91"/>
      <c r="PNA424" s="91"/>
      <c r="PNB424" s="91"/>
      <c r="PNC424" s="91"/>
      <c r="PND424" s="91"/>
      <c r="PNE424" s="91"/>
      <c r="PNF424" s="91"/>
      <c r="PNG424" s="91"/>
      <c r="PNH424" s="91"/>
      <c r="PNI424" s="91"/>
      <c r="PNJ424" s="91"/>
      <c r="PNK424" s="91"/>
      <c r="PNL424" s="91"/>
      <c r="PNM424" s="91"/>
      <c r="PNN424" s="91"/>
      <c r="PNO424" s="91"/>
      <c r="PNP424" s="91"/>
      <c r="PNQ424" s="91"/>
      <c r="PNR424" s="91"/>
      <c r="PNS424" s="91"/>
      <c r="PNT424" s="91"/>
      <c r="PNU424" s="91"/>
      <c r="PNV424" s="91"/>
      <c r="PNW424" s="91"/>
      <c r="PNX424" s="91"/>
      <c r="PNY424" s="91"/>
      <c r="PNZ424" s="91"/>
      <c r="POA424" s="91"/>
      <c r="POB424" s="91"/>
      <c r="POC424" s="91"/>
      <c r="POD424" s="91"/>
      <c r="POE424" s="91"/>
      <c r="POF424" s="91"/>
      <c r="POG424" s="91"/>
      <c r="POH424" s="91"/>
      <c r="POI424" s="91"/>
      <c r="POJ424" s="91"/>
      <c r="POK424" s="91"/>
      <c r="POL424" s="91"/>
      <c r="POM424" s="91"/>
      <c r="PON424" s="91"/>
      <c r="POO424" s="91"/>
      <c r="POP424" s="91"/>
      <c r="POQ424" s="91"/>
      <c r="POR424" s="91"/>
      <c r="POS424" s="91"/>
      <c r="POT424" s="91"/>
      <c r="POU424" s="91"/>
      <c r="POV424" s="91"/>
      <c r="POW424" s="91"/>
      <c r="POX424" s="91"/>
      <c r="POY424" s="91"/>
      <c r="POZ424" s="91"/>
      <c r="PPA424" s="91"/>
      <c r="PPB424" s="91"/>
      <c r="PPC424" s="91"/>
      <c r="PPD424" s="91"/>
      <c r="PPE424" s="91"/>
      <c r="PPF424" s="91"/>
      <c r="PPG424" s="91"/>
      <c r="PPH424" s="91"/>
      <c r="PPI424" s="91"/>
      <c r="PPJ424" s="91"/>
      <c r="PPK424" s="91"/>
      <c r="PPL424" s="91"/>
      <c r="PPM424" s="91"/>
      <c r="PPN424" s="91"/>
      <c r="PPO424" s="91"/>
      <c r="PPP424" s="91"/>
      <c r="PPQ424" s="91"/>
      <c r="PPR424" s="91"/>
      <c r="PPS424" s="91"/>
      <c r="PPT424" s="91"/>
      <c r="PPU424" s="91"/>
      <c r="PPV424" s="91"/>
      <c r="PPW424" s="91"/>
      <c r="PPX424" s="91"/>
      <c r="PPY424" s="91"/>
      <c r="PPZ424" s="91"/>
      <c r="PQA424" s="91"/>
      <c r="PQB424" s="91"/>
      <c r="PQC424" s="91"/>
      <c r="PQD424" s="91"/>
      <c r="PQE424" s="91"/>
      <c r="PQF424" s="91"/>
      <c r="PQG424" s="91"/>
      <c r="PQH424" s="91"/>
      <c r="PQI424" s="91"/>
      <c r="PQJ424" s="91"/>
      <c r="PQK424" s="91"/>
      <c r="PQL424" s="91"/>
      <c r="PQM424" s="91"/>
      <c r="PQN424" s="91"/>
      <c r="PQO424" s="91"/>
      <c r="PQP424" s="91"/>
      <c r="PQQ424" s="91"/>
      <c r="PQR424" s="91"/>
      <c r="PQS424" s="91"/>
      <c r="PQT424" s="91"/>
      <c r="PQU424" s="91"/>
      <c r="PQV424" s="91"/>
      <c r="PQW424" s="91"/>
      <c r="PQX424" s="91"/>
      <c r="PQY424" s="91"/>
      <c r="PQZ424" s="91"/>
      <c r="PRA424" s="91"/>
      <c r="PRB424" s="91"/>
      <c r="PRC424" s="91"/>
      <c r="PRD424" s="91"/>
      <c r="PRE424" s="91"/>
      <c r="PRF424" s="91"/>
      <c r="PRG424" s="91"/>
      <c r="PRH424" s="91"/>
      <c r="PRI424" s="91"/>
      <c r="PRJ424" s="91"/>
      <c r="PRK424" s="91"/>
      <c r="PRL424" s="91"/>
      <c r="PRM424" s="91"/>
      <c r="PRN424" s="91"/>
      <c r="PRO424" s="91"/>
      <c r="PRP424" s="91"/>
      <c r="PRQ424" s="91"/>
      <c r="PRR424" s="91"/>
      <c r="PRS424" s="91"/>
      <c r="PRT424" s="91"/>
      <c r="PRU424" s="91"/>
      <c r="PRV424" s="91"/>
      <c r="PRW424" s="91"/>
      <c r="PRX424" s="91"/>
      <c r="PRY424" s="91"/>
      <c r="PRZ424" s="91"/>
      <c r="PSA424" s="91"/>
      <c r="PSB424" s="91"/>
      <c r="PSC424" s="91"/>
      <c r="PSD424" s="91"/>
      <c r="PSE424" s="91"/>
      <c r="PSF424" s="91"/>
      <c r="PSG424" s="91"/>
      <c r="PSH424" s="91"/>
      <c r="PSI424" s="91"/>
      <c r="PSJ424" s="91"/>
      <c r="PSK424" s="91"/>
      <c r="PSL424" s="91"/>
      <c r="PSM424" s="91"/>
      <c r="PSN424" s="91"/>
      <c r="PSO424" s="91"/>
      <c r="PSP424" s="91"/>
      <c r="PSQ424" s="91"/>
      <c r="PSR424" s="91"/>
      <c r="PSS424" s="91"/>
      <c r="PST424" s="91"/>
      <c r="PSU424" s="91"/>
      <c r="PSV424" s="91"/>
      <c r="PSW424" s="91"/>
      <c r="PSX424" s="91"/>
      <c r="PSY424" s="91"/>
      <c r="PSZ424" s="91"/>
      <c r="PTA424" s="91"/>
      <c r="PTB424" s="91"/>
      <c r="PTC424" s="91"/>
      <c r="PTD424" s="91"/>
      <c r="PTE424" s="91"/>
      <c r="PTF424" s="91"/>
      <c r="PTG424" s="91"/>
      <c r="PTH424" s="91"/>
      <c r="PTI424" s="91"/>
      <c r="PTJ424" s="91"/>
      <c r="PTK424" s="91"/>
      <c r="PTL424" s="91"/>
      <c r="PTM424" s="91"/>
      <c r="PTN424" s="91"/>
      <c r="PTO424" s="91"/>
      <c r="PTP424" s="91"/>
      <c r="PTQ424" s="91"/>
      <c r="PTR424" s="91"/>
      <c r="PTS424" s="91"/>
      <c r="PTT424" s="91"/>
      <c r="PTU424" s="91"/>
      <c r="PTV424" s="91"/>
      <c r="PTW424" s="91"/>
      <c r="PTX424" s="91"/>
      <c r="PTY424" s="91"/>
      <c r="PTZ424" s="91"/>
      <c r="PUA424" s="91"/>
      <c r="PUB424" s="91"/>
      <c r="PUC424" s="91"/>
      <c r="PUD424" s="91"/>
      <c r="PUE424" s="91"/>
      <c r="PUF424" s="91"/>
      <c r="PUG424" s="91"/>
      <c r="PUH424" s="91"/>
      <c r="PUI424" s="91"/>
      <c r="PUJ424" s="91"/>
      <c r="PUK424" s="91"/>
      <c r="PUL424" s="91"/>
      <c r="PUM424" s="91"/>
      <c r="PUN424" s="91"/>
      <c r="PUO424" s="91"/>
      <c r="PUP424" s="91"/>
      <c r="PUQ424" s="91"/>
      <c r="PUR424" s="91"/>
      <c r="PUS424" s="91"/>
      <c r="PUT424" s="91"/>
      <c r="PUU424" s="91"/>
      <c r="PUV424" s="91"/>
      <c r="PUW424" s="91"/>
      <c r="PUX424" s="91"/>
      <c r="PUY424" s="91"/>
      <c r="PUZ424" s="91"/>
      <c r="PVA424" s="91"/>
      <c r="PVB424" s="91"/>
      <c r="PVC424" s="91"/>
      <c r="PVD424" s="91"/>
      <c r="PVE424" s="91"/>
      <c r="PVF424" s="91"/>
      <c r="PVG424" s="91"/>
      <c r="PVH424" s="91"/>
      <c r="PVI424" s="91"/>
      <c r="PVJ424" s="91"/>
      <c r="PVK424" s="91"/>
      <c r="PVL424" s="91"/>
      <c r="PVM424" s="91"/>
      <c r="PVN424" s="91"/>
      <c r="PVO424" s="91"/>
      <c r="PVP424" s="91"/>
      <c r="PVQ424" s="91"/>
      <c r="PVR424" s="91"/>
      <c r="PVS424" s="91"/>
      <c r="PVT424" s="91"/>
      <c r="PVU424" s="91"/>
      <c r="PVV424" s="91"/>
      <c r="PVW424" s="91"/>
      <c r="PVX424" s="91"/>
      <c r="PVY424" s="91"/>
      <c r="PVZ424" s="91"/>
      <c r="PWA424" s="91"/>
      <c r="PWB424" s="91"/>
      <c r="PWC424" s="91"/>
      <c r="PWD424" s="91"/>
      <c r="PWE424" s="91"/>
      <c r="PWF424" s="91"/>
      <c r="PWG424" s="91"/>
      <c r="PWH424" s="91"/>
      <c r="PWI424" s="91"/>
      <c r="PWJ424" s="91"/>
      <c r="PWK424" s="91"/>
      <c r="PWL424" s="91"/>
      <c r="PWM424" s="91"/>
      <c r="PWN424" s="91"/>
      <c r="PWO424" s="91"/>
      <c r="PWP424" s="91"/>
      <c r="PWQ424" s="91"/>
      <c r="PWR424" s="91"/>
      <c r="PWS424" s="91"/>
      <c r="PWT424" s="91"/>
      <c r="PWU424" s="91"/>
      <c r="PWV424" s="91"/>
      <c r="PWW424" s="91"/>
      <c r="PWX424" s="91"/>
      <c r="PWY424" s="91"/>
      <c r="PWZ424" s="91"/>
      <c r="PXA424" s="91"/>
      <c r="PXB424" s="91"/>
      <c r="PXC424" s="91"/>
      <c r="PXD424" s="91"/>
      <c r="PXE424" s="91"/>
      <c r="PXF424" s="91"/>
      <c r="PXG424" s="91"/>
      <c r="PXH424" s="91"/>
      <c r="PXI424" s="91"/>
      <c r="PXJ424" s="91"/>
      <c r="PXK424" s="91"/>
      <c r="PXL424" s="91"/>
      <c r="PXM424" s="91"/>
      <c r="PXN424" s="91"/>
      <c r="PXO424" s="91"/>
      <c r="PXP424" s="91"/>
      <c r="PXQ424" s="91"/>
      <c r="PXR424" s="91"/>
      <c r="PXS424" s="91"/>
      <c r="PXT424" s="91"/>
      <c r="PXU424" s="91"/>
      <c r="PXV424" s="91"/>
      <c r="PXW424" s="91"/>
      <c r="PXX424" s="91"/>
      <c r="PXY424" s="91"/>
      <c r="PXZ424" s="91"/>
      <c r="PYA424" s="91"/>
      <c r="PYB424" s="91"/>
      <c r="PYC424" s="91"/>
      <c r="PYD424" s="91"/>
      <c r="PYE424" s="91"/>
      <c r="PYF424" s="91"/>
      <c r="PYG424" s="91"/>
      <c r="PYH424" s="91"/>
      <c r="PYI424" s="91"/>
      <c r="PYJ424" s="91"/>
      <c r="PYK424" s="91"/>
      <c r="PYL424" s="91"/>
      <c r="PYM424" s="91"/>
      <c r="PYN424" s="91"/>
      <c r="PYO424" s="91"/>
      <c r="PYP424" s="91"/>
      <c r="PYQ424" s="91"/>
      <c r="PYR424" s="91"/>
      <c r="PYS424" s="91"/>
      <c r="PYT424" s="91"/>
      <c r="PYU424" s="91"/>
      <c r="PYV424" s="91"/>
      <c r="PYW424" s="91"/>
      <c r="PYX424" s="91"/>
      <c r="PYY424" s="91"/>
      <c r="PYZ424" s="91"/>
      <c r="PZA424" s="91"/>
      <c r="PZB424" s="91"/>
      <c r="PZC424" s="91"/>
      <c r="PZD424" s="91"/>
      <c r="PZE424" s="91"/>
      <c r="PZF424" s="91"/>
      <c r="PZG424" s="91"/>
      <c r="PZH424" s="91"/>
      <c r="PZI424" s="91"/>
      <c r="PZJ424" s="91"/>
      <c r="PZK424" s="91"/>
      <c r="PZL424" s="91"/>
      <c r="PZM424" s="91"/>
      <c r="PZN424" s="91"/>
      <c r="PZO424" s="91"/>
      <c r="PZP424" s="91"/>
      <c r="PZQ424" s="91"/>
      <c r="PZR424" s="91"/>
      <c r="PZS424" s="91"/>
      <c r="PZT424" s="91"/>
      <c r="PZU424" s="91"/>
      <c r="PZV424" s="91"/>
      <c r="PZW424" s="91"/>
      <c r="PZX424" s="91"/>
      <c r="PZY424" s="91"/>
      <c r="PZZ424" s="91"/>
      <c r="QAA424" s="91"/>
      <c r="QAB424" s="91"/>
      <c r="QAC424" s="91"/>
      <c r="QAD424" s="91"/>
      <c r="QAE424" s="91"/>
      <c r="QAF424" s="91"/>
      <c r="QAG424" s="91"/>
      <c r="QAH424" s="91"/>
      <c r="QAI424" s="91"/>
      <c r="QAJ424" s="91"/>
      <c r="QAK424" s="91"/>
      <c r="QAL424" s="91"/>
      <c r="QAM424" s="91"/>
      <c r="QAN424" s="91"/>
      <c r="QAO424" s="91"/>
      <c r="QAP424" s="91"/>
      <c r="QAQ424" s="91"/>
      <c r="QAR424" s="91"/>
      <c r="QAS424" s="91"/>
      <c r="QAT424" s="91"/>
      <c r="QAU424" s="91"/>
      <c r="QAV424" s="91"/>
      <c r="QAW424" s="91"/>
      <c r="QAX424" s="91"/>
      <c r="QAY424" s="91"/>
      <c r="QAZ424" s="91"/>
      <c r="QBA424" s="91"/>
      <c r="QBB424" s="91"/>
      <c r="QBC424" s="91"/>
      <c r="QBD424" s="91"/>
      <c r="QBE424" s="91"/>
      <c r="QBF424" s="91"/>
      <c r="QBG424" s="91"/>
      <c r="QBH424" s="91"/>
      <c r="QBI424" s="91"/>
      <c r="QBJ424" s="91"/>
      <c r="QBK424" s="91"/>
      <c r="QBL424" s="91"/>
      <c r="QBM424" s="91"/>
      <c r="QBN424" s="91"/>
      <c r="QBO424" s="91"/>
      <c r="QBP424" s="91"/>
      <c r="QBQ424" s="91"/>
      <c r="QBR424" s="91"/>
      <c r="QBS424" s="91"/>
      <c r="QBT424" s="91"/>
      <c r="QBU424" s="91"/>
      <c r="QBV424" s="91"/>
      <c r="QBW424" s="91"/>
      <c r="QBX424" s="91"/>
      <c r="QBY424" s="91"/>
      <c r="QBZ424" s="91"/>
      <c r="QCA424" s="91"/>
      <c r="QCB424" s="91"/>
      <c r="QCC424" s="91"/>
      <c r="QCD424" s="91"/>
      <c r="QCE424" s="91"/>
      <c r="QCF424" s="91"/>
      <c r="QCG424" s="91"/>
      <c r="QCH424" s="91"/>
      <c r="QCI424" s="91"/>
      <c r="QCJ424" s="91"/>
      <c r="QCK424" s="91"/>
      <c r="QCL424" s="91"/>
      <c r="QCM424" s="91"/>
      <c r="QCN424" s="91"/>
      <c r="QCO424" s="91"/>
      <c r="QCP424" s="91"/>
      <c r="QCQ424" s="91"/>
      <c r="QCR424" s="91"/>
      <c r="QCS424" s="91"/>
      <c r="QCT424" s="91"/>
      <c r="QCU424" s="91"/>
      <c r="QCV424" s="91"/>
      <c r="QCW424" s="91"/>
      <c r="QCX424" s="91"/>
      <c r="QCY424" s="91"/>
      <c r="QCZ424" s="91"/>
      <c r="QDA424" s="91"/>
      <c r="QDB424" s="91"/>
      <c r="QDC424" s="91"/>
      <c r="QDD424" s="91"/>
      <c r="QDE424" s="91"/>
      <c r="QDF424" s="91"/>
      <c r="QDG424" s="91"/>
      <c r="QDH424" s="91"/>
      <c r="QDI424" s="91"/>
      <c r="QDJ424" s="91"/>
      <c r="QDK424" s="91"/>
      <c r="QDL424" s="91"/>
      <c r="QDM424" s="91"/>
      <c r="QDN424" s="91"/>
      <c r="QDO424" s="91"/>
      <c r="QDP424" s="91"/>
      <c r="QDQ424" s="91"/>
      <c r="QDR424" s="91"/>
      <c r="QDS424" s="91"/>
      <c r="QDT424" s="91"/>
      <c r="QDU424" s="91"/>
      <c r="QDV424" s="91"/>
      <c r="QDW424" s="91"/>
      <c r="QDX424" s="91"/>
      <c r="QDY424" s="91"/>
      <c r="QDZ424" s="91"/>
      <c r="QEA424" s="91"/>
      <c r="QEB424" s="91"/>
      <c r="QEC424" s="91"/>
      <c r="QED424" s="91"/>
      <c r="QEE424" s="91"/>
      <c r="QEF424" s="91"/>
      <c r="QEG424" s="91"/>
      <c r="QEH424" s="91"/>
      <c r="QEI424" s="91"/>
      <c r="QEJ424" s="91"/>
      <c r="QEK424" s="91"/>
      <c r="QEL424" s="91"/>
      <c r="QEM424" s="91"/>
      <c r="QEN424" s="91"/>
      <c r="QEO424" s="91"/>
      <c r="QEP424" s="91"/>
      <c r="QEQ424" s="91"/>
      <c r="QER424" s="91"/>
      <c r="QES424" s="91"/>
      <c r="QET424" s="91"/>
      <c r="QEU424" s="91"/>
      <c r="QEV424" s="91"/>
      <c r="QEW424" s="91"/>
      <c r="QEX424" s="91"/>
      <c r="QEY424" s="91"/>
      <c r="QEZ424" s="91"/>
      <c r="QFA424" s="91"/>
      <c r="QFB424" s="91"/>
      <c r="QFC424" s="91"/>
      <c r="QFD424" s="91"/>
      <c r="QFE424" s="91"/>
      <c r="QFF424" s="91"/>
      <c r="QFG424" s="91"/>
      <c r="QFH424" s="91"/>
      <c r="QFI424" s="91"/>
      <c r="QFJ424" s="91"/>
      <c r="QFK424" s="91"/>
      <c r="QFL424" s="91"/>
      <c r="QFM424" s="91"/>
      <c r="QFN424" s="91"/>
      <c r="QFO424" s="91"/>
      <c r="QFP424" s="91"/>
      <c r="QFQ424" s="91"/>
      <c r="QFR424" s="91"/>
      <c r="QFS424" s="91"/>
      <c r="QFT424" s="91"/>
      <c r="QFU424" s="91"/>
      <c r="QFV424" s="91"/>
      <c r="QFW424" s="91"/>
      <c r="QFX424" s="91"/>
      <c r="QFY424" s="91"/>
      <c r="QFZ424" s="91"/>
      <c r="QGA424" s="91"/>
      <c r="QGB424" s="91"/>
      <c r="QGC424" s="91"/>
      <c r="QGD424" s="91"/>
      <c r="QGE424" s="91"/>
      <c r="QGF424" s="91"/>
      <c r="QGG424" s="91"/>
      <c r="QGH424" s="91"/>
      <c r="QGI424" s="91"/>
      <c r="QGJ424" s="91"/>
      <c r="QGK424" s="91"/>
      <c r="QGL424" s="91"/>
      <c r="QGM424" s="91"/>
      <c r="QGN424" s="91"/>
      <c r="QGO424" s="91"/>
      <c r="QGP424" s="91"/>
      <c r="QGQ424" s="91"/>
      <c r="QGR424" s="91"/>
      <c r="QGS424" s="91"/>
      <c r="QGT424" s="91"/>
      <c r="QGU424" s="91"/>
      <c r="QGV424" s="91"/>
      <c r="QGW424" s="91"/>
      <c r="QGX424" s="91"/>
      <c r="QGY424" s="91"/>
      <c r="QGZ424" s="91"/>
      <c r="QHA424" s="91"/>
      <c r="QHB424" s="91"/>
      <c r="QHC424" s="91"/>
      <c r="QHD424" s="91"/>
      <c r="QHE424" s="91"/>
      <c r="QHF424" s="91"/>
      <c r="QHG424" s="91"/>
      <c r="QHH424" s="91"/>
      <c r="QHI424" s="91"/>
      <c r="QHJ424" s="91"/>
      <c r="QHK424" s="91"/>
      <c r="QHL424" s="91"/>
      <c r="QHM424" s="91"/>
      <c r="QHN424" s="91"/>
      <c r="QHO424" s="91"/>
      <c r="QHP424" s="91"/>
      <c r="QHQ424" s="91"/>
      <c r="QHR424" s="91"/>
      <c r="QHS424" s="91"/>
      <c r="QHT424" s="91"/>
      <c r="QHU424" s="91"/>
      <c r="QHV424" s="91"/>
      <c r="QHW424" s="91"/>
      <c r="QHX424" s="91"/>
      <c r="QHY424" s="91"/>
      <c r="QHZ424" s="91"/>
      <c r="QIA424" s="91"/>
      <c r="QIB424" s="91"/>
      <c r="QIC424" s="91"/>
      <c r="QID424" s="91"/>
      <c r="QIE424" s="91"/>
      <c r="QIF424" s="91"/>
      <c r="QIG424" s="91"/>
      <c r="QIH424" s="91"/>
      <c r="QII424" s="91"/>
      <c r="QIJ424" s="91"/>
      <c r="QIK424" s="91"/>
      <c r="QIL424" s="91"/>
      <c r="QIM424" s="91"/>
      <c r="QIN424" s="91"/>
      <c r="QIO424" s="91"/>
      <c r="QIP424" s="91"/>
      <c r="QIQ424" s="91"/>
      <c r="QIR424" s="91"/>
      <c r="QIS424" s="91"/>
      <c r="QIT424" s="91"/>
      <c r="QIU424" s="91"/>
      <c r="QIV424" s="91"/>
      <c r="QIW424" s="91"/>
      <c r="QIX424" s="91"/>
      <c r="QIY424" s="91"/>
      <c r="QIZ424" s="91"/>
      <c r="QJA424" s="91"/>
      <c r="QJB424" s="91"/>
      <c r="QJC424" s="91"/>
      <c r="QJD424" s="91"/>
      <c r="QJE424" s="91"/>
      <c r="QJF424" s="91"/>
      <c r="QJG424" s="91"/>
      <c r="QJH424" s="91"/>
      <c r="QJI424" s="91"/>
      <c r="QJJ424" s="91"/>
      <c r="QJK424" s="91"/>
      <c r="QJL424" s="91"/>
      <c r="QJM424" s="91"/>
      <c r="QJN424" s="91"/>
      <c r="QJO424" s="91"/>
      <c r="QJP424" s="91"/>
      <c r="QJQ424" s="91"/>
      <c r="QJR424" s="91"/>
      <c r="QJS424" s="91"/>
      <c r="QJT424" s="91"/>
      <c r="QJU424" s="91"/>
      <c r="QJV424" s="91"/>
      <c r="QJW424" s="91"/>
      <c r="QJX424" s="91"/>
      <c r="QJY424" s="91"/>
      <c r="QJZ424" s="91"/>
      <c r="QKA424" s="91"/>
      <c r="QKB424" s="91"/>
      <c r="QKC424" s="91"/>
      <c r="QKD424" s="91"/>
      <c r="QKE424" s="91"/>
      <c r="QKF424" s="91"/>
      <c r="QKG424" s="91"/>
      <c r="QKH424" s="91"/>
      <c r="QKI424" s="91"/>
      <c r="QKJ424" s="91"/>
      <c r="QKK424" s="91"/>
      <c r="QKL424" s="91"/>
      <c r="QKM424" s="91"/>
      <c r="QKN424" s="91"/>
      <c r="QKO424" s="91"/>
      <c r="QKP424" s="91"/>
      <c r="QKQ424" s="91"/>
      <c r="QKR424" s="91"/>
      <c r="QKS424" s="91"/>
      <c r="QKT424" s="91"/>
      <c r="QKU424" s="91"/>
      <c r="QKV424" s="91"/>
      <c r="QKW424" s="91"/>
      <c r="QKX424" s="91"/>
      <c r="QKY424" s="91"/>
      <c r="QKZ424" s="91"/>
      <c r="QLA424" s="91"/>
      <c r="QLB424" s="91"/>
      <c r="QLC424" s="91"/>
      <c r="QLD424" s="91"/>
      <c r="QLE424" s="91"/>
      <c r="QLF424" s="91"/>
      <c r="QLG424" s="91"/>
      <c r="QLH424" s="91"/>
      <c r="QLI424" s="91"/>
      <c r="QLJ424" s="91"/>
      <c r="QLK424" s="91"/>
      <c r="QLL424" s="91"/>
      <c r="QLM424" s="91"/>
      <c r="QLN424" s="91"/>
      <c r="QLO424" s="91"/>
      <c r="QLP424" s="91"/>
      <c r="QLQ424" s="91"/>
      <c r="QLR424" s="91"/>
      <c r="QLS424" s="91"/>
      <c r="QLT424" s="91"/>
      <c r="QLU424" s="91"/>
      <c r="QLV424" s="91"/>
      <c r="QLW424" s="91"/>
      <c r="QLX424" s="91"/>
      <c r="QLY424" s="91"/>
      <c r="QLZ424" s="91"/>
      <c r="QMA424" s="91"/>
      <c r="QMB424" s="91"/>
      <c r="QMC424" s="91"/>
      <c r="QMD424" s="91"/>
      <c r="QME424" s="91"/>
      <c r="QMF424" s="91"/>
      <c r="QMG424" s="91"/>
      <c r="QMH424" s="91"/>
      <c r="QMI424" s="91"/>
      <c r="QMJ424" s="91"/>
      <c r="QMK424" s="91"/>
      <c r="QML424" s="91"/>
      <c r="QMM424" s="91"/>
      <c r="QMN424" s="91"/>
      <c r="QMO424" s="91"/>
      <c r="QMP424" s="91"/>
      <c r="QMQ424" s="91"/>
      <c r="QMR424" s="91"/>
      <c r="QMS424" s="91"/>
      <c r="QMT424" s="91"/>
      <c r="QMU424" s="91"/>
      <c r="QMV424" s="91"/>
      <c r="QMW424" s="91"/>
      <c r="QMX424" s="91"/>
      <c r="QMY424" s="91"/>
      <c r="QMZ424" s="91"/>
      <c r="QNA424" s="91"/>
      <c r="QNB424" s="91"/>
      <c r="QNC424" s="91"/>
      <c r="QND424" s="91"/>
      <c r="QNE424" s="91"/>
      <c r="QNF424" s="91"/>
      <c r="QNG424" s="91"/>
      <c r="QNH424" s="91"/>
      <c r="QNI424" s="91"/>
      <c r="QNJ424" s="91"/>
      <c r="QNK424" s="91"/>
      <c r="QNL424" s="91"/>
      <c r="QNM424" s="91"/>
      <c r="QNN424" s="91"/>
      <c r="QNO424" s="91"/>
      <c r="QNP424" s="91"/>
      <c r="QNQ424" s="91"/>
      <c r="QNR424" s="91"/>
      <c r="QNS424" s="91"/>
      <c r="QNT424" s="91"/>
      <c r="QNU424" s="91"/>
      <c r="QNV424" s="91"/>
      <c r="QNW424" s="91"/>
      <c r="QNX424" s="91"/>
      <c r="QNY424" s="91"/>
      <c r="QNZ424" s="91"/>
      <c r="QOA424" s="91"/>
      <c r="QOB424" s="91"/>
      <c r="QOC424" s="91"/>
      <c r="QOD424" s="91"/>
      <c r="QOE424" s="91"/>
      <c r="QOF424" s="91"/>
      <c r="QOG424" s="91"/>
      <c r="QOH424" s="91"/>
      <c r="QOI424" s="91"/>
      <c r="QOJ424" s="91"/>
      <c r="QOK424" s="91"/>
      <c r="QOL424" s="91"/>
      <c r="QOM424" s="91"/>
      <c r="QON424" s="91"/>
      <c r="QOO424" s="91"/>
      <c r="QOP424" s="91"/>
      <c r="QOQ424" s="91"/>
      <c r="QOR424" s="91"/>
      <c r="QOS424" s="91"/>
      <c r="QOT424" s="91"/>
      <c r="QOU424" s="91"/>
      <c r="QOV424" s="91"/>
      <c r="QOW424" s="91"/>
      <c r="QOX424" s="91"/>
      <c r="QOY424" s="91"/>
      <c r="QOZ424" s="91"/>
      <c r="QPA424" s="91"/>
      <c r="QPB424" s="91"/>
      <c r="QPC424" s="91"/>
      <c r="QPD424" s="91"/>
      <c r="QPE424" s="91"/>
      <c r="QPF424" s="91"/>
      <c r="QPG424" s="91"/>
      <c r="QPH424" s="91"/>
      <c r="QPI424" s="91"/>
      <c r="QPJ424" s="91"/>
      <c r="QPK424" s="91"/>
      <c r="QPL424" s="91"/>
      <c r="QPM424" s="91"/>
      <c r="QPN424" s="91"/>
      <c r="QPO424" s="91"/>
      <c r="QPP424" s="91"/>
      <c r="QPQ424" s="91"/>
      <c r="QPR424" s="91"/>
      <c r="QPS424" s="91"/>
      <c r="QPT424" s="91"/>
      <c r="QPU424" s="91"/>
      <c r="QPV424" s="91"/>
      <c r="QPW424" s="91"/>
      <c r="QPX424" s="91"/>
      <c r="QPY424" s="91"/>
      <c r="QPZ424" s="91"/>
      <c r="QQA424" s="91"/>
      <c r="QQB424" s="91"/>
      <c r="QQC424" s="91"/>
      <c r="QQD424" s="91"/>
      <c r="QQE424" s="91"/>
      <c r="QQF424" s="91"/>
      <c r="QQG424" s="91"/>
      <c r="QQH424" s="91"/>
      <c r="QQI424" s="91"/>
      <c r="QQJ424" s="91"/>
      <c r="QQK424" s="91"/>
      <c r="QQL424" s="91"/>
      <c r="QQM424" s="91"/>
      <c r="QQN424" s="91"/>
      <c r="QQO424" s="91"/>
      <c r="QQP424" s="91"/>
      <c r="QQQ424" s="91"/>
      <c r="QQR424" s="91"/>
      <c r="QQS424" s="91"/>
      <c r="QQT424" s="91"/>
      <c r="QQU424" s="91"/>
      <c r="QQV424" s="91"/>
      <c r="QQW424" s="91"/>
      <c r="QQX424" s="91"/>
      <c r="QQY424" s="91"/>
      <c r="QQZ424" s="91"/>
      <c r="QRA424" s="91"/>
      <c r="QRB424" s="91"/>
      <c r="QRC424" s="91"/>
      <c r="QRD424" s="91"/>
      <c r="QRE424" s="91"/>
      <c r="QRF424" s="91"/>
      <c r="QRG424" s="91"/>
      <c r="QRH424" s="91"/>
      <c r="QRI424" s="91"/>
      <c r="QRJ424" s="91"/>
      <c r="QRK424" s="91"/>
      <c r="QRL424" s="91"/>
      <c r="QRM424" s="91"/>
      <c r="QRN424" s="91"/>
      <c r="QRO424" s="91"/>
      <c r="QRP424" s="91"/>
      <c r="QRQ424" s="91"/>
      <c r="QRR424" s="91"/>
      <c r="QRS424" s="91"/>
      <c r="QRT424" s="91"/>
      <c r="QRU424" s="91"/>
      <c r="QRV424" s="91"/>
      <c r="QRW424" s="91"/>
      <c r="QRX424" s="91"/>
      <c r="QRY424" s="91"/>
      <c r="QRZ424" s="91"/>
      <c r="QSA424" s="91"/>
      <c r="QSB424" s="91"/>
      <c r="QSC424" s="91"/>
      <c r="QSD424" s="91"/>
      <c r="QSE424" s="91"/>
      <c r="QSF424" s="91"/>
      <c r="QSG424" s="91"/>
      <c r="QSH424" s="91"/>
      <c r="QSI424" s="91"/>
      <c r="QSJ424" s="91"/>
      <c r="QSK424" s="91"/>
      <c r="QSL424" s="91"/>
      <c r="QSM424" s="91"/>
      <c r="QSN424" s="91"/>
      <c r="QSO424" s="91"/>
      <c r="QSP424" s="91"/>
      <c r="QSQ424" s="91"/>
      <c r="QSR424" s="91"/>
      <c r="QSS424" s="91"/>
      <c r="QST424" s="91"/>
      <c r="QSU424" s="91"/>
      <c r="QSV424" s="91"/>
      <c r="QSW424" s="91"/>
      <c r="QSX424" s="91"/>
      <c r="QSY424" s="91"/>
      <c r="QSZ424" s="91"/>
      <c r="QTA424" s="91"/>
      <c r="QTB424" s="91"/>
      <c r="QTC424" s="91"/>
      <c r="QTD424" s="91"/>
      <c r="QTE424" s="91"/>
      <c r="QTF424" s="91"/>
      <c r="QTG424" s="91"/>
      <c r="QTH424" s="91"/>
      <c r="QTI424" s="91"/>
      <c r="QTJ424" s="91"/>
      <c r="QTK424" s="91"/>
      <c r="QTL424" s="91"/>
      <c r="QTM424" s="91"/>
      <c r="QTN424" s="91"/>
      <c r="QTO424" s="91"/>
      <c r="QTP424" s="91"/>
      <c r="QTQ424" s="91"/>
      <c r="QTR424" s="91"/>
      <c r="QTS424" s="91"/>
      <c r="QTT424" s="91"/>
      <c r="QTU424" s="91"/>
      <c r="QTV424" s="91"/>
      <c r="QTW424" s="91"/>
      <c r="QTX424" s="91"/>
      <c r="QTY424" s="91"/>
      <c r="QTZ424" s="91"/>
      <c r="QUA424" s="91"/>
      <c r="QUB424" s="91"/>
      <c r="QUC424" s="91"/>
      <c r="QUD424" s="91"/>
      <c r="QUE424" s="91"/>
      <c r="QUF424" s="91"/>
      <c r="QUG424" s="91"/>
      <c r="QUH424" s="91"/>
      <c r="QUI424" s="91"/>
      <c r="QUJ424" s="91"/>
      <c r="QUK424" s="91"/>
      <c r="QUL424" s="91"/>
      <c r="QUM424" s="91"/>
      <c r="QUN424" s="91"/>
      <c r="QUO424" s="91"/>
      <c r="QUP424" s="91"/>
      <c r="QUQ424" s="91"/>
      <c r="QUR424" s="91"/>
      <c r="QUS424" s="91"/>
      <c r="QUT424" s="91"/>
      <c r="QUU424" s="91"/>
      <c r="QUV424" s="91"/>
      <c r="QUW424" s="91"/>
      <c r="QUX424" s="91"/>
      <c r="QUY424" s="91"/>
      <c r="QUZ424" s="91"/>
      <c r="QVA424" s="91"/>
      <c r="QVB424" s="91"/>
      <c r="QVC424" s="91"/>
      <c r="QVD424" s="91"/>
      <c r="QVE424" s="91"/>
      <c r="QVF424" s="91"/>
      <c r="QVG424" s="91"/>
      <c r="QVH424" s="91"/>
      <c r="QVI424" s="91"/>
      <c r="QVJ424" s="91"/>
      <c r="QVK424" s="91"/>
      <c r="QVL424" s="91"/>
      <c r="QVM424" s="91"/>
      <c r="QVN424" s="91"/>
      <c r="QVO424" s="91"/>
      <c r="QVP424" s="91"/>
      <c r="QVQ424" s="91"/>
      <c r="QVR424" s="91"/>
      <c r="QVS424" s="91"/>
      <c r="QVT424" s="91"/>
      <c r="QVU424" s="91"/>
      <c r="QVV424" s="91"/>
      <c r="QVW424" s="91"/>
      <c r="QVX424" s="91"/>
      <c r="QVY424" s="91"/>
      <c r="QVZ424" s="91"/>
      <c r="QWA424" s="91"/>
      <c r="QWB424" s="91"/>
      <c r="QWC424" s="91"/>
      <c r="QWD424" s="91"/>
      <c r="QWE424" s="91"/>
      <c r="QWF424" s="91"/>
      <c r="QWG424" s="91"/>
      <c r="QWH424" s="91"/>
      <c r="QWI424" s="91"/>
      <c r="QWJ424" s="91"/>
      <c r="QWK424" s="91"/>
      <c r="QWL424" s="91"/>
      <c r="QWM424" s="91"/>
      <c r="QWN424" s="91"/>
      <c r="QWO424" s="91"/>
      <c r="QWP424" s="91"/>
      <c r="QWQ424" s="91"/>
      <c r="QWR424" s="91"/>
      <c r="QWS424" s="91"/>
      <c r="QWT424" s="91"/>
      <c r="QWU424" s="91"/>
      <c r="QWV424" s="91"/>
      <c r="QWW424" s="91"/>
      <c r="QWX424" s="91"/>
      <c r="QWY424" s="91"/>
      <c r="QWZ424" s="91"/>
      <c r="QXA424" s="91"/>
      <c r="QXB424" s="91"/>
      <c r="QXC424" s="91"/>
      <c r="QXD424" s="91"/>
      <c r="QXE424" s="91"/>
      <c r="QXF424" s="91"/>
      <c r="QXG424" s="91"/>
      <c r="QXH424" s="91"/>
      <c r="QXI424" s="91"/>
      <c r="QXJ424" s="91"/>
      <c r="QXK424" s="91"/>
      <c r="QXL424" s="91"/>
      <c r="QXM424" s="91"/>
      <c r="QXN424" s="91"/>
      <c r="QXO424" s="91"/>
      <c r="QXP424" s="91"/>
      <c r="QXQ424" s="91"/>
      <c r="QXR424" s="91"/>
      <c r="QXS424" s="91"/>
      <c r="QXT424" s="91"/>
      <c r="QXU424" s="91"/>
      <c r="QXV424" s="91"/>
      <c r="QXW424" s="91"/>
      <c r="QXX424" s="91"/>
      <c r="QXY424" s="91"/>
      <c r="QXZ424" s="91"/>
      <c r="QYA424" s="91"/>
      <c r="QYB424" s="91"/>
      <c r="QYC424" s="91"/>
      <c r="QYD424" s="91"/>
      <c r="QYE424" s="91"/>
      <c r="QYF424" s="91"/>
      <c r="QYG424" s="91"/>
      <c r="QYH424" s="91"/>
      <c r="QYI424" s="91"/>
      <c r="QYJ424" s="91"/>
      <c r="QYK424" s="91"/>
      <c r="QYL424" s="91"/>
      <c r="QYM424" s="91"/>
      <c r="QYN424" s="91"/>
      <c r="QYO424" s="91"/>
      <c r="QYP424" s="91"/>
      <c r="QYQ424" s="91"/>
      <c r="QYR424" s="91"/>
      <c r="QYS424" s="91"/>
      <c r="QYT424" s="91"/>
      <c r="QYU424" s="91"/>
      <c r="QYV424" s="91"/>
      <c r="QYW424" s="91"/>
      <c r="QYX424" s="91"/>
      <c r="QYY424" s="91"/>
      <c r="QYZ424" s="91"/>
      <c r="QZA424" s="91"/>
      <c r="QZB424" s="91"/>
      <c r="QZC424" s="91"/>
      <c r="QZD424" s="91"/>
      <c r="QZE424" s="91"/>
      <c r="QZF424" s="91"/>
      <c r="QZG424" s="91"/>
      <c r="QZH424" s="91"/>
      <c r="QZI424" s="91"/>
      <c r="QZJ424" s="91"/>
      <c r="QZK424" s="91"/>
      <c r="QZL424" s="91"/>
      <c r="QZM424" s="91"/>
      <c r="QZN424" s="91"/>
      <c r="QZO424" s="91"/>
      <c r="QZP424" s="91"/>
      <c r="QZQ424" s="91"/>
      <c r="QZR424" s="91"/>
      <c r="QZS424" s="91"/>
      <c r="QZT424" s="91"/>
      <c r="QZU424" s="91"/>
      <c r="QZV424" s="91"/>
      <c r="QZW424" s="91"/>
      <c r="QZX424" s="91"/>
      <c r="QZY424" s="91"/>
      <c r="QZZ424" s="91"/>
      <c r="RAA424" s="91"/>
      <c r="RAB424" s="91"/>
      <c r="RAC424" s="91"/>
      <c r="RAD424" s="91"/>
      <c r="RAE424" s="91"/>
      <c r="RAF424" s="91"/>
      <c r="RAG424" s="91"/>
      <c r="RAH424" s="91"/>
      <c r="RAI424" s="91"/>
      <c r="RAJ424" s="91"/>
      <c r="RAK424" s="91"/>
      <c r="RAL424" s="91"/>
      <c r="RAM424" s="91"/>
      <c r="RAN424" s="91"/>
      <c r="RAO424" s="91"/>
      <c r="RAP424" s="91"/>
      <c r="RAQ424" s="91"/>
      <c r="RAR424" s="91"/>
      <c r="RAS424" s="91"/>
      <c r="RAT424" s="91"/>
      <c r="RAU424" s="91"/>
      <c r="RAV424" s="91"/>
      <c r="RAW424" s="91"/>
      <c r="RAX424" s="91"/>
      <c r="RAY424" s="91"/>
      <c r="RAZ424" s="91"/>
      <c r="RBA424" s="91"/>
      <c r="RBB424" s="91"/>
      <c r="RBC424" s="91"/>
      <c r="RBD424" s="91"/>
      <c r="RBE424" s="91"/>
      <c r="RBF424" s="91"/>
      <c r="RBG424" s="91"/>
      <c r="RBH424" s="91"/>
      <c r="RBI424" s="91"/>
      <c r="RBJ424" s="91"/>
      <c r="RBK424" s="91"/>
      <c r="RBL424" s="91"/>
      <c r="RBM424" s="91"/>
      <c r="RBN424" s="91"/>
      <c r="RBO424" s="91"/>
      <c r="RBP424" s="91"/>
      <c r="RBQ424" s="91"/>
      <c r="RBR424" s="91"/>
      <c r="RBS424" s="91"/>
      <c r="RBT424" s="91"/>
      <c r="RBU424" s="91"/>
      <c r="RBV424" s="91"/>
      <c r="RBW424" s="91"/>
      <c r="RBX424" s="91"/>
      <c r="RBY424" s="91"/>
      <c r="RBZ424" s="91"/>
      <c r="RCA424" s="91"/>
      <c r="RCB424" s="91"/>
      <c r="RCC424" s="91"/>
      <c r="RCD424" s="91"/>
      <c r="RCE424" s="91"/>
      <c r="RCF424" s="91"/>
      <c r="RCG424" s="91"/>
      <c r="RCH424" s="91"/>
      <c r="RCI424" s="91"/>
      <c r="RCJ424" s="91"/>
      <c r="RCK424" s="91"/>
      <c r="RCL424" s="91"/>
      <c r="RCM424" s="91"/>
      <c r="RCN424" s="91"/>
      <c r="RCO424" s="91"/>
      <c r="RCP424" s="91"/>
      <c r="RCQ424" s="91"/>
      <c r="RCR424" s="91"/>
      <c r="RCS424" s="91"/>
      <c r="RCT424" s="91"/>
      <c r="RCU424" s="91"/>
      <c r="RCV424" s="91"/>
      <c r="RCW424" s="91"/>
      <c r="RCX424" s="91"/>
      <c r="RCY424" s="91"/>
      <c r="RCZ424" s="91"/>
      <c r="RDA424" s="91"/>
      <c r="RDB424" s="91"/>
      <c r="RDC424" s="91"/>
      <c r="RDD424" s="91"/>
      <c r="RDE424" s="91"/>
      <c r="RDF424" s="91"/>
      <c r="RDG424" s="91"/>
      <c r="RDH424" s="91"/>
      <c r="RDI424" s="91"/>
      <c r="RDJ424" s="91"/>
      <c r="RDK424" s="91"/>
      <c r="RDL424" s="91"/>
      <c r="RDM424" s="91"/>
      <c r="RDN424" s="91"/>
      <c r="RDO424" s="91"/>
      <c r="RDP424" s="91"/>
      <c r="RDQ424" s="91"/>
      <c r="RDR424" s="91"/>
      <c r="RDS424" s="91"/>
      <c r="RDT424" s="91"/>
      <c r="RDU424" s="91"/>
      <c r="RDV424" s="91"/>
      <c r="RDW424" s="91"/>
      <c r="RDX424" s="91"/>
      <c r="RDY424" s="91"/>
      <c r="RDZ424" s="91"/>
      <c r="REA424" s="91"/>
      <c r="REB424" s="91"/>
      <c r="REC424" s="91"/>
      <c r="RED424" s="91"/>
      <c r="REE424" s="91"/>
      <c r="REF424" s="91"/>
      <c r="REG424" s="91"/>
      <c r="REH424" s="91"/>
      <c r="REI424" s="91"/>
      <c r="REJ424" s="91"/>
      <c r="REK424" s="91"/>
      <c r="REL424" s="91"/>
      <c r="REM424" s="91"/>
      <c r="REN424" s="91"/>
      <c r="REO424" s="91"/>
      <c r="REP424" s="91"/>
      <c r="REQ424" s="91"/>
      <c r="RER424" s="91"/>
      <c r="RES424" s="91"/>
      <c r="RET424" s="91"/>
      <c r="REU424" s="91"/>
      <c r="REV424" s="91"/>
      <c r="REW424" s="91"/>
      <c r="REX424" s="91"/>
      <c r="REY424" s="91"/>
      <c r="REZ424" s="91"/>
      <c r="RFA424" s="91"/>
      <c r="RFB424" s="91"/>
      <c r="RFC424" s="91"/>
      <c r="RFD424" s="91"/>
      <c r="RFE424" s="91"/>
      <c r="RFF424" s="91"/>
      <c r="RFG424" s="91"/>
      <c r="RFH424" s="91"/>
      <c r="RFI424" s="91"/>
      <c r="RFJ424" s="91"/>
      <c r="RFK424" s="91"/>
      <c r="RFL424" s="91"/>
      <c r="RFM424" s="91"/>
      <c r="RFN424" s="91"/>
      <c r="RFO424" s="91"/>
      <c r="RFP424" s="91"/>
      <c r="RFQ424" s="91"/>
      <c r="RFR424" s="91"/>
      <c r="RFS424" s="91"/>
      <c r="RFT424" s="91"/>
      <c r="RFU424" s="91"/>
      <c r="RFV424" s="91"/>
      <c r="RFW424" s="91"/>
      <c r="RFX424" s="91"/>
      <c r="RFY424" s="91"/>
      <c r="RFZ424" s="91"/>
      <c r="RGA424" s="91"/>
      <c r="RGB424" s="91"/>
      <c r="RGC424" s="91"/>
      <c r="RGD424" s="91"/>
      <c r="RGE424" s="91"/>
      <c r="RGF424" s="91"/>
      <c r="RGG424" s="91"/>
      <c r="RGH424" s="91"/>
      <c r="RGI424" s="91"/>
      <c r="RGJ424" s="91"/>
      <c r="RGK424" s="91"/>
      <c r="RGL424" s="91"/>
      <c r="RGM424" s="91"/>
      <c r="RGN424" s="91"/>
      <c r="RGO424" s="91"/>
      <c r="RGP424" s="91"/>
      <c r="RGQ424" s="91"/>
      <c r="RGR424" s="91"/>
      <c r="RGS424" s="91"/>
      <c r="RGT424" s="91"/>
      <c r="RGU424" s="91"/>
      <c r="RGV424" s="91"/>
      <c r="RGW424" s="91"/>
      <c r="RGX424" s="91"/>
      <c r="RGY424" s="91"/>
      <c r="RGZ424" s="91"/>
      <c r="RHA424" s="91"/>
      <c r="RHB424" s="91"/>
      <c r="RHC424" s="91"/>
      <c r="RHD424" s="91"/>
      <c r="RHE424" s="91"/>
      <c r="RHF424" s="91"/>
      <c r="RHG424" s="91"/>
      <c r="RHH424" s="91"/>
      <c r="RHI424" s="91"/>
      <c r="RHJ424" s="91"/>
      <c r="RHK424" s="91"/>
      <c r="RHL424" s="91"/>
      <c r="RHM424" s="91"/>
      <c r="RHN424" s="91"/>
      <c r="RHO424" s="91"/>
      <c r="RHP424" s="91"/>
      <c r="RHQ424" s="91"/>
      <c r="RHR424" s="91"/>
      <c r="RHS424" s="91"/>
      <c r="RHT424" s="91"/>
      <c r="RHU424" s="91"/>
      <c r="RHV424" s="91"/>
      <c r="RHW424" s="91"/>
      <c r="RHX424" s="91"/>
      <c r="RHY424" s="91"/>
      <c r="RHZ424" s="91"/>
      <c r="RIA424" s="91"/>
      <c r="RIB424" s="91"/>
      <c r="RIC424" s="91"/>
      <c r="RID424" s="91"/>
      <c r="RIE424" s="91"/>
      <c r="RIF424" s="91"/>
      <c r="RIG424" s="91"/>
      <c r="RIH424" s="91"/>
      <c r="RII424" s="91"/>
      <c r="RIJ424" s="91"/>
      <c r="RIK424" s="91"/>
      <c r="RIL424" s="91"/>
      <c r="RIM424" s="91"/>
      <c r="RIN424" s="91"/>
      <c r="RIO424" s="91"/>
      <c r="RIP424" s="91"/>
      <c r="RIQ424" s="91"/>
      <c r="RIR424" s="91"/>
      <c r="RIS424" s="91"/>
      <c r="RIT424" s="91"/>
      <c r="RIU424" s="91"/>
      <c r="RIV424" s="91"/>
      <c r="RIW424" s="91"/>
      <c r="RIX424" s="91"/>
      <c r="RIY424" s="91"/>
      <c r="RIZ424" s="91"/>
      <c r="RJA424" s="91"/>
      <c r="RJB424" s="91"/>
      <c r="RJC424" s="91"/>
      <c r="RJD424" s="91"/>
      <c r="RJE424" s="91"/>
      <c r="RJF424" s="91"/>
      <c r="RJG424" s="91"/>
      <c r="RJH424" s="91"/>
      <c r="RJI424" s="91"/>
      <c r="RJJ424" s="91"/>
      <c r="RJK424" s="91"/>
      <c r="RJL424" s="91"/>
      <c r="RJM424" s="91"/>
      <c r="RJN424" s="91"/>
      <c r="RJO424" s="91"/>
      <c r="RJP424" s="91"/>
      <c r="RJQ424" s="91"/>
      <c r="RJR424" s="91"/>
      <c r="RJS424" s="91"/>
      <c r="RJT424" s="91"/>
      <c r="RJU424" s="91"/>
      <c r="RJV424" s="91"/>
      <c r="RJW424" s="91"/>
      <c r="RJX424" s="91"/>
      <c r="RJY424" s="91"/>
      <c r="RJZ424" s="91"/>
      <c r="RKA424" s="91"/>
      <c r="RKB424" s="91"/>
      <c r="RKC424" s="91"/>
      <c r="RKD424" s="91"/>
      <c r="RKE424" s="91"/>
      <c r="RKF424" s="91"/>
      <c r="RKG424" s="91"/>
      <c r="RKH424" s="91"/>
      <c r="RKI424" s="91"/>
      <c r="RKJ424" s="91"/>
      <c r="RKK424" s="91"/>
      <c r="RKL424" s="91"/>
      <c r="RKM424" s="91"/>
      <c r="RKN424" s="91"/>
      <c r="RKO424" s="91"/>
      <c r="RKP424" s="91"/>
      <c r="RKQ424" s="91"/>
      <c r="RKR424" s="91"/>
      <c r="RKS424" s="91"/>
      <c r="RKT424" s="91"/>
      <c r="RKU424" s="91"/>
      <c r="RKV424" s="91"/>
      <c r="RKW424" s="91"/>
      <c r="RKX424" s="91"/>
      <c r="RKY424" s="91"/>
      <c r="RKZ424" s="91"/>
      <c r="RLA424" s="91"/>
      <c r="RLB424" s="91"/>
      <c r="RLC424" s="91"/>
      <c r="RLD424" s="91"/>
      <c r="RLE424" s="91"/>
      <c r="RLF424" s="91"/>
      <c r="RLG424" s="91"/>
      <c r="RLH424" s="91"/>
      <c r="RLI424" s="91"/>
      <c r="RLJ424" s="91"/>
      <c r="RLK424" s="91"/>
      <c r="RLL424" s="91"/>
      <c r="RLM424" s="91"/>
      <c r="RLN424" s="91"/>
      <c r="RLO424" s="91"/>
      <c r="RLP424" s="91"/>
      <c r="RLQ424" s="91"/>
      <c r="RLR424" s="91"/>
      <c r="RLS424" s="91"/>
      <c r="RLT424" s="91"/>
      <c r="RLU424" s="91"/>
      <c r="RLV424" s="91"/>
      <c r="RLW424" s="91"/>
      <c r="RLX424" s="91"/>
      <c r="RLY424" s="91"/>
      <c r="RLZ424" s="91"/>
      <c r="RMA424" s="91"/>
      <c r="RMB424" s="91"/>
      <c r="RMC424" s="91"/>
      <c r="RMD424" s="91"/>
      <c r="RME424" s="91"/>
      <c r="RMF424" s="91"/>
      <c r="RMG424" s="91"/>
      <c r="RMH424" s="91"/>
      <c r="RMI424" s="91"/>
      <c r="RMJ424" s="91"/>
      <c r="RMK424" s="91"/>
      <c r="RML424" s="91"/>
      <c r="RMM424" s="91"/>
      <c r="RMN424" s="91"/>
      <c r="RMO424" s="91"/>
      <c r="RMP424" s="91"/>
      <c r="RMQ424" s="91"/>
      <c r="RMR424" s="91"/>
      <c r="RMS424" s="91"/>
      <c r="RMT424" s="91"/>
      <c r="RMU424" s="91"/>
      <c r="RMV424" s="91"/>
      <c r="RMW424" s="91"/>
      <c r="RMX424" s="91"/>
      <c r="RMY424" s="91"/>
      <c r="RMZ424" s="91"/>
      <c r="RNA424" s="91"/>
      <c r="RNB424" s="91"/>
      <c r="RNC424" s="91"/>
      <c r="RND424" s="91"/>
      <c r="RNE424" s="91"/>
      <c r="RNF424" s="91"/>
      <c r="RNG424" s="91"/>
      <c r="RNH424" s="91"/>
      <c r="RNI424" s="91"/>
      <c r="RNJ424" s="91"/>
      <c r="RNK424" s="91"/>
      <c r="RNL424" s="91"/>
      <c r="RNM424" s="91"/>
      <c r="RNN424" s="91"/>
      <c r="RNO424" s="91"/>
      <c r="RNP424" s="91"/>
      <c r="RNQ424" s="91"/>
      <c r="RNR424" s="91"/>
      <c r="RNS424" s="91"/>
      <c r="RNT424" s="91"/>
      <c r="RNU424" s="91"/>
      <c r="RNV424" s="91"/>
      <c r="RNW424" s="91"/>
      <c r="RNX424" s="91"/>
      <c r="RNY424" s="91"/>
      <c r="RNZ424" s="91"/>
      <c r="ROA424" s="91"/>
      <c r="ROB424" s="91"/>
      <c r="ROC424" s="91"/>
      <c r="ROD424" s="91"/>
      <c r="ROE424" s="91"/>
      <c r="ROF424" s="91"/>
      <c r="ROG424" s="91"/>
      <c r="ROH424" s="91"/>
      <c r="ROI424" s="91"/>
      <c r="ROJ424" s="91"/>
      <c r="ROK424" s="91"/>
      <c r="ROL424" s="91"/>
      <c r="ROM424" s="91"/>
      <c r="RON424" s="91"/>
      <c r="ROO424" s="91"/>
      <c r="ROP424" s="91"/>
      <c r="ROQ424" s="91"/>
      <c r="ROR424" s="91"/>
      <c r="ROS424" s="91"/>
      <c r="ROT424" s="91"/>
      <c r="ROU424" s="91"/>
      <c r="ROV424" s="91"/>
      <c r="ROW424" s="91"/>
      <c r="ROX424" s="91"/>
      <c r="ROY424" s="91"/>
      <c r="ROZ424" s="91"/>
      <c r="RPA424" s="91"/>
      <c r="RPB424" s="91"/>
      <c r="RPC424" s="91"/>
      <c r="RPD424" s="91"/>
      <c r="RPE424" s="91"/>
      <c r="RPF424" s="91"/>
      <c r="RPG424" s="91"/>
      <c r="RPH424" s="91"/>
      <c r="RPI424" s="91"/>
      <c r="RPJ424" s="91"/>
      <c r="RPK424" s="91"/>
      <c r="RPL424" s="91"/>
      <c r="RPM424" s="91"/>
      <c r="RPN424" s="91"/>
      <c r="RPO424" s="91"/>
      <c r="RPP424" s="91"/>
      <c r="RPQ424" s="91"/>
      <c r="RPR424" s="91"/>
      <c r="RPS424" s="91"/>
      <c r="RPT424" s="91"/>
      <c r="RPU424" s="91"/>
      <c r="RPV424" s="91"/>
      <c r="RPW424" s="91"/>
      <c r="RPX424" s="91"/>
      <c r="RPY424" s="91"/>
      <c r="RPZ424" s="91"/>
      <c r="RQA424" s="91"/>
      <c r="RQB424" s="91"/>
      <c r="RQC424" s="91"/>
      <c r="RQD424" s="91"/>
      <c r="RQE424" s="91"/>
      <c r="RQF424" s="91"/>
      <c r="RQG424" s="91"/>
      <c r="RQH424" s="91"/>
      <c r="RQI424" s="91"/>
      <c r="RQJ424" s="91"/>
      <c r="RQK424" s="91"/>
      <c r="RQL424" s="91"/>
      <c r="RQM424" s="91"/>
      <c r="RQN424" s="91"/>
      <c r="RQO424" s="91"/>
      <c r="RQP424" s="91"/>
      <c r="RQQ424" s="91"/>
      <c r="RQR424" s="91"/>
      <c r="RQS424" s="91"/>
      <c r="RQT424" s="91"/>
      <c r="RQU424" s="91"/>
      <c r="RQV424" s="91"/>
      <c r="RQW424" s="91"/>
      <c r="RQX424" s="91"/>
      <c r="RQY424" s="91"/>
      <c r="RQZ424" s="91"/>
      <c r="RRA424" s="91"/>
      <c r="RRB424" s="91"/>
      <c r="RRC424" s="91"/>
      <c r="RRD424" s="91"/>
      <c r="RRE424" s="91"/>
      <c r="RRF424" s="91"/>
      <c r="RRG424" s="91"/>
      <c r="RRH424" s="91"/>
      <c r="RRI424" s="91"/>
      <c r="RRJ424" s="91"/>
      <c r="RRK424" s="91"/>
      <c r="RRL424" s="91"/>
      <c r="RRM424" s="91"/>
      <c r="RRN424" s="91"/>
      <c r="RRO424" s="91"/>
      <c r="RRP424" s="91"/>
      <c r="RRQ424" s="91"/>
      <c r="RRR424" s="91"/>
      <c r="RRS424" s="91"/>
      <c r="RRT424" s="91"/>
      <c r="RRU424" s="91"/>
      <c r="RRV424" s="91"/>
      <c r="RRW424" s="91"/>
      <c r="RRX424" s="91"/>
      <c r="RRY424" s="91"/>
      <c r="RRZ424" s="91"/>
      <c r="RSA424" s="91"/>
      <c r="RSB424" s="91"/>
      <c r="RSC424" s="91"/>
      <c r="RSD424" s="91"/>
      <c r="RSE424" s="91"/>
      <c r="RSF424" s="91"/>
      <c r="RSG424" s="91"/>
      <c r="RSH424" s="91"/>
      <c r="RSI424" s="91"/>
      <c r="RSJ424" s="91"/>
      <c r="RSK424" s="91"/>
      <c r="RSL424" s="91"/>
      <c r="RSM424" s="91"/>
      <c r="RSN424" s="91"/>
      <c r="RSO424" s="91"/>
      <c r="RSP424" s="91"/>
      <c r="RSQ424" s="91"/>
      <c r="RSR424" s="91"/>
      <c r="RSS424" s="91"/>
      <c r="RST424" s="91"/>
      <c r="RSU424" s="91"/>
      <c r="RSV424" s="91"/>
      <c r="RSW424" s="91"/>
      <c r="RSX424" s="91"/>
      <c r="RSY424" s="91"/>
      <c r="RSZ424" s="91"/>
      <c r="RTA424" s="91"/>
      <c r="RTB424" s="91"/>
      <c r="RTC424" s="91"/>
      <c r="RTD424" s="91"/>
      <c r="RTE424" s="91"/>
      <c r="RTF424" s="91"/>
      <c r="RTG424" s="91"/>
      <c r="RTH424" s="91"/>
      <c r="RTI424" s="91"/>
      <c r="RTJ424" s="91"/>
      <c r="RTK424" s="91"/>
      <c r="RTL424" s="91"/>
      <c r="RTM424" s="91"/>
      <c r="RTN424" s="91"/>
      <c r="RTO424" s="91"/>
      <c r="RTP424" s="91"/>
      <c r="RTQ424" s="91"/>
      <c r="RTR424" s="91"/>
      <c r="RTS424" s="91"/>
      <c r="RTT424" s="91"/>
      <c r="RTU424" s="91"/>
      <c r="RTV424" s="91"/>
      <c r="RTW424" s="91"/>
      <c r="RTX424" s="91"/>
      <c r="RTY424" s="91"/>
      <c r="RTZ424" s="91"/>
      <c r="RUA424" s="91"/>
      <c r="RUB424" s="91"/>
      <c r="RUC424" s="91"/>
      <c r="RUD424" s="91"/>
      <c r="RUE424" s="91"/>
      <c r="RUF424" s="91"/>
      <c r="RUG424" s="91"/>
      <c r="RUH424" s="91"/>
      <c r="RUI424" s="91"/>
      <c r="RUJ424" s="91"/>
      <c r="RUK424" s="91"/>
      <c r="RUL424" s="91"/>
      <c r="RUM424" s="91"/>
      <c r="RUN424" s="91"/>
      <c r="RUO424" s="91"/>
      <c r="RUP424" s="91"/>
      <c r="RUQ424" s="91"/>
      <c r="RUR424" s="91"/>
      <c r="RUS424" s="91"/>
      <c r="RUT424" s="91"/>
      <c r="RUU424" s="91"/>
      <c r="RUV424" s="91"/>
      <c r="RUW424" s="91"/>
      <c r="RUX424" s="91"/>
      <c r="RUY424" s="91"/>
      <c r="RUZ424" s="91"/>
      <c r="RVA424" s="91"/>
      <c r="RVB424" s="91"/>
      <c r="RVC424" s="91"/>
      <c r="RVD424" s="91"/>
      <c r="RVE424" s="91"/>
      <c r="RVF424" s="91"/>
      <c r="RVG424" s="91"/>
      <c r="RVH424" s="91"/>
      <c r="RVI424" s="91"/>
      <c r="RVJ424" s="91"/>
      <c r="RVK424" s="91"/>
      <c r="RVL424" s="91"/>
      <c r="RVM424" s="91"/>
      <c r="RVN424" s="91"/>
      <c r="RVO424" s="91"/>
      <c r="RVP424" s="91"/>
      <c r="RVQ424" s="91"/>
      <c r="RVR424" s="91"/>
      <c r="RVS424" s="91"/>
      <c r="RVT424" s="91"/>
      <c r="RVU424" s="91"/>
      <c r="RVV424" s="91"/>
      <c r="RVW424" s="91"/>
      <c r="RVX424" s="91"/>
      <c r="RVY424" s="91"/>
      <c r="RVZ424" s="91"/>
      <c r="RWA424" s="91"/>
      <c r="RWB424" s="91"/>
      <c r="RWC424" s="91"/>
      <c r="RWD424" s="91"/>
      <c r="RWE424" s="91"/>
      <c r="RWF424" s="91"/>
      <c r="RWG424" s="91"/>
      <c r="RWH424" s="91"/>
      <c r="RWI424" s="91"/>
      <c r="RWJ424" s="91"/>
      <c r="RWK424" s="91"/>
      <c r="RWL424" s="91"/>
      <c r="RWM424" s="91"/>
      <c r="RWN424" s="91"/>
      <c r="RWO424" s="91"/>
      <c r="RWP424" s="91"/>
      <c r="RWQ424" s="91"/>
      <c r="RWR424" s="91"/>
      <c r="RWS424" s="91"/>
      <c r="RWT424" s="91"/>
      <c r="RWU424" s="91"/>
      <c r="RWV424" s="91"/>
      <c r="RWW424" s="91"/>
      <c r="RWX424" s="91"/>
      <c r="RWY424" s="91"/>
      <c r="RWZ424" s="91"/>
      <c r="RXA424" s="91"/>
      <c r="RXB424" s="91"/>
      <c r="RXC424" s="91"/>
      <c r="RXD424" s="91"/>
      <c r="RXE424" s="91"/>
      <c r="RXF424" s="91"/>
      <c r="RXG424" s="91"/>
      <c r="RXH424" s="91"/>
      <c r="RXI424" s="91"/>
      <c r="RXJ424" s="91"/>
      <c r="RXK424" s="91"/>
      <c r="RXL424" s="91"/>
      <c r="RXM424" s="91"/>
      <c r="RXN424" s="91"/>
      <c r="RXO424" s="91"/>
      <c r="RXP424" s="91"/>
      <c r="RXQ424" s="91"/>
      <c r="RXR424" s="91"/>
      <c r="RXS424" s="91"/>
      <c r="RXT424" s="91"/>
      <c r="RXU424" s="91"/>
      <c r="RXV424" s="91"/>
      <c r="RXW424" s="91"/>
      <c r="RXX424" s="91"/>
      <c r="RXY424" s="91"/>
      <c r="RXZ424" s="91"/>
      <c r="RYA424" s="91"/>
      <c r="RYB424" s="91"/>
      <c r="RYC424" s="91"/>
      <c r="RYD424" s="91"/>
      <c r="RYE424" s="91"/>
      <c r="RYF424" s="91"/>
      <c r="RYG424" s="91"/>
      <c r="RYH424" s="91"/>
      <c r="RYI424" s="91"/>
      <c r="RYJ424" s="91"/>
      <c r="RYK424" s="91"/>
      <c r="RYL424" s="91"/>
      <c r="RYM424" s="91"/>
      <c r="RYN424" s="91"/>
      <c r="RYO424" s="91"/>
      <c r="RYP424" s="91"/>
      <c r="RYQ424" s="91"/>
      <c r="RYR424" s="91"/>
      <c r="RYS424" s="91"/>
      <c r="RYT424" s="91"/>
      <c r="RYU424" s="91"/>
      <c r="RYV424" s="91"/>
      <c r="RYW424" s="91"/>
      <c r="RYX424" s="91"/>
      <c r="RYY424" s="91"/>
      <c r="RYZ424" s="91"/>
      <c r="RZA424" s="91"/>
      <c r="RZB424" s="91"/>
      <c r="RZC424" s="91"/>
      <c r="RZD424" s="91"/>
      <c r="RZE424" s="91"/>
      <c r="RZF424" s="91"/>
      <c r="RZG424" s="91"/>
      <c r="RZH424" s="91"/>
      <c r="RZI424" s="91"/>
      <c r="RZJ424" s="91"/>
      <c r="RZK424" s="91"/>
      <c r="RZL424" s="91"/>
      <c r="RZM424" s="91"/>
      <c r="RZN424" s="91"/>
      <c r="RZO424" s="91"/>
      <c r="RZP424" s="91"/>
      <c r="RZQ424" s="91"/>
      <c r="RZR424" s="91"/>
      <c r="RZS424" s="91"/>
      <c r="RZT424" s="91"/>
      <c r="RZU424" s="91"/>
      <c r="RZV424" s="91"/>
      <c r="RZW424" s="91"/>
      <c r="RZX424" s="91"/>
      <c r="RZY424" s="91"/>
      <c r="RZZ424" s="91"/>
      <c r="SAA424" s="91"/>
      <c r="SAB424" s="91"/>
      <c r="SAC424" s="91"/>
      <c r="SAD424" s="91"/>
      <c r="SAE424" s="91"/>
      <c r="SAF424" s="91"/>
      <c r="SAG424" s="91"/>
      <c r="SAH424" s="91"/>
      <c r="SAI424" s="91"/>
      <c r="SAJ424" s="91"/>
      <c r="SAK424" s="91"/>
      <c r="SAL424" s="91"/>
      <c r="SAM424" s="91"/>
      <c r="SAN424" s="91"/>
      <c r="SAO424" s="91"/>
      <c r="SAP424" s="91"/>
      <c r="SAQ424" s="91"/>
      <c r="SAR424" s="91"/>
      <c r="SAS424" s="91"/>
      <c r="SAT424" s="91"/>
      <c r="SAU424" s="91"/>
      <c r="SAV424" s="91"/>
      <c r="SAW424" s="91"/>
      <c r="SAX424" s="91"/>
      <c r="SAY424" s="91"/>
      <c r="SAZ424" s="91"/>
      <c r="SBA424" s="91"/>
      <c r="SBB424" s="91"/>
      <c r="SBC424" s="91"/>
      <c r="SBD424" s="91"/>
      <c r="SBE424" s="91"/>
      <c r="SBF424" s="91"/>
      <c r="SBG424" s="91"/>
      <c r="SBH424" s="91"/>
      <c r="SBI424" s="91"/>
      <c r="SBJ424" s="91"/>
      <c r="SBK424" s="91"/>
      <c r="SBL424" s="91"/>
      <c r="SBM424" s="91"/>
      <c r="SBN424" s="91"/>
      <c r="SBO424" s="91"/>
      <c r="SBP424" s="91"/>
      <c r="SBQ424" s="91"/>
      <c r="SBR424" s="91"/>
      <c r="SBS424" s="91"/>
      <c r="SBT424" s="91"/>
      <c r="SBU424" s="91"/>
      <c r="SBV424" s="91"/>
      <c r="SBW424" s="91"/>
      <c r="SBX424" s="91"/>
      <c r="SBY424" s="91"/>
      <c r="SBZ424" s="91"/>
      <c r="SCA424" s="91"/>
      <c r="SCB424" s="91"/>
      <c r="SCC424" s="91"/>
      <c r="SCD424" s="91"/>
      <c r="SCE424" s="91"/>
      <c r="SCF424" s="91"/>
      <c r="SCG424" s="91"/>
      <c r="SCH424" s="91"/>
      <c r="SCI424" s="91"/>
      <c r="SCJ424" s="91"/>
      <c r="SCK424" s="91"/>
      <c r="SCL424" s="91"/>
      <c r="SCM424" s="91"/>
      <c r="SCN424" s="91"/>
      <c r="SCO424" s="91"/>
      <c r="SCP424" s="91"/>
      <c r="SCQ424" s="91"/>
      <c r="SCR424" s="91"/>
      <c r="SCS424" s="91"/>
      <c r="SCT424" s="91"/>
      <c r="SCU424" s="91"/>
      <c r="SCV424" s="91"/>
      <c r="SCW424" s="91"/>
      <c r="SCX424" s="91"/>
      <c r="SCY424" s="91"/>
      <c r="SCZ424" s="91"/>
      <c r="SDA424" s="91"/>
      <c r="SDB424" s="91"/>
      <c r="SDC424" s="91"/>
      <c r="SDD424" s="91"/>
      <c r="SDE424" s="91"/>
      <c r="SDF424" s="91"/>
      <c r="SDG424" s="91"/>
      <c r="SDH424" s="91"/>
      <c r="SDI424" s="91"/>
      <c r="SDJ424" s="91"/>
      <c r="SDK424" s="91"/>
      <c r="SDL424" s="91"/>
      <c r="SDM424" s="91"/>
      <c r="SDN424" s="91"/>
      <c r="SDO424" s="91"/>
      <c r="SDP424" s="91"/>
      <c r="SDQ424" s="91"/>
      <c r="SDR424" s="91"/>
      <c r="SDS424" s="91"/>
      <c r="SDT424" s="91"/>
      <c r="SDU424" s="91"/>
      <c r="SDV424" s="91"/>
      <c r="SDW424" s="91"/>
      <c r="SDX424" s="91"/>
      <c r="SDY424" s="91"/>
      <c r="SDZ424" s="91"/>
      <c r="SEA424" s="91"/>
      <c r="SEB424" s="91"/>
      <c r="SEC424" s="91"/>
      <c r="SED424" s="91"/>
      <c r="SEE424" s="91"/>
      <c r="SEF424" s="91"/>
      <c r="SEG424" s="91"/>
      <c r="SEH424" s="91"/>
      <c r="SEI424" s="91"/>
      <c r="SEJ424" s="91"/>
      <c r="SEK424" s="91"/>
      <c r="SEL424" s="91"/>
      <c r="SEM424" s="91"/>
      <c r="SEN424" s="91"/>
      <c r="SEO424" s="91"/>
      <c r="SEP424" s="91"/>
      <c r="SEQ424" s="91"/>
      <c r="SER424" s="91"/>
      <c r="SES424" s="91"/>
      <c r="SET424" s="91"/>
      <c r="SEU424" s="91"/>
      <c r="SEV424" s="91"/>
      <c r="SEW424" s="91"/>
      <c r="SEX424" s="91"/>
      <c r="SEY424" s="91"/>
      <c r="SEZ424" s="91"/>
      <c r="SFA424" s="91"/>
      <c r="SFB424" s="91"/>
      <c r="SFC424" s="91"/>
      <c r="SFD424" s="91"/>
      <c r="SFE424" s="91"/>
      <c r="SFF424" s="91"/>
      <c r="SFG424" s="91"/>
      <c r="SFH424" s="91"/>
      <c r="SFI424" s="91"/>
      <c r="SFJ424" s="91"/>
      <c r="SFK424" s="91"/>
      <c r="SFL424" s="91"/>
      <c r="SFM424" s="91"/>
      <c r="SFN424" s="91"/>
      <c r="SFO424" s="91"/>
      <c r="SFP424" s="91"/>
      <c r="SFQ424" s="91"/>
      <c r="SFR424" s="91"/>
      <c r="SFS424" s="91"/>
      <c r="SFT424" s="91"/>
      <c r="SFU424" s="91"/>
      <c r="SFV424" s="91"/>
      <c r="SFW424" s="91"/>
      <c r="SFX424" s="91"/>
      <c r="SFY424" s="91"/>
      <c r="SFZ424" s="91"/>
      <c r="SGA424" s="91"/>
      <c r="SGB424" s="91"/>
      <c r="SGC424" s="91"/>
      <c r="SGD424" s="91"/>
      <c r="SGE424" s="91"/>
      <c r="SGF424" s="91"/>
      <c r="SGG424" s="91"/>
      <c r="SGH424" s="91"/>
      <c r="SGI424" s="91"/>
      <c r="SGJ424" s="91"/>
      <c r="SGK424" s="91"/>
      <c r="SGL424" s="91"/>
      <c r="SGM424" s="91"/>
      <c r="SGN424" s="91"/>
      <c r="SGO424" s="91"/>
      <c r="SGP424" s="91"/>
      <c r="SGQ424" s="91"/>
      <c r="SGR424" s="91"/>
      <c r="SGS424" s="91"/>
      <c r="SGT424" s="91"/>
      <c r="SGU424" s="91"/>
      <c r="SGV424" s="91"/>
      <c r="SGW424" s="91"/>
      <c r="SGX424" s="91"/>
      <c r="SGY424" s="91"/>
      <c r="SGZ424" s="91"/>
      <c r="SHA424" s="91"/>
      <c r="SHB424" s="91"/>
      <c r="SHC424" s="91"/>
      <c r="SHD424" s="91"/>
      <c r="SHE424" s="91"/>
      <c r="SHF424" s="91"/>
      <c r="SHG424" s="91"/>
      <c r="SHH424" s="91"/>
      <c r="SHI424" s="91"/>
      <c r="SHJ424" s="91"/>
      <c r="SHK424" s="91"/>
      <c r="SHL424" s="91"/>
      <c r="SHM424" s="91"/>
      <c r="SHN424" s="91"/>
      <c r="SHO424" s="91"/>
      <c r="SHP424" s="91"/>
      <c r="SHQ424" s="91"/>
      <c r="SHR424" s="91"/>
      <c r="SHS424" s="91"/>
      <c r="SHT424" s="91"/>
      <c r="SHU424" s="91"/>
      <c r="SHV424" s="91"/>
      <c r="SHW424" s="91"/>
      <c r="SHX424" s="91"/>
      <c r="SHY424" s="91"/>
      <c r="SHZ424" s="91"/>
      <c r="SIA424" s="91"/>
      <c r="SIB424" s="91"/>
      <c r="SIC424" s="91"/>
      <c r="SID424" s="91"/>
      <c r="SIE424" s="91"/>
      <c r="SIF424" s="91"/>
      <c r="SIG424" s="91"/>
      <c r="SIH424" s="91"/>
      <c r="SII424" s="91"/>
      <c r="SIJ424" s="91"/>
      <c r="SIK424" s="91"/>
      <c r="SIL424" s="91"/>
      <c r="SIM424" s="91"/>
      <c r="SIN424" s="91"/>
      <c r="SIO424" s="91"/>
      <c r="SIP424" s="91"/>
      <c r="SIQ424" s="91"/>
      <c r="SIR424" s="91"/>
      <c r="SIS424" s="91"/>
      <c r="SIT424" s="91"/>
      <c r="SIU424" s="91"/>
      <c r="SIV424" s="91"/>
      <c r="SIW424" s="91"/>
      <c r="SIX424" s="91"/>
      <c r="SIY424" s="91"/>
      <c r="SIZ424" s="91"/>
      <c r="SJA424" s="91"/>
      <c r="SJB424" s="91"/>
      <c r="SJC424" s="91"/>
      <c r="SJD424" s="91"/>
      <c r="SJE424" s="91"/>
      <c r="SJF424" s="91"/>
      <c r="SJG424" s="91"/>
      <c r="SJH424" s="91"/>
      <c r="SJI424" s="91"/>
      <c r="SJJ424" s="91"/>
      <c r="SJK424" s="91"/>
      <c r="SJL424" s="91"/>
      <c r="SJM424" s="91"/>
      <c r="SJN424" s="91"/>
      <c r="SJO424" s="91"/>
      <c r="SJP424" s="91"/>
      <c r="SJQ424" s="91"/>
      <c r="SJR424" s="91"/>
      <c r="SJS424" s="91"/>
      <c r="SJT424" s="91"/>
      <c r="SJU424" s="91"/>
      <c r="SJV424" s="91"/>
      <c r="SJW424" s="91"/>
      <c r="SJX424" s="91"/>
      <c r="SJY424" s="91"/>
      <c r="SJZ424" s="91"/>
      <c r="SKA424" s="91"/>
      <c r="SKB424" s="91"/>
      <c r="SKC424" s="91"/>
      <c r="SKD424" s="91"/>
      <c r="SKE424" s="91"/>
      <c r="SKF424" s="91"/>
      <c r="SKG424" s="91"/>
      <c r="SKH424" s="91"/>
      <c r="SKI424" s="91"/>
      <c r="SKJ424" s="91"/>
      <c r="SKK424" s="91"/>
      <c r="SKL424" s="91"/>
      <c r="SKM424" s="91"/>
      <c r="SKN424" s="91"/>
      <c r="SKO424" s="91"/>
      <c r="SKP424" s="91"/>
      <c r="SKQ424" s="91"/>
      <c r="SKR424" s="91"/>
      <c r="SKS424" s="91"/>
      <c r="SKT424" s="91"/>
      <c r="SKU424" s="91"/>
      <c r="SKV424" s="91"/>
      <c r="SKW424" s="91"/>
      <c r="SKX424" s="91"/>
      <c r="SKY424" s="91"/>
      <c r="SKZ424" s="91"/>
      <c r="SLA424" s="91"/>
      <c r="SLB424" s="91"/>
      <c r="SLC424" s="91"/>
      <c r="SLD424" s="91"/>
      <c r="SLE424" s="91"/>
      <c r="SLF424" s="91"/>
      <c r="SLG424" s="91"/>
      <c r="SLH424" s="91"/>
      <c r="SLI424" s="91"/>
      <c r="SLJ424" s="91"/>
      <c r="SLK424" s="91"/>
      <c r="SLL424" s="91"/>
      <c r="SLM424" s="91"/>
      <c r="SLN424" s="91"/>
      <c r="SLO424" s="91"/>
      <c r="SLP424" s="91"/>
      <c r="SLQ424" s="91"/>
      <c r="SLR424" s="91"/>
      <c r="SLS424" s="91"/>
      <c r="SLT424" s="91"/>
      <c r="SLU424" s="91"/>
      <c r="SLV424" s="91"/>
      <c r="SLW424" s="91"/>
      <c r="SLX424" s="91"/>
      <c r="SLY424" s="91"/>
      <c r="SLZ424" s="91"/>
      <c r="SMA424" s="91"/>
      <c r="SMB424" s="91"/>
      <c r="SMC424" s="91"/>
      <c r="SMD424" s="91"/>
      <c r="SME424" s="91"/>
      <c r="SMF424" s="91"/>
      <c r="SMG424" s="91"/>
      <c r="SMH424" s="91"/>
      <c r="SMI424" s="91"/>
      <c r="SMJ424" s="91"/>
      <c r="SMK424" s="91"/>
      <c r="SML424" s="91"/>
      <c r="SMM424" s="91"/>
      <c r="SMN424" s="91"/>
      <c r="SMO424" s="91"/>
      <c r="SMP424" s="91"/>
      <c r="SMQ424" s="91"/>
      <c r="SMR424" s="91"/>
      <c r="SMS424" s="91"/>
      <c r="SMT424" s="91"/>
      <c r="SMU424" s="91"/>
      <c r="SMV424" s="91"/>
      <c r="SMW424" s="91"/>
      <c r="SMX424" s="91"/>
      <c r="SMY424" s="91"/>
      <c r="SMZ424" s="91"/>
      <c r="SNA424" s="91"/>
      <c r="SNB424" s="91"/>
      <c r="SNC424" s="91"/>
      <c r="SND424" s="91"/>
      <c r="SNE424" s="91"/>
      <c r="SNF424" s="91"/>
      <c r="SNG424" s="91"/>
      <c r="SNH424" s="91"/>
      <c r="SNI424" s="91"/>
      <c r="SNJ424" s="91"/>
      <c r="SNK424" s="91"/>
      <c r="SNL424" s="91"/>
      <c r="SNM424" s="91"/>
      <c r="SNN424" s="91"/>
      <c r="SNO424" s="91"/>
      <c r="SNP424" s="91"/>
      <c r="SNQ424" s="91"/>
      <c r="SNR424" s="91"/>
      <c r="SNS424" s="91"/>
      <c r="SNT424" s="91"/>
      <c r="SNU424" s="91"/>
      <c r="SNV424" s="91"/>
      <c r="SNW424" s="91"/>
      <c r="SNX424" s="91"/>
      <c r="SNY424" s="91"/>
      <c r="SNZ424" s="91"/>
      <c r="SOA424" s="91"/>
      <c r="SOB424" s="91"/>
      <c r="SOC424" s="91"/>
      <c r="SOD424" s="91"/>
      <c r="SOE424" s="91"/>
      <c r="SOF424" s="91"/>
      <c r="SOG424" s="91"/>
      <c r="SOH424" s="91"/>
      <c r="SOI424" s="91"/>
      <c r="SOJ424" s="91"/>
      <c r="SOK424" s="91"/>
      <c r="SOL424" s="91"/>
      <c r="SOM424" s="91"/>
      <c r="SON424" s="91"/>
      <c r="SOO424" s="91"/>
      <c r="SOP424" s="91"/>
      <c r="SOQ424" s="91"/>
      <c r="SOR424" s="91"/>
      <c r="SOS424" s="91"/>
      <c r="SOT424" s="91"/>
      <c r="SOU424" s="91"/>
      <c r="SOV424" s="91"/>
      <c r="SOW424" s="91"/>
      <c r="SOX424" s="91"/>
      <c r="SOY424" s="91"/>
      <c r="SOZ424" s="91"/>
      <c r="SPA424" s="91"/>
      <c r="SPB424" s="91"/>
      <c r="SPC424" s="91"/>
      <c r="SPD424" s="91"/>
      <c r="SPE424" s="91"/>
      <c r="SPF424" s="91"/>
      <c r="SPG424" s="91"/>
      <c r="SPH424" s="91"/>
      <c r="SPI424" s="91"/>
      <c r="SPJ424" s="91"/>
      <c r="SPK424" s="91"/>
      <c r="SPL424" s="91"/>
      <c r="SPM424" s="91"/>
      <c r="SPN424" s="91"/>
      <c r="SPO424" s="91"/>
      <c r="SPP424" s="91"/>
      <c r="SPQ424" s="91"/>
      <c r="SPR424" s="91"/>
      <c r="SPS424" s="91"/>
      <c r="SPT424" s="91"/>
      <c r="SPU424" s="91"/>
      <c r="SPV424" s="91"/>
      <c r="SPW424" s="91"/>
      <c r="SPX424" s="91"/>
      <c r="SPY424" s="91"/>
      <c r="SPZ424" s="91"/>
      <c r="SQA424" s="91"/>
      <c r="SQB424" s="91"/>
      <c r="SQC424" s="91"/>
      <c r="SQD424" s="91"/>
      <c r="SQE424" s="91"/>
      <c r="SQF424" s="91"/>
      <c r="SQG424" s="91"/>
      <c r="SQH424" s="91"/>
      <c r="SQI424" s="91"/>
      <c r="SQJ424" s="91"/>
      <c r="SQK424" s="91"/>
      <c r="SQL424" s="91"/>
      <c r="SQM424" s="91"/>
      <c r="SQN424" s="91"/>
      <c r="SQO424" s="91"/>
      <c r="SQP424" s="91"/>
      <c r="SQQ424" s="91"/>
      <c r="SQR424" s="91"/>
      <c r="SQS424" s="91"/>
      <c r="SQT424" s="91"/>
      <c r="SQU424" s="91"/>
      <c r="SQV424" s="91"/>
      <c r="SQW424" s="91"/>
      <c r="SQX424" s="91"/>
      <c r="SQY424" s="91"/>
      <c r="SQZ424" s="91"/>
      <c r="SRA424" s="91"/>
      <c r="SRB424" s="91"/>
      <c r="SRC424" s="91"/>
      <c r="SRD424" s="91"/>
      <c r="SRE424" s="91"/>
      <c r="SRF424" s="91"/>
      <c r="SRG424" s="91"/>
      <c r="SRH424" s="91"/>
      <c r="SRI424" s="91"/>
      <c r="SRJ424" s="91"/>
      <c r="SRK424" s="91"/>
      <c r="SRL424" s="91"/>
      <c r="SRM424" s="91"/>
      <c r="SRN424" s="91"/>
      <c r="SRO424" s="91"/>
      <c r="SRP424" s="91"/>
      <c r="SRQ424" s="91"/>
      <c r="SRR424" s="91"/>
      <c r="SRS424" s="91"/>
      <c r="SRT424" s="91"/>
      <c r="SRU424" s="91"/>
      <c r="SRV424" s="91"/>
      <c r="SRW424" s="91"/>
      <c r="SRX424" s="91"/>
      <c r="SRY424" s="91"/>
      <c r="SRZ424" s="91"/>
      <c r="SSA424" s="91"/>
      <c r="SSB424" s="91"/>
      <c r="SSC424" s="91"/>
      <c r="SSD424" s="91"/>
      <c r="SSE424" s="91"/>
      <c r="SSF424" s="91"/>
      <c r="SSG424" s="91"/>
      <c r="SSH424" s="91"/>
      <c r="SSI424" s="91"/>
      <c r="SSJ424" s="91"/>
      <c r="SSK424" s="91"/>
      <c r="SSL424" s="91"/>
      <c r="SSM424" s="91"/>
      <c r="SSN424" s="91"/>
      <c r="SSO424" s="91"/>
      <c r="SSP424" s="91"/>
      <c r="SSQ424" s="91"/>
      <c r="SSR424" s="91"/>
      <c r="SSS424" s="91"/>
      <c r="SST424" s="91"/>
      <c r="SSU424" s="91"/>
      <c r="SSV424" s="91"/>
      <c r="SSW424" s="91"/>
      <c r="SSX424" s="91"/>
      <c r="SSY424" s="91"/>
      <c r="SSZ424" s="91"/>
      <c r="STA424" s="91"/>
      <c r="STB424" s="91"/>
      <c r="STC424" s="91"/>
      <c r="STD424" s="91"/>
      <c r="STE424" s="91"/>
      <c r="STF424" s="91"/>
      <c r="STG424" s="91"/>
      <c r="STH424" s="91"/>
      <c r="STI424" s="91"/>
      <c r="STJ424" s="91"/>
      <c r="STK424" s="91"/>
      <c r="STL424" s="91"/>
      <c r="STM424" s="91"/>
      <c r="STN424" s="91"/>
      <c r="STO424" s="91"/>
      <c r="STP424" s="91"/>
      <c r="STQ424" s="91"/>
      <c r="STR424" s="91"/>
      <c r="STS424" s="91"/>
      <c r="STT424" s="91"/>
      <c r="STU424" s="91"/>
      <c r="STV424" s="91"/>
      <c r="STW424" s="91"/>
      <c r="STX424" s="91"/>
      <c r="STY424" s="91"/>
      <c r="STZ424" s="91"/>
      <c r="SUA424" s="91"/>
      <c r="SUB424" s="91"/>
      <c r="SUC424" s="91"/>
      <c r="SUD424" s="91"/>
      <c r="SUE424" s="91"/>
      <c r="SUF424" s="91"/>
      <c r="SUG424" s="91"/>
      <c r="SUH424" s="91"/>
      <c r="SUI424" s="91"/>
      <c r="SUJ424" s="91"/>
      <c r="SUK424" s="91"/>
      <c r="SUL424" s="91"/>
      <c r="SUM424" s="91"/>
      <c r="SUN424" s="91"/>
      <c r="SUO424" s="91"/>
      <c r="SUP424" s="91"/>
      <c r="SUQ424" s="91"/>
      <c r="SUR424" s="91"/>
      <c r="SUS424" s="91"/>
      <c r="SUT424" s="91"/>
      <c r="SUU424" s="91"/>
      <c r="SUV424" s="91"/>
      <c r="SUW424" s="91"/>
      <c r="SUX424" s="91"/>
      <c r="SUY424" s="91"/>
      <c r="SUZ424" s="91"/>
      <c r="SVA424" s="91"/>
      <c r="SVB424" s="91"/>
      <c r="SVC424" s="91"/>
      <c r="SVD424" s="91"/>
      <c r="SVE424" s="91"/>
      <c r="SVF424" s="91"/>
      <c r="SVG424" s="91"/>
      <c r="SVH424" s="91"/>
      <c r="SVI424" s="91"/>
      <c r="SVJ424" s="91"/>
      <c r="SVK424" s="91"/>
      <c r="SVL424" s="91"/>
      <c r="SVM424" s="91"/>
      <c r="SVN424" s="91"/>
      <c r="SVO424" s="91"/>
      <c r="SVP424" s="91"/>
      <c r="SVQ424" s="91"/>
      <c r="SVR424" s="91"/>
      <c r="SVS424" s="91"/>
      <c r="SVT424" s="91"/>
      <c r="SVU424" s="91"/>
      <c r="SVV424" s="91"/>
      <c r="SVW424" s="91"/>
      <c r="SVX424" s="91"/>
      <c r="SVY424" s="91"/>
      <c r="SVZ424" s="91"/>
      <c r="SWA424" s="91"/>
      <c r="SWB424" s="91"/>
      <c r="SWC424" s="91"/>
      <c r="SWD424" s="91"/>
      <c r="SWE424" s="91"/>
      <c r="SWF424" s="91"/>
      <c r="SWG424" s="91"/>
      <c r="SWH424" s="91"/>
      <c r="SWI424" s="91"/>
      <c r="SWJ424" s="91"/>
      <c r="SWK424" s="91"/>
      <c r="SWL424" s="91"/>
      <c r="SWM424" s="91"/>
      <c r="SWN424" s="91"/>
      <c r="SWO424" s="91"/>
      <c r="SWP424" s="91"/>
      <c r="SWQ424" s="91"/>
      <c r="SWR424" s="91"/>
      <c r="SWS424" s="91"/>
      <c r="SWT424" s="91"/>
      <c r="SWU424" s="91"/>
      <c r="SWV424" s="91"/>
      <c r="SWW424" s="91"/>
      <c r="SWX424" s="91"/>
      <c r="SWY424" s="91"/>
      <c r="SWZ424" s="91"/>
      <c r="SXA424" s="91"/>
      <c r="SXB424" s="91"/>
      <c r="SXC424" s="91"/>
      <c r="SXD424" s="91"/>
      <c r="SXE424" s="91"/>
      <c r="SXF424" s="91"/>
      <c r="SXG424" s="91"/>
      <c r="SXH424" s="91"/>
      <c r="SXI424" s="91"/>
      <c r="SXJ424" s="91"/>
      <c r="SXK424" s="91"/>
      <c r="SXL424" s="91"/>
      <c r="SXM424" s="91"/>
      <c r="SXN424" s="91"/>
      <c r="SXO424" s="91"/>
      <c r="SXP424" s="91"/>
      <c r="SXQ424" s="91"/>
      <c r="SXR424" s="91"/>
      <c r="SXS424" s="91"/>
      <c r="SXT424" s="91"/>
      <c r="SXU424" s="91"/>
      <c r="SXV424" s="91"/>
      <c r="SXW424" s="91"/>
      <c r="SXX424" s="91"/>
      <c r="SXY424" s="91"/>
      <c r="SXZ424" s="91"/>
      <c r="SYA424" s="91"/>
      <c r="SYB424" s="91"/>
      <c r="SYC424" s="91"/>
      <c r="SYD424" s="91"/>
      <c r="SYE424" s="91"/>
      <c r="SYF424" s="91"/>
      <c r="SYG424" s="91"/>
      <c r="SYH424" s="91"/>
      <c r="SYI424" s="91"/>
      <c r="SYJ424" s="91"/>
      <c r="SYK424" s="91"/>
      <c r="SYL424" s="91"/>
      <c r="SYM424" s="91"/>
      <c r="SYN424" s="91"/>
      <c r="SYO424" s="91"/>
      <c r="SYP424" s="91"/>
      <c r="SYQ424" s="91"/>
      <c r="SYR424" s="91"/>
      <c r="SYS424" s="91"/>
      <c r="SYT424" s="91"/>
      <c r="SYU424" s="91"/>
      <c r="SYV424" s="91"/>
      <c r="SYW424" s="91"/>
      <c r="SYX424" s="91"/>
      <c r="SYY424" s="91"/>
      <c r="SYZ424" s="91"/>
      <c r="SZA424" s="91"/>
      <c r="SZB424" s="91"/>
      <c r="SZC424" s="91"/>
      <c r="SZD424" s="91"/>
      <c r="SZE424" s="91"/>
      <c r="SZF424" s="91"/>
      <c r="SZG424" s="91"/>
      <c r="SZH424" s="91"/>
      <c r="SZI424" s="91"/>
      <c r="SZJ424" s="91"/>
      <c r="SZK424" s="91"/>
      <c r="SZL424" s="91"/>
      <c r="SZM424" s="91"/>
      <c r="SZN424" s="91"/>
      <c r="SZO424" s="91"/>
      <c r="SZP424" s="91"/>
      <c r="SZQ424" s="91"/>
      <c r="SZR424" s="91"/>
      <c r="SZS424" s="91"/>
      <c r="SZT424" s="91"/>
      <c r="SZU424" s="91"/>
      <c r="SZV424" s="91"/>
      <c r="SZW424" s="91"/>
      <c r="SZX424" s="91"/>
      <c r="SZY424" s="91"/>
      <c r="SZZ424" s="91"/>
      <c r="TAA424" s="91"/>
      <c r="TAB424" s="91"/>
      <c r="TAC424" s="91"/>
      <c r="TAD424" s="91"/>
      <c r="TAE424" s="91"/>
      <c r="TAF424" s="91"/>
      <c r="TAG424" s="91"/>
      <c r="TAH424" s="91"/>
      <c r="TAI424" s="91"/>
      <c r="TAJ424" s="91"/>
      <c r="TAK424" s="91"/>
      <c r="TAL424" s="91"/>
      <c r="TAM424" s="91"/>
      <c r="TAN424" s="91"/>
      <c r="TAO424" s="91"/>
      <c r="TAP424" s="91"/>
      <c r="TAQ424" s="91"/>
      <c r="TAR424" s="91"/>
      <c r="TAS424" s="91"/>
      <c r="TAT424" s="91"/>
      <c r="TAU424" s="91"/>
      <c r="TAV424" s="91"/>
      <c r="TAW424" s="91"/>
      <c r="TAX424" s="91"/>
      <c r="TAY424" s="91"/>
      <c r="TAZ424" s="91"/>
      <c r="TBA424" s="91"/>
      <c r="TBB424" s="91"/>
      <c r="TBC424" s="91"/>
      <c r="TBD424" s="91"/>
      <c r="TBE424" s="91"/>
      <c r="TBF424" s="91"/>
      <c r="TBG424" s="91"/>
      <c r="TBH424" s="91"/>
      <c r="TBI424" s="91"/>
      <c r="TBJ424" s="91"/>
      <c r="TBK424" s="91"/>
      <c r="TBL424" s="91"/>
      <c r="TBM424" s="91"/>
      <c r="TBN424" s="91"/>
      <c r="TBO424" s="91"/>
      <c r="TBP424" s="91"/>
      <c r="TBQ424" s="91"/>
      <c r="TBR424" s="91"/>
      <c r="TBS424" s="91"/>
      <c r="TBT424" s="91"/>
      <c r="TBU424" s="91"/>
      <c r="TBV424" s="91"/>
      <c r="TBW424" s="91"/>
      <c r="TBX424" s="91"/>
      <c r="TBY424" s="91"/>
      <c r="TBZ424" s="91"/>
      <c r="TCA424" s="91"/>
      <c r="TCB424" s="91"/>
      <c r="TCC424" s="91"/>
      <c r="TCD424" s="91"/>
      <c r="TCE424" s="91"/>
      <c r="TCF424" s="91"/>
      <c r="TCG424" s="91"/>
      <c r="TCH424" s="91"/>
      <c r="TCI424" s="91"/>
      <c r="TCJ424" s="91"/>
      <c r="TCK424" s="91"/>
      <c r="TCL424" s="91"/>
      <c r="TCM424" s="91"/>
      <c r="TCN424" s="91"/>
      <c r="TCO424" s="91"/>
      <c r="TCP424" s="91"/>
      <c r="TCQ424" s="91"/>
      <c r="TCR424" s="91"/>
      <c r="TCS424" s="91"/>
      <c r="TCT424" s="91"/>
      <c r="TCU424" s="91"/>
      <c r="TCV424" s="91"/>
      <c r="TCW424" s="91"/>
      <c r="TCX424" s="91"/>
      <c r="TCY424" s="91"/>
      <c r="TCZ424" s="91"/>
      <c r="TDA424" s="91"/>
      <c r="TDB424" s="91"/>
      <c r="TDC424" s="91"/>
      <c r="TDD424" s="91"/>
      <c r="TDE424" s="91"/>
      <c r="TDF424" s="91"/>
      <c r="TDG424" s="91"/>
      <c r="TDH424" s="91"/>
      <c r="TDI424" s="91"/>
      <c r="TDJ424" s="91"/>
      <c r="TDK424" s="91"/>
      <c r="TDL424" s="91"/>
      <c r="TDM424" s="91"/>
      <c r="TDN424" s="91"/>
      <c r="TDO424" s="91"/>
      <c r="TDP424" s="91"/>
      <c r="TDQ424" s="91"/>
      <c r="TDR424" s="91"/>
      <c r="TDS424" s="91"/>
      <c r="TDT424" s="91"/>
      <c r="TDU424" s="91"/>
      <c r="TDV424" s="91"/>
      <c r="TDW424" s="91"/>
      <c r="TDX424" s="91"/>
      <c r="TDY424" s="91"/>
      <c r="TDZ424" s="91"/>
      <c r="TEA424" s="91"/>
      <c r="TEB424" s="91"/>
      <c r="TEC424" s="91"/>
      <c r="TED424" s="91"/>
      <c r="TEE424" s="91"/>
      <c r="TEF424" s="91"/>
      <c r="TEG424" s="91"/>
      <c r="TEH424" s="91"/>
      <c r="TEI424" s="91"/>
      <c r="TEJ424" s="91"/>
      <c r="TEK424" s="91"/>
      <c r="TEL424" s="91"/>
      <c r="TEM424" s="91"/>
      <c r="TEN424" s="91"/>
      <c r="TEO424" s="91"/>
      <c r="TEP424" s="91"/>
      <c r="TEQ424" s="91"/>
      <c r="TER424" s="91"/>
      <c r="TES424" s="91"/>
      <c r="TET424" s="91"/>
      <c r="TEU424" s="91"/>
      <c r="TEV424" s="91"/>
      <c r="TEW424" s="91"/>
      <c r="TEX424" s="91"/>
      <c r="TEY424" s="91"/>
      <c r="TEZ424" s="91"/>
      <c r="TFA424" s="91"/>
      <c r="TFB424" s="91"/>
      <c r="TFC424" s="91"/>
      <c r="TFD424" s="91"/>
      <c r="TFE424" s="91"/>
      <c r="TFF424" s="91"/>
      <c r="TFG424" s="91"/>
      <c r="TFH424" s="91"/>
      <c r="TFI424" s="91"/>
      <c r="TFJ424" s="91"/>
      <c r="TFK424" s="91"/>
      <c r="TFL424" s="91"/>
      <c r="TFM424" s="91"/>
      <c r="TFN424" s="91"/>
      <c r="TFO424" s="91"/>
      <c r="TFP424" s="91"/>
      <c r="TFQ424" s="91"/>
      <c r="TFR424" s="91"/>
      <c r="TFS424" s="91"/>
      <c r="TFT424" s="91"/>
      <c r="TFU424" s="91"/>
      <c r="TFV424" s="91"/>
      <c r="TFW424" s="91"/>
      <c r="TFX424" s="91"/>
      <c r="TFY424" s="91"/>
      <c r="TFZ424" s="91"/>
      <c r="TGA424" s="91"/>
      <c r="TGB424" s="91"/>
      <c r="TGC424" s="91"/>
      <c r="TGD424" s="91"/>
      <c r="TGE424" s="91"/>
      <c r="TGF424" s="91"/>
      <c r="TGG424" s="91"/>
      <c r="TGH424" s="91"/>
      <c r="TGI424" s="91"/>
      <c r="TGJ424" s="91"/>
      <c r="TGK424" s="91"/>
      <c r="TGL424" s="91"/>
      <c r="TGM424" s="91"/>
      <c r="TGN424" s="91"/>
      <c r="TGO424" s="91"/>
      <c r="TGP424" s="91"/>
      <c r="TGQ424" s="91"/>
      <c r="TGR424" s="91"/>
      <c r="TGS424" s="91"/>
      <c r="TGT424" s="91"/>
      <c r="TGU424" s="91"/>
      <c r="TGV424" s="91"/>
      <c r="TGW424" s="91"/>
      <c r="TGX424" s="91"/>
      <c r="TGY424" s="91"/>
      <c r="TGZ424" s="91"/>
      <c r="THA424" s="91"/>
      <c r="THB424" s="91"/>
      <c r="THC424" s="91"/>
      <c r="THD424" s="91"/>
      <c r="THE424" s="91"/>
      <c r="THF424" s="91"/>
      <c r="THG424" s="91"/>
      <c r="THH424" s="91"/>
      <c r="THI424" s="91"/>
      <c r="THJ424" s="91"/>
      <c r="THK424" s="91"/>
      <c r="THL424" s="91"/>
      <c r="THM424" s="91"/>
      <c r="THN424" s="91"/>
      <c r="THO424" s="91"/>
      <c r="THP424" s="91"/>
      <c r="THQ424" s="91"/>
      <c r="THR424" s="91"/>
      <c r="THS424" s="91"/>
      <c r="THT424" s="91"/>
      <c r="THU424" s="91"/>
      <c r="THV424" s="91"/>
      <c r="THW424" s="91"/>
      <c r="THX424" s="91"/>
      <c r="THY424" s="91"/>
      <c r="THZ424" s="91"/>
      <c r="TIA424" s="91"/>
      <c r="TIB424" s="91"/>
      <c r="TIC424" s="91"/>
      <c r="TID424" s="91"/>
      <c r="TIE424" s="91"/>
      <c r="TIF424" s="91"/>
      <c r="TIG424" s="91"/>
      <c r="TIH424" s="91"/>
      <c r="TII424" s="91"/>
      <c r="TIJ424" s="91"/>
      <c r="TIK424" s="91"/>
      <c r="TIL424" s="91"/>
      <c r="TIM424" s="91"/>
      <c r="TIN424" s="91"/>
      <c r="TIO424" s="91"/>
      <c r="TIP424" s="91"/>
      <c r="TIQ424" s="91"/>
      <c r="TIR424" s="91"/>
      <c r="TIS424" s="91"/>
      <c r="TIT424" s="91"/>
      <c r="TIU424" s="91"/>
      <c r="TIV424" s="91"/>
      <c r="TIW424" s="91"/>
      <c r="TIX424" s="91"/>
      <c r="TIY424" s="91"/>
      <c r="TIZ424" s="91"/>
      <c r="TJA424" s="91"/>
      <c r="TJB424" s="91"/>
      <c r="TJC424" s="91"/>
      <c r="TJD424" s="91"/>
      <c r="TJE424" s="91"/>
      <c r="TJF424" s="91"/>
      <c r="TJG424" s="91"/>
      <c r="TJH424" s="91"/>
      <c r="TJI424" s="91"/>
      <c r="TJJ424" s="91"/>
      <c r="TJK424" s="91"/>
      <c r="TJL424" s="91"/>
      <c r="TJM424" s="91"/>
      <c r="TJN424" s="91"/>
      <c r="TJO424" s="91"/>
      <c r="TJP424" s="91"/>
      <c r="TJQ424" s="91"/>
      <c r="TJR424" s="91"/>
      <c r="TJS424" s="91"/>
      <c r="TJT424" s="91"/>
      <c r="TJU424" s="91"/>
      <c r="TJV424" s="91"/>
      <c r="TJW424" s="91"/>
      <c r="TJX424" s="91"/>
      <c r="TJY424" s="91"/>
      <c r="TJZ424" s="91"/>
      <c r="TKA424" s="91"/>
      <c r="TKB424" s="91"/>
      <c r="TKC424" s="91"/>
      <c r="TKD424" s="91"/>
      <c r="TKE424" s="91"/>
      <c r="TKF424" s="91"/>
      <c r="TKG424" s="91"/>
      <c r="TKH424" s="91"/>
      <c r="TKI424" s="91"/>
      <c r="TKJ424" s="91"/>
      <c r="TKK424" s="91"/>
      <c r="TKL424" s="91"/>
      <c r="TKM424" s="91"/>
      <c r="TKN424" s="91"/>
      <c r="TKO424" s="91"/>
      <c r="TKP424" s="91"/>
      <c r="TKQ424" s="91"/>
      <c r="TKR424" s="91"/>
      <c r="TKS424" s="91"/>
      <c r="TKT424" s="91"/>
      <c r="TKU424" s="91"/>
      <c r="TKV424" s="91"/>
      <c r="TKW424" s="91"/>
      <c r="TKX424" s="91"/>
      <c r="TKY424" s="91"/>
      <c r="TKZ424" s="91"/>
      <c r="TLA424" s="91"/>
      <c r="TLB424" s="91"/>
      <c r="TLC424" s="91"/>
      <c r="TLD424" s="91"/>
      <c r="TLE424" s="91"/>
      <c r="TLF424" s="91"/>
      <c r="TLG424" s="91"/>
      <c r="TLH424" s="91"/>
      <c r="TLI424" s="91"/>
      <c r="TLJ424" s="91"/>
      <c r="TLK424" s="91"/>
      <c r="TLL424" s="91"/>
      <c r="TLM424" s="91"/>
      <c r="TLN424" s="91"/>
      <c r="TLO424" s="91"/>
      <c r="TLP424" s="91"/>
      <c r="TLQ424" s="91"/>
      <c r="TLR424" s="91"/>
      <c r="TLS424" s="91"/>
      <c r="TLT424" s="91"/>
      <c r="TLU424" s="91"/>
      <c r="TLV424" s="91"/>
      <c r="TLW424" s="91"/>
      <c r="TLX424" s="91"/>
      <c r="TLY424" s="91"/>
      <c r="TLZ424" s="91"/>
      <c r="TMA424" s="91"/>
      <c r="TMB424" s="91"/>
      <c r="TMC424" s="91"/>
      <c r="TMD424" s="91"/>
      <c r="TME424" s="91"/>
      <c r="TMF424" s="91"/>
      <c r="TMG424" s="91"/>
      <c r="TMH424" s="91"/>
      <c r="TMI424" s="91"/>
      <c r="TMJ424" s="91"/>
      <c r="TMK424" s="91"/>
      <c r="TML424" s="91"/>
      <c r="TMM424" s="91"/>
      <c r="TMN424" s="91"/>
      <c r="TMO424" s="91"/>
      <c r="TMP424" s="91"/>
      <c r="TMQ424" s="91"/>
      <c r="TMR424" s="91"/>
      <c r="TMS424" s="91"/>
      <c r="TMT424" s="91"/>
      <c r="TMU424" s="91"/>
      <c r="TMV424" s="91"/>
      <c r="TMW424" s="91"/>
      <c r="TMX424" s="91"/>
      <c r="TMY424" s="91"/>
      <c r="TMZ424" s="91"/>
      <c r="TNA424" s="91"/>
      <c r="TNB424" s="91"/>
      <c r="TNC424" s="91"/>
      <c r="TND424" s="91"/>
      <c r="TNE424" s="91"/>
      <c r="TNF424" s="91"/>
      <c r="TNG424" s="91"/>
      <c r="TNH424" s="91"/>
      <c r="TNI424" s="91"/>
      <c r="TNJ424" s="91"/>
      <c r="TNK424" s="91"/>
      <c r="TNL424" s="91"/>
      <c r="TNM424" s="91"/>
      <c r="TNN424" s="91"/>
      <c r="TNO424" s="91"/>
      <c r="TNP424" s="91"/>
      <c r="TNQ424" s="91"/>
      <c r="TNR424" s="91"/>
      <c r="TNS424" s="91"/>
      <c r="TNT424" s="91"/>
      <c r="TNU424" s="91"/>
      <c r="TNV424" s="91"/>
      <c r="TNW424" s="91"/>
      <c r="TNX424" s="91"/>
      <c r="TNY424" s="91"/>
      <c r="TNZ424" s="91"/>
      <c r="TOA424" s="91"/>
      <c r="TOB424" s="91"/>
      <c r="TOC424" s="91"/>
      <c r="TOD424" s="91"/>
      <c r="TOE424" s="91"/>
      <c r="TOF424" s="91"/>
      <c r="TOG424" s="91"/>
      <c r="TOH424" s="91"/>
      <c r="TOI424" s="91"/>
      <c r="TOJ424" s="91"/>
      <c r="TOK424" s="91"/>
      <c r="TOL424" s="91"/>
      <c r="TOM424" s="91"/>
      <c r="TON424" s="91"/>
      <c r="TOO424" s="91"/>
      <c r="TOP424" s="91"/>
      <c r="TOQ424" s="91"/>
      <c r="TOR424" s="91"/>
      <c r="TOS424" s="91"/>
      <c r="TOT424" s="91"/>
      <c r="TOU424" s="91"/>
      <c r="TOV424" s="91"/>
      <c r="TOW424" s="91"/>
      <c r="TOX424" s="91"/>
      <c r="TOY424" s="91"/>
      <c r="TOZ424" s="91"/>
      <c r="TPA424" s="91"/>
      <c r="TPB424" s="91"/>
      <c r="TPC424" s="91"/>
      <c r="TPD424" s="91"/>
      <c r="TPE424" s="91"/>
      <c r="TPF424" s="91"/>
      <c r="TPG424" s="91"/>
      <c r="TPH424" s="91"/>
      <c r="TPI424" s="91"/>
      <c r="TPJ424" s="91"/>
      <c r="TPK424" s="91"/>
      <c r="TPL424" s="91"/>
      <c r="TPM424" s="91"/>
      <c r="TPN424" s="91"/>
      <c r="TPO424" s="91"/>
      <c r="TPP424" s="91"/>
      <c r="TPQ424" s="91"/>
      <c r="TPR424" s="91"/>
      <c r="TPS424" s="91"/>
      <c r="TPT424" s="91"/>
      <c r="TPU424" s="91"/>
      <c r="TPV424" s="91"/>
      <c r="TPW424" s="91"/>
      <c r="TPX424" s="91"/>
      <c r="TPY424" s="91"/>
      <c r="TPZ424" s="91"/>
      <c r="TQA424" s="91"/>
      <c r="TQB424" s="91"/>
      <c r="TQC424" s="91"/>
      <c r="TQD424" s="91"/>
      <c r="TQE424" s="91"/>
      <c r="TQF424" s="91"/>
      <c r="TQG424" s="91"/>
      <c r="TQH424" s="91"/>
      <c r="TQI424" s="91"/>
      <c r="TQJ424" s="91"/>
      <c r="TQK424" s="91"/>
      <c r="TQL424" s="91"/>
      <c r="TQM424" s="91"/>
      <c r="TQN424" s="91"/>
      <c r="TQO424" s="91"/>
      <c r="TQP424" s="91"/>
      <c r="TQQ424" s="91"/>
      <c r="TQR424" s="91"/>
      <c r="TQS424" s="91"/>
      <c r="TQT424" s="91"/>
      <c r="TQU424" s="91"/>
      <c r="TQV424" s="91"/>
      <c r="TQW424" s="91"/>
      <c r="TQX424" s="91"/>
      <c r="TQY424" s="91"/>
      <c r="TQZ424" s="91"/>
      <c r="TRA424" s="91"/>
      <c r="TRB424" s="91"/>
      <c r="TRC424" s="91"/>
      <c r="TRD424" s="91"/>
      <c r="TRE424" s="91"/>
      <c r="TRF424" s="91"/>
      <c r="TRG424" s="91"/>
      <c r="TRH424" s="91"/>
      <c r="TRI424" s="91"/>
      <c r="TRJ424" s="91"/>
      <c r="TRK424" s="91"/>
      <c r="TRL424" s="91"/>
      <c r="TRM424" s="91"/>
      <c r="TRN424" s="91"/>
      <c r="TRO424" s="91"/>
      <c r="TRP424" s="91"/>
      <c r="TRQ424" s="91"/>
      <c r="TRR424" s="91"/>
      <c r="TRS424" s="91"/>
      <c r="TRT424" s="91"/>
      <c r="TRU424" s="91"/>
      <c r="TRV424" s="91"/>
      <c r="TRW424" s="91"/>
      <c r="TRX424" s="91"/>
      <c r="TRY424" s="91"/>
      <c r="TRZ424" s="91"/>
      <c r="TSA424" s="91"/>
      <c r="TSB424" s="91"/>
      <c r="TSC424" s="91"/>
      <c r="TSD424" s="91"/>
      <c r="TSE424" s="91"/>
      <c r="TSF424" s="91"/>
      <c r="TSG424" s="91"/>
      <c r="TSH424" s="91"/>
      <c r="TSI424" s="91"/>
      <c r="TSJ424" s="91"/>
      <c r="TSK424" s="91"/>
      <c r="TSL424" s="91"/>
      <c r="TSM424" s="91"/>
      <c r="TSN424" s="91"/>
      <c r="TSO424" s="91"/>
      <c r="TSP424" s="91"/>
      <c r="TSQ424" s="91"/>
      <c r="TSR424" s="91"/>
      <c r="TSS424" s="91"/>
      <c r="TST424" s="91"/>
      <c r="TSU424" s="91"/>
      <c r="TSV424" s="91"/>
      <c r="TSW424" s="91"/>
      <c r="TSX424" s="91"/>
      <c r="TSY424" s="91"/>
      <c r="TSZ424" s="91"/>
      <c r="TTA424" s="91"/>
      <c r="TTB424" s="91"/>
      <c r="TTC424" s="91"/>
      <c r="TTD424" s="91"/>
      <c r="TTE424" s="91"/>
      <c r="TTF424" s="91"/>
      <c r="TTG424" s="91"/>
      <c r="TTH424" s="91"/>
      <c r="TTI424" s="91"/>
      <c r="TTJ424" s="91"/>
      <c r="TTK424" s="91"/>
      <c r="TTL424" s="91"/>
      <c r="TTM424" s="91"/>
      <c r="TTN424" s="91"/>
      <c r="TTO424" s="91"/>
      <c r="TTP424" s="91"/>
      <c r="TTQ424" s="91"/>
      <c r="TTR424" s="91"/>
      <c r="TTS424" s="91"/>
      <c r="TTT424" s="91"/>
      <c r="TTU424" s="91"/>
      <c r="TTV424" s="91"/>
      <c r="TTW424" s="91"/>
      <c r="TTX424" s="91"/>
      <c r="TTY424" s="91"/>
      <c r="TTZ424" s="91"/>
      <c r="TUA424" s="91"/>
      <c r="TUB424" s="91"/>
      <c r="TUC424" s="91"/>
      <c r="TUD424" s="91"/>
      <c r="TUE424" s="91"/>
      <c r="TUF424" s="91"/>
      <c r="TUG424" s="91"/>
      <c r="TUH424" s="91"/>
      <c r="TUI424" s="91"/>
      <c r="TUJ424" s="91"/>
      <c r="TUK424" s="91"/>
      <c r="TUL424" s="91"/>
      <c r="TUM424" s="91"/>
      <c r="TUN424" s="91"/>
      <c r="TUO424" s="91"/>
      <c r="TUP424" s="91"/>
      <c r="TUQ424" s="91"/>
      <c r="TUR424" s="91"/>
      <c r="TUS424" s="91"/>
      <c r="TUT424" s="91"/>
      <c r="TUU424" s="91"/>
      <c r="TUV424" s="91"/>
      <c r="TUW424" s="91"/>
      <c r="TUX424" s="91"/>
      <c r="TUY424" s="91"/>
      <c r="TUZ424" s="91"/>
      <c r="TVA424" s="91"/>
      <c r="TVB424" s="91"/>
      <c r="TVC424" s="91"/>
      <c r="TVD424" s="91"/>
      <c r="TVE424" s="91"/>
      <c r="TVF424" s="91"/>
      <c r="TVG424" s="91"/>
      <c r="TVH424" s="91"/>
      <c r="TVI424" s="91"/>
      <c r="TVJ424" s="91"/>
      <c r="TVK424" s="91"/>
      <c r="TVL424" s="91"/>
      <c r="TVM424" s="91"/>
      <c r="TVN424" s="91"/>
      <c r="TVO424" s="91"/>
      <c r="TVP424" s="91"/>
      <c r="TVQ424" s="91"/>
      <c r="TVR424" s="91"/>
      <c r="TVS424" s="91"/>
      <c r="TVT424" s="91"/>
      <c r="TVU424" s="91"/>
      <c r="TVV424" s="91"/>
      <c r="TVW424" s="91"/>
      <c r="TVX424" s="91"/>
      <c r="TVY424" s="91"/>
      <c r="TVZ424" s="91"/>
      <c r="TWA424" s="91"/>
      <c r="TWB424" s="91"/>
      <c r="TWC424" s="91"/>
      <c r="TWD424" s="91"/>
      <c r="TWE424" s="91"/>
      <c r="TWF424" s="91"/>
      <c r="TWG424" s="91"/>
      <c r="TWH424" s="91"/>
      <c r="TWI424" s="91"/>
      <c r="TWJ424" s="91"/>
      <c r="TWK424" s="91"/>
      <c r="TWL424" s="91"/>
      <c r="TWM424" s="91"/>
      <c r="TWN424" s="91"/>
      <c r="TWO424" s="91"/>
      <c r="TWP424" s="91"/>
      <c r="TWQ424" s="91"/>
      <c r="TWR424" s="91"/>
      <c r="TWS424" s="91"/>
      <c r="TWT424" s="91"/>
      <c r="TWU424" s="91"/>
      <c r="TWV424" s="91"/>
      <c r="TWW424" s="91"/>
      <c r="TWX424" s="91"/>
      <c r="TWY424" s="91"/>
      <c r="TWZ424" s="91"/>
      <c r="TXA424" s="91"/>
      <c r="TXB424" s="91"/>
      <c r="TXC424" s="91"/>
      <c r="TXD424" s="91"/>
      <c r="TXE424" s="91"/>
      <c r="TXF424" s="91"/>
      <c r="TXG424" s="91"/>
      <c r="TXH424" s="91"/>
      <c r="TXI424" s="91"/>
      <c r="TXJ424" s="91"/>
      <c r="TXK424" s="91"/>
      <c r="TXL424" s="91"/>
      <c r="TXM424" s="91"/>
      <c r="TXN424" s="91"/>
      <c r="TXO424" s="91"/>
      <c r="TXP424" s="91"/>
      <c r="TXQ424" s="91"/>
      <c r="TXR424" s="91"/>
      <c r="TXS424" s="91"/>
      <c r="TXT424" s="91"/>
      <c r="TXU424" s="91"/>
      <c r="TXV424" s="91"/>
      <c r="TXW424" s="91"/>
      <c r="TXX424" s="91"/>
      <c r="TXY424" s="91"/>
      <c r="TXZ424" s="91"/>
      <c r="TYA424" s="91"/>
      <c r="TYB424" s="91"/>
      <c r="TYC424" s="91"/>
      <c r="TYD424" s="91"/>
      <c r="TYE424" s="91"/>
      <c r="TYF424" s="91"/>
      <c r="TYG424" s="91"/>
      <c r="TYH424" s="91"/>
      <c r="TYI424" s="91"/>
      <c r="TYJ424" s="91"/>
      <c r="TYK424" s="91"/>
      <c r="TYL424" s="91"/>
      <c r="TYM424" s="91"/>
      <c r="TYN424" s="91"/>
      <c r="TYO424" s="91"/>
      <c r="TYP424" s="91"/>
      <c r="TYQ424" s="91"/>
      <c r="TYR424" s="91"/>
      <c r="TYS424" s="91"/>
      <c r="TYT424" s="91"/>
      <c r="TYU424" s="91"/>
      <c r="TYV424" s="91"/>
      <c r="TYW424" s="91"/>
      <c r="TYX424" s="91"/>
      <c r="TYY424" s="91"/>
      <c r="TYZ424" s="91"/>
      <c r="TZA424" s="91"/>
      <c r="TZB424" s="91"/>
      <c r="TZC424" s="91"/>
      <c r="TZD424" s="91"/>
      <c r="TZE424" s="91"/>
      <c r="TZF424" s="91"/>
      <c r="TZG424" s="91"/>
      <c r="TZH424" s="91"/>
      <c r="TZI424" s="91"/>
      <c r="TZJ424" s="91"/>
      <c r="TZK424" s="91"/>
      <c r="TZL424" s="91"/>
      <c r="TZM424" s="91"/>
      <c r="TZN424" s="91"/>
      <c r="TZO424" s="91"/>
      <c r="TZP424" s="91"/>
      <c r="TZQ424" s="91"/>
      <c r="TZR424" s="91"/>
      <c r="TZS424" s="91"/>
      <c r="TZT424" s="91"/>
      <c r="TZU424" s="91"/>
      <c r="TZV424" s="91"/>
      <c r="TZW424" s="91"/>
      <c r="TZX424" s="91"/>
      <c r="TZY424" s="91"/>
      <c r="TZZ424" s="91"/>
      <c r="UAA424" s="91"/>
      <c r="UAB424" s="91"/>
      <c r="UAC424" s="91"/>
      <c r="UAD424" s="91"/>
      <c r="UAE424" s="91"/>
      <c r="UAF424" s="91"/>
      <c r="UAG424" s="91"/>
      <c r="UAH424" s="91"/>
      <c r="UAI424" s="91"/>
      <c r="UAJ424" s="91"/>
      <c r="UAK424" s="91"/>
      <c r="UAL424" s="91"/>
      <c r="UAM424" s="91"/>
      <c r="UAN424" s="91"/>
      <c r="UAO424" s="91"/>
      <c r="UAP424" s="91"/>
      <c r="UAQ424" s="91"/>
      <c r="UAR424" s="91"/>
      <c r="UAS424" s="91"/>
      <c r="UAT424" s="91"/>
      <c r="UAU424" s="91"/>
      <c r="UAV424" s="91"/>
      <c r="UAW424" s="91"/>
      <c r="UAX424" s="91"/>
      <c r="UAY424" s="91"/>
      <c r="UAZ424" s="91"/>
      <c r="UBA424" s="91"/>
      <c r="UBB424" s="91"/>
      <c r="UBC424" s="91"/>
      <c r="UBD424" s="91"/>
      <c r="UBE424" s="91"/>
      <c r="UBF424" s="91"/>
      <c r="UBG424" s="91"/>
      <c r="UBH424" s="91"/>
      <c r="UBI424" s="91"/>
      <c r="UBJ424" s="91"/>
      <c r="UBK424" s="91"/>
      <c r="UBL424" s="91"/>
      <c r="UBM424" s="91"/>
      <c r="UBN424" s="91"/>
      <c r="UBO424" s="91"/>
      <c r="UBP424" s="91"/>
      <c r="UBQ424" s="91"/>
      <c r="UBR424" s="91"/>
      <c r="UBS424" s="91"/>
      <c r="UBT424" s="91"/>
      <c r="UBU424" s="91"/>
      <c r="UBV424" s="91"/>
      <c r="UBW424" s="91"/>
      <c r="UBX424" s="91"/>
      <c r="UBY424" s="91"/>
      <c r="UBZ424" s="91"/>
      <c r="UCA424" s="91"/>
      <c r="UCB424" s="91"/>
      <c r="UCC424" s="91"/>
      <c r="UCD424" s="91"/>
      <c r="UCE424" s="91"/>
      <c r="UCF424" s="91"/>
      <c r="UCG424" s="91"/>
      <c r="UCH424" s="91"/>
      <c r="UCI424" s="91"/>
      <c r="UCJ424" s="91"/>
      <c r="UCK424" s="91"/>
      <c r="UCL424" s="91"/>
      <c r="UCM424" s="91"/>
      <c r="UCN424" s="91"/>
      <c r="UCO424" s="91"/>
      <c r="UCP424" s="91"/>
      <c r="UCQ424" s="91"/>
      <c r="UCR424" s="91"/>
      <c r="UCS424" s="91"/>
      <c r="UCT424" s="91"/>
      <c r="UCU424" s="91"/>
      <c r="UCV424" s="91"/>
      <c r="UCW424" s="91"/>
      <c r="UCX424" s="91"/>
      <c r="UCY424" s="91"/>
      <c r="UCZ424" s="91"/>
      <c r="UDA424" s="91"/>
      <c r="UDB424" s="91"/>
      <c r="UDC424" s="91"/>
      <c r="UDD424" s="91"/>
      <c r="UDE424" s="91"/>
      <c r="UDF424" s="91"/>
      <c r="UDG424" s="91"/>
      <c r="UDH424" s="91"/>
      <c r="UDI424" s="91"/>
      <c r="UDJ424" s="91"/>
      <c r="UDK424" s="91"/>
      <c r="UDL424" s="91"/>
      <c r="UDM424" s="91"/>
      <c r="UDN424" s="91"/>
      <c r="UDO424" s="91"/>
      <c r="UDP424" s="91"/>
      <c r="UDQ424" s="91"/>
      <c r="UDR424" s="91"/>
      <c r="UDS424" s="91"/>
      <c r="UDT424" s="91"/>
      <c r="UDU424" s="91"/>
      <c r="UDV424" s="91"/>
      <c r="UDW424" s="91"/>
      <c r="UDX424" s="91"/>
      <c r="UDY424" s="91"/>
      <c r="UDZ424" s="91"/>
      <c r="UEA424" s="91"/>
      <c r="UEB424" s="91"/>
      <c r="UEC424" s="91"/>
      <c r="UED424" s="91"/>
      <c r="UEE424" s="91"/>
      <c r="UEF424" s="91"/>
      <c r="UEG424" s="91"/>
      <c r="UEH424" s="91"/>
      <c r="UEI424" s="91"/>
      <c r="UEJ424" s="91"/>
      <c r="UEK424" s="91"/>
      <c r="UEL424" s="91"/>
      <c r="UEM424" s="91"/>
      <c r="UEN424" s="91"/>
      <c r="UEO424" s="91"/>
      <c r="UEP424" s="91"/>
      <c r="UEQ424" s="91"/>
      <c r="UER424" s="91"/>
      <c r="UES424" s="91"/>
      <c r="UET424" s="91"/>
      <c r="UEU424" s="91"/>
      <c r="UEV424" s="91"/>
      <c r="UEW424" s="91"/>
      <c r="UEX424" s="91"/>
      <c r="UEY424" s="91"/>
      <c r="UEZ424" s="91"/>
      <c r="UFA424" s="91"/>
      <c r="UFB424" s="91"/>
      <c r="UFC424" s="91"/>
      <c r="UFD424" s="91"/>
      <c r="UFE424" s="91"/>
      <c r="UFF424" s="91"/>
      <c r="UFG424" s="91"/>
      <c r="UFH424" s="91"/>
      <c r="UFI424" s="91"/>
      <c r="UFJ424" s="91"/>
      <c r="UFK424" s="91"/>
      <c r="UFL424" s="91"/>
      <c r="UFM424" s="91"/>
      <c r="UFN424" s="91"/>
      <c r="UFO424" s="91"/>
      <c r="UFP424" s="91"/>
      <c r="UFQ424" s="91"/>
      <c r="UFR424" s="91"/>
      <c r="UFS424" s="91"/>
      <c r="UFT424" s="91"/>
      <c r="UFU424" s="91"/>
      <c r="UFV424" s="91"/>
      <c r="UFW424" s="91"/>
      <c r="UFX424" s="91"/>
      <c r="UFY424" s="91"/>
      <c r="UFZ424" s="91"/>
      <c r="UGA424" s="91"/>
      <c r="UGB424" s="91"/>
      <c r="UGC424" s="91"/>
      <c r="UGD424" s="91"/>
      <c r="UGE424" s="91"/>
      <c r="UGF424" s="91"/>
      <c r="UGG424" s="91"/>
      <c r="UGH424" s="91"/>
      <c r="UGI424" s="91"/>
      <c r="UGJ424" s="91"/>
      <c r="UGK424" s="91"/>
      <c r="UGL424" s="91"/>
      <c r="UGM424" s="91"/>
      <c r="UGN424" s="91"/>
      <c r="UGO424" s="91"/>
      <c r="UGP424" s="91"/>
      <c r="UGQ424" s="91"/>
      <c r="UGR424" s="91"/>
      <c r="UGS424" s="91"/>
      <c r="UGT424" s="91"/>
      <c r="UGU424" s="91"/>
      <c r="UGV424" s="91"/>
      <c r="UGW424" s="91"/>
      <c r="UGX424" s="91"/>
      <c r="UGY424" s="91"/>
      <c r="UGZ424" s="91"/>
      <c r="UHA424" s="91"/>
      <c r="UHB424" s="91"/>
      <c r="UHC424" s="91"/>
      <c r="UHD424" s="91"/>
      <c r="UHE424" s="91"/>
      <c r="UHF424" s="91"/>
      <c r="UHG424" s="91"/>
      <c r="UHH424" s="91"/>
      <c r="UHI424" s="91"/>
      <c r="UHJ424" s="91"/>
      <c r="UHK424" s="91"/>
      <c r="UHL424" s="91"/>
      <c r="UHM424" s="91"/>
      <c r="UHN424" s="91"/>
      <c r="UHO424" s="91"/>
      <c r="UHP424" s="91"/>
      <c r="UHQ424" s="91"/>
      <c r="UHR424" s="91"/>
      <c r="UHS424" s="91"/>
      <c r="UHT424" s="91"/>
      <c r="UHU424" s="91"/>
      <c r="UHV424" s="91"/>
      <c r="UHW424" s="91"/>
      <c r="UHX424" s="91"/>
      <c r="UHY424" s="91"/>
      <c r="UHZ424" s="91"/>
      <c r="UIA424" s="91"/>
      <c r="UIB424" s="91"/>
      <c r="UIC424" s="91"/>
      <c r="UID424" s="91"/>
      <c r="UIE424" s="91"/>
      <c r="UIF424" s="91"/>
      <c r="UIG424" s="91"/>
      <c r="UIH424" s="91"/>
      <c r="UII424" s="91"/>
      <c r="UIJ424" s="91"/>
      <c r="UIK424" s="91"/>
      <c r="UIL424" s="91"/>
      <c r="UIM424" s="91"/>
      <c r="UIN424" s="91"/>
      <c r="UIO424" s="91"/>
      <c r="UIP424" s="91"/>
      <c r="UIQ424" s="91"/>
      <c r="UIR424" s="91"/>
      <c r="UIS424" s="91"/>
      <c r="UIT424" s="91"/>
      <c r="UIU424" s="91"/>
      <c r="UIV424" s="91"/>
      <c r="UIW424" s="91"/>
      <c r="UIX424" s="91"/>
      <c r="UIY424" s="91"/>
      <c r="UIZ424" s="91"/>
      <c r="UJA424" s="91"/>
      <c r="UJB424" s="91"/>
      <c r="UJC424" s="91"/>
      <c r="UJD424" s="91"/>
      <c r="UJE424" s="91"/>
      <c r="UJF424" s="91"/>
      <c r="UJG424" s="91"/>
      <c r="UJH424" s="91"/>
      <c r="UJI424" s="91"/>
      <c r="UJJ424" s="91"/>
      <c r="UJK424" s="91"/>
      <c r="UJL424" s="91"/>
      <c r="UJM424" s="91"/>
      <c r="UJN424" s="91"/>
      <c r="UJO424" s="91"/>
      <c r="UJP424" s="91"/>
      <c r="UJQ424" s="91"/>
      <c r="UJR424" s="91"/>
      <c r="UJS424" s="91"/>
      <c r="UJT424" s="91"/>
      <c r="UJU424" s="91"/>
      <c r="UJV424" s="91"/>
      <c r="UJW424" s="91"/>
      <c r="UJX424" s="91"/>
      <c r="UJY424" s="91"/>
      <c r="UJZ424" s="91"/>
      <c r="UKA424" s="91"/>
      <c r="UKB424" s="91"/>
      <c r="UKC424" s="91"/>
      <c r="UKD424" s="91"/>
      <c r="UKE424" s="91"/>
      <c r="UKF424" s="91"/>
      <c r="UKG424" s="91"/>
      <c r="UKH424" s="91"/>
      <c r="UKI424" s="91"/>
      <c r="UKJ424" s="91"/>
      <c r="UKK424" s="91"/>
      <c r="UKL424" s="91"/>
      <c r="UKM424" s="91"/>
      <c r="UKN424" s="91"/>
      <c r="UKO424" s="91"/>
      <c r="UKP424" s="91"/>
      <c r="UKQ424" s="91"/>
      <c r="UKR424" s="91"/>
      <c r="UKS424" s="91"/>
      <c r="UKT424" s="91"/>
      <c r="UKU424" s="91"/>
      <c r="UKV424" s="91"/>
      <c r="UKW424" s="91"/>
      <c r="UKX424" s="91"/>
      <c r="UKY424" s="91"/>
      <c r="UKZ424" s="91"/>
      <c r="ULA424" s="91"/>
      <c r="ULB424" s="91"/>
      <c r="ULC424" s="91"/>
      <c r="ULD424" s="91"/>
      <c r="ULE424" s="91"/>
      <c r="ULF424" s="91"/>
      <c r="ULG424" s="91"/>
      <c r="ULH424" s="91"/>
      <c r="ULI424" s="91"/>
      <c r="ULJ424" s="91"/>
      <c r="ULK424" s="91"/>
      <c r="ULL424" s="91"/>
      <c r="ULM424" s="91"/>
      <c r="ULN424" s="91"/>
      <c r="ULO424" s="91"/>
      <c r="ULP424" s="91"/>
      <c r="ULQ424" s="91"/>
      <c r="ULR424" s="91"/>
      <c r="ULS424" s="91"/>
      <c r="ULT424" s="91"/>
      <c r="ULU424" s="91"/>
      <c r="ULV424" s="91"/>
      <c r="ULW424" s="91"/>
      <c r="ULX424" s="91"/>
      <c r="ULY424" s="91"/>
      <c r="ULZ424" s="91"/>
      <c r="UMA424" s="91"/>
      <c r="UMB424" s="91"/>
      <c r="UMC424" s="91"/>
      <c r="UMD424" s="91"/>
      <c r="UME424" s="91"/>
      <c r="UMF424" s="91"/>
      <c r="UMG424" s="91"/>
      <c r="UMH424" s="91"/>
      <c r="UMI424" s="91"/>
      <c r="UMJ424" s="91"/>
      <c r="UMK424" s="91"/>
      <c r="UML424" s="91"/>
      <c r="UMM424" s="91"/>
      <c r="UMN424" s="91"/>
      <c r="UMO424" s="91"/>
      <c r="UMP424" s="91"/>
      <c r="UMQ424" s="91"/>
      <c r="UMR424" s="91"/>
      <c r="UMS424" s="91"/>
      <c r="UMT424" s="91"/>
      <c r="UMU424" s="91"/>
      <c r="UMV424" s="91"/>
      <c r="UMW424" s="91"/>
      <c r="UMX424" s="91"/>
      <c r="UMY424" s="91"/>
      <c r="UMZ424" s="91"/>
      <c r="UNA424" s="91"/>
      <c r="UNB424" s="91"/>
      <c r="UNC424" s="91"/>
      <c r="UND424" s="91"/>
      <c r="UNE424" s="91"/>
      <c r="UNF424" s="91"/>
      <c r="UNG424" s="91"/>
      <c r="UNH424" s="91"/>
      <c r="UNI424" s="91"/>
      <c r="UNJ424" s="91"/>
      <c r="UNK424" s="91"/>
      <c r="UNL424" s="91"/>
      <c r="UNM424" s="91"/>
      <c r="UNN424" s="91"/>
      <c r="UNO424" s="91"/>
      <c r="UNP424" s="91"/>
      <c r="UNQ424" s="91"/>
      <c r="UNR424" s="91"/>
      <c r="UNS424" s="91"/>
      <c r="UNT424" s="91"/>
      <c r="UNU424" s="91"/>
      <c r="UNV424" s="91"/>
      <c r="UNW424" s="91"/>
      <c r="UNX424" s="91"/>
      <c r="UNY424" s="91"/>
      <c r="UNZ424" s="91"/>
      <c r="UOA424" s="91"/>
      <c r="UOB424" s="91"/>
      <c r="UOC424" s="91"/>
      <c r="UOD424" s="91"/>
      <c r="UOE424" s="91"/>
      <c r="UOF424" s="91"/>
      <c r="UOG424" s="91"/>
      <c r="UOH424" s="91"/>
      <c r="UOI424" s="91"/>
      <c r="UOJ424" s="91"/>
      <c r="UOK424" s="91"/>
      <c r="UOL424" s="91"/>
      <c r="UOM424" s="91"/>
      <c r="UON424" s="91"/>
      <c r="UOO424" s="91"/>
      <c r="UOP424" s="91"/>
      <c r="UOQ424" s="91"/>
      <c r="UOR424" s="91"/>
      <c r="UOS424" s="91"/>
      <c r="UOT424" s="91"/>
      <c r="UOU424" s="91"/>
      <c r="UOV424" s="91"/>
      <c r="UOW424" s="91"/>
      <c r="UOX424" s="91"/>
      <c r="UOY424" s="91"/>
      <c r="UOZ424" s="91"/>
      <c r="UPA424" s="91"/>
      <c r="UPB424" s="91"/>
      <c r="UPC424" s="91"/>
      <c r="UPD424" s="91"/>
      <c r="UPE424" s="91"/>
      <c r="UPF424" s="91"/>
      <c r="UPG424" s="91"/>
      <c r="UPH424" s="91"/>
      <c r="UPI424" s="91"/>
      <c r="UPJ424" s="91"/>
      <c r="UPK424" s="91"/>
      <c r="UPL424" s="91"/>
      <c r="UPM424" s="91"/>
      <c r="UPN424" s="91"/>
      <c r="UPO424" s="91"/>
      <c r="UPP424" s="91"/>
      <c r="UPQ424" s="91"/>
      <c r="UPR424" s="91"/>
      <c r="UPS424" s="91"/>
      <c r="UPT424" s="91"/>
      <c r="UPU424" s="91"/>
      <c r="UPV424" s="91"/>
      <c r="UPW424" s="91"/>
      <c r="UPX424" s="91"/>
      <c r="UPY424" s="91"/>
      <c r="UPZ424" s="91"/>
      <c r="UQA424" s="91"/>
      <c r="UQB424" s="91"/>
      <c r="UQC424" s="91"/>
      <c r="UQD424" s="91"/>
      <c r="UQE424" s="91"/>
      <c r="UQF424" s="91"/>
      <c r="UQG424" s="91"/>
      <c r="UQH424" s="91"/>
      <c r="UQI424" s="91"/>
      <c r="UQJ424" s="91"/>
      <c r="UQK424" s="91"/>
      <c r="UQL424" s="91"/>
      <c r="UQM424" s="91"/>
      <c r="UQN424" s="91"/>
      <c r="UQO424" s="91"/>
      <c r="UQP424" s="91"/>
      <c r="UQQ424" s="91"/>
      <c r="UQR424" s="91"/>
      <c r="UQS424" s="91"/>
      <c r="UQT424" s="91"/>
      <c r="UQU424" s="91"/>
      <c r="UQV424" s="91"/>
      <c r="UQW424" s="91"/>
      <c r="UQX424" s="91"/>
      <c r="UQY424" s="91"/>
      <c r="UQZ424" s="91"/>
      <c r="URA424" s="91"/>
      <c r="URB424" s="91"/>
      <c r="URC424" s="91"/>
      <c r="URD424" s="91"/>
      <c r="URE424" s="91"/>
      <c r="URF424" s="91"/>
      <c r="URG424" s="91"/>
      <c r="URH424" s="91"/>
      <c r="URI424" s="91"/>
      <c r="URJ424" s="91"/>
      <c r="URK424" s="91"/>
      <c r="URL424" s="91"/>
      <c r="URM424" s="91"/>
      <c r="URN424" s="91"/>
      <c r="URO424" s="91"/>
      <c r="URP424" s="91"/>
      <c r="URQ424" s="91"/>
      <c r="URR424" s="91"/>
      <c r="URS424" s="91"/>
      <c r="URT424" s="91"/>
      <c r="URU424" s="91"/>
      <c r="URV424" s="91"/>
      <c r="URW424" s="91"/>
      <c r="URX424" s="91"/>
      <c r="URY424" s="91"/>
      <c r="URZ424" s="91"/>
      <c r="USA424" s="91"/>
      <c r="USB424" s="91"/>
      <c r="USC424" s="91"/>
      <c r="USD424" s="91"/>
      <c r="USE424" s="91"/>
      <c r="USF424" s="91"/>
      <c r="USG424" s="91"/>
      <c r="USH424" s="91"/>
      <c r="USI424" s="91"/>
      <c r="USJ424" s="91"/>
      <c r="USK424" s="91"/>
      <c r="USL424" s="91"/>
      <c r="USM424" s="91"/>
      <c r="USN424" s="91"/>
      <c r="USO424" s="91"/>
      <c r="USP424" s="91"/>
      <c r="USQ424" s="91"/>
      <c r="USR424" s="91"/>
      <c r="USS424" s="91"/>
      <c r="UST424" s="91"/>
      <c r="USU424" s="91"/>
      <c r="USV424" s="91"/>
      <c r="USW424" s="91"/>
      <c r="USX424" s="91"/>
      <c r="USY424" s="91"/>
      <c r="USZ424" s="91"/>
      <c r="UTA424" s="91"/>
      <c r="UTB424" s="91"/>
      <c r="UTC424" s="91"/>
      <c r="UTD424" s="91"/>
      <c r="UTE424" s="91"/>
      <c r="UTF424" s="91"/>
      <c r="UTG424" s="91"/>
      <c r="UTH424" s="91"/>
      <c r="UTI424" s="91"/>
      <c r="UTJ424" s="91"/>
      <c r="UTK424" s="91"/>
      <c r="UTL424" s="91"/>
      <c r="UTM424" s="91"/>
      <c r="UTN424" s="91"/>
      <c r="UTO424" s="91"/>
      <c r="UTP424" s="91"/>
      <c r="UTQ424" s="91"/>
      <c r="UTR424" s="91"/>
      <c r="UTS424" s="91"/>
      <c r="UTT424" s="91"/>
      <c r="UTU424" s="91"/>
      <c r="UTV424" s="91"/>
      <c r="UTW424" s="91"/>
      <c r="UTX424" s="91"/>
      <c r="UTY424" s="91"/>
      <c r="UTZ424" s="91"/>
      <c r="UUA424" s="91"/>
      <c r="UUB424" s="91"/>
      <c r="UUC424" s="91"/>
      <c r="UUD424" s="91"/>
      <c r="UUE424" s="91"/>
      <c r="UUF424" s="91"/>
      <c r="UUG424" s="91"/>
      <c r="UUH424" s="91"/>
      <c r="UUI424" s="91"/>
      <c r="UUJ424" s="91"/>
      <c r="UUK424" s="91"/>
      <c r="UUL424" s="91"/>
      <c r="UUM424" s="91"/>
      <c r="UUN424" s="91"/>
      <c r="UUO424" s="91"/>
      <c r="UUP424" s="91"/>
      <c r="UUQ424" s="91"/>
      <c r="UUR424" s="91"/>
      <c r="UUS424" s="91"/>
      <c r="UUT424" s="91"/>
      <c r="UUU424" s="91"/>
      <c r="UUV424" s="91"/>
      <c r="UUW424" s="91"/>
      <c r="UUX424" s="91"/>
      <c r="UUY424" s="91"/>
      <c r="UUZ424" s="91"/>
      <c r="UVA424" s="91"/>
      <c r="UVB424" s="91"/>
      <c r="UVC424" s="91"/>
      <c r="UVD424" s="91"/>
      <c r="UVE424" s="91"/>
      <c r="UVF424" s="91"/>
      <c r="UVG424" s="91"/>
      <c r="UVH424" s="91"/>
      <c r="UVI424" s="91"/>
      <c r="UVJ424" s="91"/>
      <c r="UVK424" s="91"/>
      <c r="UVL424" s="91"/>
      <c r="UVM424" s="91"/>
      <c r="UVN424" s="91"/>
      <c r="UVO424" s="91"/>
      <c r="UVP424" s="91"/>
      <c r="UVQ424" s="91"/>
      <c r="UVR424" s="91"/>
      <c r="UVS424" s="91"/>
      <c r="UVT424" s="91"/>
      <c r="UVU424" s="91"/>
      <c r="UVV424" s="91"/>
      <c r="UVW424" s="91"/>
      <c r="UVX424" s="91"/>
      <c r="UVY424" s="91"/>
      <c r="UVZ424" s="91"/>
      <c r="UWA424" s="91"/>
      <c r="UWB424" s="91"/>
      <c r="UWC424" s="91"/>
      <c r="UWD424" s="91"/>
      <c r="UWE424" s="91"/>
      <c r="UWF424" s="91"/>
      <c r="UWG424" s="91"/>
      <c r="UWH424" s="91"/>
      <c r="UWI424" s="91"/>
      <c r="UWJ424" s="91"/>
      <c r="UWK424" s="91"/>
      <c r="UWL424" s="91"/>
      <c r="UWM424" s="91"/>
      <c r="UWN424" s="91"/>
      <c r="UWO424" s="91"/>
      <c r="UWP424" s="91"/>
      <c r="UWQ424" s="91"/>
      <c r="UWR424" s="91"/>
      <c r="UWS424" s="91"/>
      <c r="UWT424" s="91"/>
      <c r="UWU424" s="91"/>
      <c r="UWV424" s="91"/>
      <c r="UWW424" s="91"/>
      <c r="UWX424" s="91"/>
      <c r="UWY424" s="91"/>
      <c r="UWZ424" s="91"/>
      <c r="UXA424" s="91"/>
      <c r="UXB424" s="91"/>
      <c r="UXC424" s="91"/>
      <c r="UXD424" s="91"/>
      <c r="UXE424" s="91"/>
      <c r="UXF424" s="91"/>
      <c r="UXG424" s="91"/>
      <c r="UXH424" s="91"/>
      <c r="UXI424" s="91"/>
      <c r="UXJ424" s="91"/>
      <c r="UXK424" s="91"/>
      <c r="UXL424" s="91"/>
      <c r="UXM424" s="91"/>
      <c r="UXN424" s="91"/>
      <c r="UXO424" s="91"/>
      <c r="UXP424" s="91"/>
      <c r="UXQ424" s="91"/>
      <c r="UXR424" s="91"/>
      <c r="UXS424" s="91"/>
      <c r="UXT424" s="91"/>
      <c r="UXU424" s="91"/>
      <c r="UXV424" s="91"/>
      <c r="UXW424" s="91"/>
      <c r="UXX424" s="91"/>
      <c r="UXY424" s="91"/>
      <c r="UXZ424" s="91"/>
      <c r="UYA424" s="91"/>
      <c r="UYB424" s="91"/>
      <c r="UYC424" s="91"/>
      <c r="UYD424" s="91"/>
      <c r="UYE424" s="91"/>
      <c r="UYF424" s="91"/>
      <c r="UYG424" s="91"/>
      <c r="UYH424" s="91"/>
      <c r="UYI424" s="91"/>
      <c r="UYJ424" s="91"/>
      <c r="UYK424" s="91"/>
      <c r="UYL424" s="91"/>
      <c r="UYM424" s="91"/>
      <c r="UYN424" s="91"/>
      <c r="UYO424" s="91"/>
      <c r="UYP424" s="91"/>
      <c r="UYQ424" s="91"/>
      <c r="UYR424" s="91"/>
      <c r="UYS424" s="91"/>
      <c r="UYT424" s="91"/>
      <c r="UYU424" s="91"/>
      <c r="UYV424" s="91"/>
      <c r="UYW424" s="91"/>
      <c r="UYX424" s="91"/>
      <c r="UYY424" s="91"/>
      <c r="UYZ424" s="91"/>
      <c r="UZA424" s="91"/>
      <c r="UZB424" s="91"/>
      <c r="UZC424" s="91"/>
      <c r="UZD424" s="91"/>
      <c r="UZE424" s="91"/>
      <c r="UZF424" s="91"/>
      <c r="UZG424" s="91"/>
      <c r="UZH424" s="91"/>
      <c r="UZI424" s="91"/>
      <c r="UZJ424" s="91"/>
      <c r="UZK424" s="91"/>
      <c r="UZL424" s="91"/>
      <c r="UZM424" s="91"/>
      <c r="UZN424" s="91"/>
      <c r="UZO424" s="91"/>
      <c r="UZP424" s="91"/>
      <c r="UZQ424" s="91"/>
      <c r="UZR424" s="91"/>
      <c r="UZS424" s="91"/>
      <c r="UZT424" s="91"/>
      <c r="UZU424" s="91"/>
      <c r="UZV424" s="91"/>
      <c r="UZW424" s="91"/>
      <c r="UZX424" s="91"/>
      <c r="UZY424" s="91"/>
      <c r="UZZ424" s="91"/>
      <c r="VAA424" s="91"/>
      <c r="VAB424" s="91"/>
      <c r="VAC424" s="91"/>
      <c r="VAD424" s="91"/>
      <c r="VAE424" s="91"/>
      <c r="VAF424" s="91"/>
      <c r="VAG424" s="91"/>
      <c r="VAH424" s="91"/>
      <c r="VAI424" s="91"/>
      <c r="VAJ424" s="91"/>
      <c r="VAK424" s="91"/>
      <c r="VAL424" s="91"/>
      <c r="VAM424" s="91"/>
      <c r="VAN424" s="91"/>
      <c r="VAO424" s="91"/>
      <c r="VAP424" s="91"/>
      <c r="VAQ424" s="91"/>
      <c r="VAR424" s="91"/>
      <c r="VAS424" s="91"/>
      <c r="VAT424" s="91"/>
      <c r="VAU424" s="91"/>
      <c r="VAV424" s="91"/>
      <c r="VAW424" s="91"/>
      <c r="VAX424" s="91"/>
      <c r="VAY424" s="91"/>
      <c r="VAZ424" s="91"/>
      <c r="VBA424" s="91"/>
      <c r="VBB424" s="91"/>
      <c r="VBC424" s="91"/>
      <c r="VBD424" s="91"/>
      <c r="VBE424" s="91"/>
      <c r="VBF424" s="91"/>
      <c r="VBG424" s="91"/>
      <c r="VBH424" s="91"/>
      <c r="VBI424" s="91"/>
      <c r="VBJ424" s="91"/>
      <c r="VBK424" s="91"/>
      <c r="VBL424" s="91"/>
      <c r="VBM424" s="91"/>
      <c r="VBN424" s="91"/>
      <c r="VBO424" s="91"/>
      <c r="VBP424" s="91"/>
      <c r="VBQ424" s="91"/>
      <c r="VBR424" s="91"/>
      <c r="VBS424" s="91"/>
      <c r="VBT424" s="91"/>
      <c r="VBU424" s="91"/>
      <c r="VBV424" s="91"/>
      <c r="VBW424" s="91"/>
      <c r="VBX424" s="91"/>
      <c r="VBY424" s="91"/>
      <c r="VBZ424" s="91"/>
      <c r="VCA424" s="91"/>
      <c r="VCB424" s="91"/>
      <c r="VCC424" s="91"/>
      <c r="VCD424" s="91"/>
      <c r="VCE424" s="91"/>
      <c r="VCF424" s="91"/>
      <c r="VCG424" s="91"/>
      <c r="VCH424" s="91"/>
      <c r="VCI424" s="91"/>
      <c r="VCJ424" s="91"/>
      <c r="VCK424" s="91"/>
      <c r="VCL424" s="91"/>
      <c r="VCM424" s="91"/>
      <c r="VCN424" s="91"/>
      <c r="VCO424" s="91"/>
      <c r="VCP424" s="91"/>
      <c r="VCQ424" s="91"/>
      <c r="VCR424" s="91"/>
      <c r="VCS424" s="91"/>
      <c r="VCT424" s="91"/>
      <c r="VCU424" s="91"/>
      <c r="VCV424" s="91"/>
      <c r="VCW424" s="91"/>
      <c r="VCX424" s="91"/>
      <c r="VCY424" s="91"/>
      <c r="VCZ424" s="91"/>
      <c r="VDA424" s="91"/>
      <c r="VDB424" s="91"/>
      <c r="VDC424" s="91"/>
      <c r="VDD424" s="91"/>
      <c r="VDE424" s="91"/>
      <c r="VDF424" s="91"/>
      <c r="VDG424" s="91"/>
      <c r="VDH424" s="91"/>
      <c r="VDI424" s="91"/>
      <c r="VDJ424" s="91"/>
      <c r="VDK424" s="91"/>
      <c r="VDL424" s="91"/>
      <c r="VDM424" s="91"/>
      <c r="VDN424" s="91"/>
      <c r="VDO424" s="91"/>
      <c r="VDP424" s="91"/>
      <c r="VDQ424" s="91"/>
      <c r="VDR424" s="91"/>
      <c r="VDS424" s="91"/>
      <c r="VDT424" s="91"/>
      <c r="VDU424" s="91"/>
      <c r="VDV424" s="91"/>
      <c r="VDW424" s="91"/>
      <c r="VDX424" s="91"/>
      <c r="VDY424" s="91"/>
      <c r="VDZ424" s="91"/>
      <c r="VEA424" s="91"/>
      <c r="VEB424" s="91"/>
      <c r="VEC424" s="91"/>
      <c r="VED424" s="91"/>
      <c r="VEE424" s="91"/>
      <c r="VEF424" s="91"/>
      <c r="VEG424" s="91"/>
      <c r="VEH424" s="91"/>
      <c r="VEI424" s="91"/>
      <c r="VEJ424" s="91"/>
      <c r="VEK424" s="91"/>
      <c r="VEL424" s="91"/>
      <c r="VEM424" s="91"/>
      <c r="VEN424" s="91"/>
      <c r="VEO424" s="91"/>
      <c r="VEP424" s="91"/>
      <c r="VEQ424" s="91"/>
      <c r="VER424" s="91"/>
      <c r="VES424" s="91"/>
      <c r="VET424" s="91"/>
      <c r="VEU424" s="91"/>
      <c r="VEV424" s="91"/>
      <c r="VEW424" s="91"/>
      <c r="VEX424" s="91"/>
      <c r="VEY424" s="91"/>
      <c r="VEZ424" s="91"/>
      <c r="VFA424" s="91"/>
      <c r="VFB424" s="91"/>
      <c r="VFC424" s="91"/>
      <c r="VFD424" s="91"/>
      <c r="VFE424" s="91"/>
      <c r="VFF424" s="91"/>
      <c r="VFG424" s="91"/>
      <c r="VFH424" s="91"/>
      <c r="VFI424" s="91"/>
      <c r="VFJ424" s="91"/>
      <c r="VFK424" s="91"/>
      <c r="VFL424" s="91"/>
      <c r="VFM424" s="91"/>
      <c r="VFN424" s="91"/>
      <c r="VFO424" s="91"/>
      <c r="VFP424" s="91"/>
      <c r="VFQ424" s="91"/>
      <c r="VFR424" s="91"/>
      <c r="VFS424" s="91"/>
      <c r="VFT424" s="91"/>
      <c r="VFU424" s="91"/>
      <c r="VFV424" s="91"/>
      <c r="VFW424" s="91"/>
      <c r="VFX424" s="91"/>
      <c r="VFY424" s="91"/>
      <c r="VFZ424" s="91"/>
      <c r="VGA424" s="91"/>
      <c r="VGB424" s="91"/>
      <c r="VGC424" s="91"/>
      <c r="VGD424" s="91"/>
      <c r="VGE424" s="91"/>
      <c r="VGF424" s="91"/>
      <c r="VGG424" s="91"/>
      <c r="VGH424" s="91"/>
      <c r="VGI424" s="91"/>
      <c r="VGJ424" s="91"/>
      <c r="VGK424" s="91"/>
      <c r="VGL424" s="91"/>
      <c r="VGM424" s="91"/>
      <c r="VGN424" s="91"/>
      <c r="VGO424" s="91"/>
      <c r="VGP424" s="91"/>
      <c r="VGQ424" s="91"/>
      <c r="VGR424" s="91"/>
      <c r="VGS424" s="91"/>
      <c r="VGT424" s="91"/>
      <c r="VGU424" s="91"/>
      <c r="VGV424" s="91"/>
      <c r="VGW424" s="91"/>
      <c r="VGX424" s="91"/>
      <c r="VGY424" s="91"/>
      <c r="VGZ424" s="91"/>
      <c r="VHA424" s="91"/>
      <c r="VHB424" s="91"/>
      <c r="VHC424" s="91"/>
      <c r="VHD424" s="91"/>
      <c r="VHE424" s="91"/>
      <c r="VHF424" s="91"/>
      <c r="VHG424" s="91"/>
      <c r="VHH424" s="91"/>
      <c r="VHI424" s="91"/>
      <c r="VHJ424" s="91"/>
      <c r="VHK424" s="91"/>
      <c r="VHL424" s="91"/>
      <c r="VHM424" s="91"/>
      <c r="VHN424" s="91"/>
      <c r="VHO424" s="91"/>
      <c r="VHP424" s="91"/>
      <c r="VHQ424" s="91"/>
      <c r="VHR424" s="91"/>
      <c r="VHS424" s="91"/>
      <c r="VHT424" s="91"/>
      <c r="VHU424" s="91"/>
      <c r="VHV424" s="91"/>
      <c r="VHW424" s="91"/>
      <c r="VHX424" s="91"/>
      <c r="VHY424" s="91"/>
      <c r="VHZ424" s="91"/>
      <c r="VIA424" s="91"/>
      <c r="VIB424" s="91"/>
      <c r="VIC424" s="91"/>
      <c r="VID424" s="91"/>
      <c r="VIE424" s="91"/>
      <c r="VIF424" s="91"/>
      <c r="VIG424" s="91"/>
      <c r="VIH424" s="91"/>
      <c r="VII424" s="91"/>
      <c r="VIJ424" s="91"/>
      <c r="VIK424" s="91"/>
      <c r="VIL424" s="91"/>
      <c r="VIM424" s="91"/>
      <c r="VIN424" s="91"/>
      <c r="VIO424" s="91"/>
      <c r="VIP424" s="91"/>
      <c r="VIQ424" s="91"/>
      <c r="VIR424" s="91"/>
      <c r="VIS424" s="91"/>
      <c r="VIT424" s="91"/>
      <c r="VIU424" s="91"/>
      <c r="VIV424" s="91"/>
      <c r="VIW424" s="91"/>
      <c r="VIX424" s="91"/>
      <c r="VIY424" s="91"/>
      <c r="VIZ424" s="91"/>
      <c r="VJA424" s="91"/>
      <c r="VJB424" s="91"/>
      <c r="VJC424" s="91"/>
      <c r="VJD424" s="91"/>
      <c r="VJE424" s="91"/>
      <c r="VJF424" s="91"/>
      <c r="VJG424" s="91"/>
      <c r="VJH424" s="91"/>
      <c r="VJI424" s="91"/>
      <c r="VJJ424" s="91"/>
      <c r="VJK424" s="91"/>
      <c r="VJL424" s="91"/>
      <c r="VJM424" s="91"/>
      <c r="VJN424" s="91"/>
      <c r="VJO424" s="91"/>
      <c r="VJP424" s="91"/>
      <c r="VJQ424" s="91"/>
      <c r="VJR424" s="91"/>
      <c r="VJS424" s="91"/>
      <c r="VJT424" s="91"/>
      <c r="VJU424" s="91"/>
      <c r="VJV424" s="91"/>
      <c r="VJW424" s="91"/>
      <c r="VJX424" s="91"/>
      <c r="VJY424" s="91"/>
      <c r="VJZ424" s="91"/>
      <c r="VKA424" s="91"/>
      <c r="VKB424" s="91"/>
      <c r="VKC424" s="91"/>
      <c r="VKD424" s="91"/>
      <c r="VKE424" s="91"/>
      <c r="VKF424" s="91"/>
      <c r="VKG424" s="91"/>
      <c r="VKH424" s="91"/>
      <c r="VKI424" s="91"/>
      <c r="VKJ424" s="91"/>
      <c r="VKK424" s="91"/>
      <c r="VKL424" s="91"/>
      <c r="VKM424" s="91"/>
      <c r="VKN424" s="91"/>
      <c r="VKO424" s="91"/>
      <c r="VKP424" s="91"/>
      <c r="VKQ424" s="91"/>
      <c r="VKR424" s="91"/>
      <c r="VKS424" s="91"/>
      <c r="VKT424" s="91"/>
      <c r="VKU424" s="91"/>
      <c r="VKV424" s="91"/>
      <c r="VKW424" s="91"/>
      <c r="VKX424" s="91"/>
      <c r="VKY424" s="91"/>
      <c r="VKZ424" s="91"/>
      <c r="VLA424" s="91"/>
      <c r="VLB424" s="91"/>
      <c r="VLC424" s="91"/>
      <c r="VLD424" s="91"/>
      <c r="VLE424" s="91"/>
      <c r="VLF424" s="91"/>
      <c r="VLG424" s="91"/>
      <c r="VLH424" s="91"/>
      <c r="VLI424" s="91"/>
      <c r="VLJ424" s="91"/>
      <c r="VLK424" s="91"/>
      <c r="VLL424" s="91"/>
      <c r="VLM424" s="91"/>
      <c r="VLN424" s="91"/>
      <c r="VLO424" s="91"/>
      <c r="VLP424" s="91"/>
      <c r="VLQ424" s="91"/>
      <c r="VLR424" s="91"/>
      <c r="VLS424" s="91"/>
      <c r="VLT424" s="91"/>
      <c r="VLU424" s="91"/>
      <c r="VLV424" s="91"/>
      <c r="VLW424" s="91"/>
      <c r="VLX424" s="91"/>
      <c r="VLY424" s="91"/>
      <c r="VLZ424" s="91"/>
      <c r="VMA424" s="91"/>
      <c r="VMB424" s="91"/>
      <c r="VMC424" s="91"/>
      <c r="VMD424" s="91"/>
      <c r="VME424" s="91"/>
      <c r="VMF424" s="91"/>
      <c r="VMG424" s="91"/>
      <c r="VMH424" s="91"/>
      <c r="VMI424" s="91"/>
      <c r="VMJ424" s="91"/>
      <c r="VMK424" s="91"/>
      <c r="VML424" s="91"/>
      <c r="VMM424" s="91"/>
      <c r="VMN424" s="91"/>
      <c r="VMO424" s="91"/>
      <c r="VMP424" s="91"/>
      <c r="VMQ424" s="91"/>
      <c r="VMR424" s="91"/>
      <c r="VMS424" s="91"/>
      <c r="VMT424" s="91"/>
      <c r="VMU424" s="91"/>
      <c r="VMV424" s="91"/>
      <c r="VMW424" s="91"/>
      <c r="VMX424" s="91"/>
      <c r="VMY424" s="91"/>
      <c r="VMZ424" s="91"/>
      <c r="VNA424" s="91"/>
      <c r="VNB424" s="91"/>
      <c r="VNC424" s="91"/>
      <c r="VND424" s="91"/>
      <c r="VNE424" s="91"/>
      <c r="VNF424" s="91"/>
      <c r="VNG424" s="91"/>
      <c r="VNH424" s="91"/>
      <c r="VNI424" s="91"/>
      <c r="VNJ424" s="91"/>
      <c r="VNK424" s="91"/>
      <c r="VNL424" s="91"/>
      <c r="VNM424" s="91"/>
      <c r="VNN424" s="91"/>
      <c r="VNO424" s="91"/>
      <c r="VNP424" s="91"/>
      <c r="VNQ424" s="91"/>
      <c r="VNR424" s="91"/>
      <c r="VNS424" s="91"/>
      <c r="VNT424" s="91"/>
      <c r="VNU424" s="91"/>
      <c r="VNV424" s="91"/>
      <c r="VNW424" s="91"/>
      <c r="VNX424" s="91"/>
      <c r="VNY424" s="91"/>
      <c r="VNZ424" s="91"/>
      <c r="VOA424" s="91"/>
      <c r="VOB424" s="91"/>
      <c r="VOC424" s="91"/>
      <c r="VOD424" s="91"/>
      <c r="VOE424" s="91"/>
      <c r="VOF424" s="91"/>
      <c r="VOG424" s="91"/>
      <c r="VOH424" s="91"/>
      <c r="VOI424" s="91"/>
      <c r="VOJ424" s="91"/>
      <c r="VOK424" s="91"/>
      <c r="VOL424" s="91"/>
      <c r="VOM424" s="91"/>
      <c r="VON424" s="91"/>
      <c r="VOO424" s="91"/>
      <c r="VOP424" s="91"/>
      <c r="VOQ424" s="91"/>
      <c r="VOR424" s="91"/>
      <c r="VOS424" s="91"/>
      <c r="VOT424" s="91"/>
      <c r="VOU424" s="91"/>
      <c r="VOV424" s="91"/>
      <c r="VOW424" s="91"/>
      <c r="VOX424" s="91"/>
      <c r="VOY424" s="91"/>
      <c r="VOZ424" s="91"/>
      <c r="VPA424" s="91"/>
      <c r="VPB424" s="91"/>
      <c r="VPC424" s="91"/>
      <c r="VPD424" s="91"/>
      <c r="VPE424" s="91"/>
      <c r="VPF424" s="91"/>
      <c r="VPG424" s="91"/>
      <c r="VPH424" s="91"/>
      <c r="VPI424" s="91"/>
      <c r="VPJ424" s="91"/>
      <c r="VPK424" s="91"/>
      <c r="VPL424" s="91"/>
      <c r="VPM424" s="91"/>
      <c r="VPN424" s="91"/>
      <c r="VPO424" s="91"/>
      <c r="VPP424" s="91"/>
      <c r="VPQ424" s="91"/>
      <c r="VPR424" s="91"/>
      <c r="VPS424" s="91"/>
      <c r="VPT424" s="91"/>
      <c r="VPU424" s="91"/>
      <c r="VPV424" s="91"/>
      <c r="VPW424" s="91"/>
      <c r="VPX424" s="91"/>
      <c r="VPY424" s="91"/>
      <c r="VPZ424" s="91"/>
      <c r="VQA424" s="91"/>
      <c r="VQB424" s="91"/>
      <c r="VQC424" s="91"/>
      <c r="VQD424" s="91"/>
      <c r="VQE424" s="91"/>
      <c r="VQF424" s="91"/>
      <c r="VQG424" s="91"/>
      <c r="VQH424" s="91"/>
      <c r="VQI424" s="91"/>
      <c r="VQJ424" s="91"/>
      <c r="VQK424" s="91"/>
      <c r="VQL424" s="91"/>
      <c r="VQM424" s="91"/>
      <c r="VQN424" s="91"/>
      <c r="VQO424" s="91"/>
      <c r="VQP424" s="91"/>
      <c r="VQQ424" s="91"/>
      <c r="VQR424" s="91"/>
      <c r="VQS424" s="91"/>
      <c r="VQT424" s="91"/>
      <c r="VQU424" s="91"/>
      <c r="VQV424" s="91"/>
      <c r="VQW424" s="91"/>
      <c r="VQX424" s="91"/>
      <c r="VQY424" s="91"/>
      <c r="VQZ424" s="91"/>
      <c r="VRA424" s="91"/>
      <c r="VRB424" s="91"/>
      <c r="VRC424" s="91"/>
      <c r="VRD424" s="91"/>
      <c r="VRE424" s="91"/>
      <c r="VRF424" s="91"/>
      <c r="VRG424" s="91"/>
      <c r="VRH424" s="91"/>
      <c r="VRI424" s="91"/>
      <c r="VRJ424" s="91"/>
      <c r="VRK424" s="91"/>
      <c r="VRL424" s="91"/>
      <c r="VRM424" s="91"/>
      <c r="VRN424" s="91"/>
      <c r="VRO424" s="91"/>
      <c r="VRP424" s="91"/>
      <c r="VRQ424" s="91"/>
      <c r="VRR424" s="91"/>
      <c r="VRS424" s="91"/>
      <c r="VRT424" s="91"/>
      <c r="VRU424" s="91"/>
      <c r="VRV424" s="91"/>
      <c r="VRW424" s="91"/>
      <c r="VRX424" s="91"/>
      <c r="VRY424" s="91"/>
      <c r="VRZ424" s="91"/>
      <c r="VSA424" s="91"/>
      <c r="VSB424" s="91"/>
      <c r="VSC424" s="91"/>
      <c r="VSD424" s="91"/>
      <c r="VSE424" s="91"/>
      <c r="VSF424" s="91"/>
      <c r="VSG424" s="91"/>
      <c r="VSH424" s="91"/>
      <c r="VSI424" s="91"/>
      <c r="VSJ424" s="91"/>
      <c r="VSK424" s="91"/>
      <c r="VSL424" s="91"/>
      <c r="VSM424" s="91"/>
      <c r="VSN424" s="91"/>
      <c r="VSO424" s="91"/>
      <c r="VSP424" s="91"/>
      <c r="VSQ424" s="91"/>
      <c r="VSR424" s="91"/>
      <c r="VSS424" s="91"/>
      <c r="VST424" s="91"/>
      <c r="VSU424" s="91"/>
      <c r="VSV424" s="91"/>
      <c r="VSW424" s="91"/>
      <c r="VSX424" s="91"/>
      <c r="VSY424" s="91"/>
      <c r="VSZ424" s="91"/>
      <c r="VTA424" s="91"/>
      <c r="VTB424" s="91"/>
      <c r="VTC424" s="91"/>
      <c r="VTD424" s="91"/>
      <c r="VTE424" s="91"/>
      <c r="VTF424" s="91"/>
      <c r="VTG424" s="91"/>
      <c r="VTH424" s="91"/>
      <c r="VTI424" s="91"/>
      <c r="VTJ424" s="91"/>
      <c r="VTK424" s="91"/>
      <c r="VTL424" s="91"/>
      <c r="VTM424" s="91"/>
      <c r="VTN424" s="91"/>
      <c r="VTO424" s="91"/>
      <c r="VTP424" s="91"/>
      <c r="VTQ424" s="91"/>
      <c r="VTR424" s="91"/>
      <c r="VTS424" s="91"/>
      <c r="VTT424" s="91"/>
      <c r="VTU424" s="91"/>
      <c r="VTV424" s="91"/>
      <c r="VTW424" s="91"/>
      <c r="VTX424" s="91"/>
      <c r="VTY424" s="91"/>
      <c r="VTZ424" s="91"/>
      <c r="VUA424" s="91"/>
      <c r="VUB424" s="91"/>
      <c r="VUC424" s="91"/>
      <c r="VUD424" s="91"/>
      <c r="VUE424" s="91"/>
      <c r="VUF424" s="91"/>
      <c r="VUG424" s="91"/>
      <c r="VUH424" s="91"/>
      <c r="VUI424" s="91"/>
      <c r="VUJ424" s="91"/>
      <c r="VUK424" s="91"/>
      <c r="VUL424" s="91"/>
      <c r="VUM424" s="91"/>
      <c r="VUN424" s="91"/>
      <c r="VUO424" s="91"/>
      <c r="VUP424" s="91"/>
      <c r="VUQ424" s="91"/>
      <c r="VUR424" s="91"/>
      <c r="VUS424" s="91"/>
      <c r="VUT424" s="91"/>
      <c r="VUU424" s="91"/>
      <c r="VUV424" s="91"/>
      <c r="VUW424" s="91"/>
      <c r="VUX424" s="91"/>
      <c r="VUY424" s="91"/>
      <c r="VUZ424" s="91"/>
      <c r="VVA424" s="91"/>
      <c r="VVB424" s="91"/>
      <c r="VVC424" s="91"/>
      <c r="VVD424" s="91"/>
      <c r="VVE424" s="91"/>
      <c r="VVF424" s="91"/>
      <c r="VVG424" s="91"/>
      <c r="VVH424" s="91"/>
      <c r="VVI424" s="91"/>
      <c r="VVJ424" s="91"/>
      <c r="VVK424" s="91"/>
      <c r="VVL424" s="91"/>
      <c r="VVM424" s="91"/>
      <c r="VVN424" s="91"/>
      <c r="VVO424" s="91"/>
      <c r="VVP424" s="91"/>
      <c r="VVQ424" s="91"/>
      <c r="VVR424" s="91"/>
      <c r="VVS424" s="91"/>
      <c r="VVT424" s="91"/>
      <c r="VVU424" s="91"/>
      <c r="VVV424" s="91"/>
      <c r="VVW424" s="91"/>
      <c r="VVX424" s="91"/>
      <c r="VVY424" s="91"/>
      <c r="VVZ424" s="91"/>
      <c r="VWA424" s="91"/>
      <c r="VWB424" s="91"/>
      <c r="VWC424" s="91"/>
      <c r="VWD424" s="91"/>
      <c r="VWE424" s="91"/>
      <c r="VWF424" s="91"/>
      <c r="VWG424" s="91"/>
      <c r="VWH424" s="91"/>
      <c r="VWI424" s="91"/>
      <c r="VWJ424" s="91"/>
      <c r="VWK424" s="91"/>
      <c r="VWL424" s="91"/>
      <c r="VWM424" s="91"/>
      <c r="VWN424" s="91"/>
      <c r="VWO424" s="91"/>
      <c r="VWP424" s="91"/>
      <c r="VWQ424" s="91"/>
      <c r="VWR424" s="91"/>
      <c r="VWS424" s="91"/>
      <c r="VWT424" s="91"/>
      <c r="VWU424" s="91"/>
      <c r="VWV424" s="91"/>
      <c r="VWW424" s="91"/>
      <c r="VWX424" s="91"/>
      <c r="VWY424" s="91"/>
      <c r="VWZ424" s="91"/>
      <c r="VXA424" s="91"/>
      <c r="VXB424" s="91"/>
      <c r="VXC424" s="91"/>
      <c r="VXD424" s="91"/>
      <c r="VXE424" s="91"/>
      <c r="VXF424" s="91"/>
      <c r="VXG424" s="91"/>
      <c r="VXH424" s="91"/>
      <c r="VXI424" s="91"/>
      <c r="VXJ424" s="91"/>
      <c r="VXK424" s="91"/>
      <c r="VXL424" s="91"/>
      <c r="VXM424" s="91"/>
      <c r="VXN424" s="91"/>
      <c r="VXO424" s="91"/>
      <c r="VXP424" s="91"/>
      <c r="VXQ424" s="91"/>
      <c r="VXR424" s="91"/>
      <c r="VXS424" s="91"/>
      <c r="VXT424" s="91"/>
      <c r="VXU424" s="91"/>
      <c r="VXV424" s="91"/>
      <c r="VXW424" s="91"/>
      <c r="VXX424" s="91"/>
      <c r="VXY424" s="91"/>
      <c r="VXZ424" s="91"/>
      <c r="VYA424" s="91"/>
      <c r="VYB424" s="91"/>
      <c r="VYC424" s="91"/>
      <c r="VYD424" s="91"/>
      <c r="VYE424" s="91"/>
      <c r="VYF424" s="91"/>
      <c r="VYG424" s="91"/>
      <c r="VYH424" s="91"/>
      <c r="VYI424" s="91"/>
      <c r="VYJ424" s="91"/>
      <c r="VYK424" s="91"/>
      <c r="VYL424" s="91"/>
      <c r="VYM424" s="91"/>
      <c r="VYN424" s="91"/>
      <c r="VYO424" s="91"/>
      <c r="VYP424" s="91"/>
      <c r="VYQ424" s="91"/>
      <c r="VYR424" s="91"/>
      <c r="VYS424" s="91"/>
      <c r="VYT424" s="91"/>
      <c r="VYU424" s="91"/>
      <c r="VYV424" s="91"/>
      <c r="VYW424" s="91"/>
      <c r="VYX424" s="91"/>
      <c r="VYY424" s="91"/>
      <c r="VYZ424" s="91"/>
      <c r="VZA424" s="91"/>
      <c r="VZB424" s="91"/>
      <c r="VZC424" s="91"/>
      <c r="VZD424" s="91"/>
      <c r="VZE424" s="91"/>
      <c r="VZF424" s="91"/>
      <c r="VZG424" s="91"/>
      <c r="VZH424" s="91"/>
      <c r="VZI424" s="91"/>
      <c r="VZJ424" s="91"/>
      <c r="VZK424" s="91"/>
      <c r="VZL424" s="91"/>
      <c r="VZM424" s="91"/>
      <c r="VZN424" s="91"/>
      <c r="VZO424" s="91"/>
      <c r="VZP424" s="91"/>
      <c r="VZQ424" s="91"/>
      <c r="VZR424" s="91"/>
      <c r="VZS424" s="91"/>
      <c r="VZT424" s="91"/>
      <c r="VZU424" s="91"/>
      <c r="VZV424" s="91"/>
      <c r="VZW424" s="91"/>
      <c r="VZX424" s="91"/>
      <c r="VZY424" s="91"/>
      <c r="VZZ424" s="91"/>
      <c r="WAA424" s="91"/>
      <c r="WAB424" s="91"/>
      <c r="WAC424" s="91"/>
      <c r="WAD424" s="91"/>
      <c r="WAE424" s="91"/>
      <c r="WAF424" s="91"/>
      <c r="WAG424" s="91"/>
      <c r="WAH424" s="91"/>
      <c r="WAI424" s="91"/>
      <c r="WAJ424" s="91"/>
      <c r="WAK424" s="91"/>
      <c r="WAL424" s="91"/>
      <c r="WAM424" s="91"/>
      <c r="WAN424" s="91"/>
      <c r="WAO424" s="91"/>
      <c r="WAP424" s="91"/>
      <c r="WAQ424" s="91"/>
      <c r="WAR424" s="91"/>
      <c r="WAS424" s="91"/>
      <c r="WAT424" s="91"/>
      <c r="WAU424" s="91"/>
      <c r="WAV424" s="91"/>
      <c r="WAW424" s="91"/>
      <c r="WAX424" s="91"/>
      <c r="WAY424" s="91"/>
      <c r="WAZ424" s="91"/>
      <c r="WBA424" s="91"/>
      <c r="WBB424" s="91"/>
      <c r="WBC424" s="91"/>
      <c r="WBD424" s="91"/>
      <c r="WBE424" s="91"/>
      <c r="WBF424" s="91"/>
      <c r="WBG424" s="91"/>
      <c r="WBH424" s="91"/>
      <c r="WBI424" s="91"/>
      <c r="WBJ424" s="91"/>
      <c r="WBK424" s="91"/>
      <c r="WBL424" s="91"/>
      <c r="WBM424" s="91"/>
      <c r="WBN424" s="91"/>
      <c r="WBO424" s="91"/>
      <c r="WBP424" s="91"/>
      <c r="WBQ424" s="91"/>
      <c r="WBR424" s="91"/>
      <c r="WBS424" s="91"/>
      <c r="WBT424" s="91"/>
      <c r="WBU424" s="91"/>
      <c r="WBV424" s="91"/>
      <c r="WBW424" s="91"/>
      <c r="WBX424" s="91"/>
      <c r="WBY424" s="91"/>
      <c r="WBZ424" s="91"/>
      <c r="WCA424" s="91"/>
      <c r="WCB424" s="91"/>
      <c r="WCC424" s="91"/>
      <c r="WCD424" s="91"/>
      <c r="WCE424" s="91"/>
      <c r="WCF424" s="91"/>
      <c r="WCG424" s="91"/>
      <c r="WCH424" s="91"/>
      <c r="WCI424" s="91"/>
      <c r="WCJ424" s="91"/>
      <c r="WCK424" s="91"/>
      <c r="WCL424" s="91"/>
      <c r="WCM424" s="91"/>
      <c r="WCN424" s="91"/>
      <c r="WCO424" s="91"/>
      <c r="WCP424" s="91"/>
      <c r="WCQ424" s="91"/>
      <c r="WCR424" s="91"/>
      <c r="WCS424" s="91"/>
      <c r="WCT424" s="91"/>
      <c r="WCU424" s="91"/>
      <c r="WCV424" s="91"/>
      <c r="WCW424" s="91"/>
      <c r="WCX424" s="91"/>
      <c r="WCY424" s="91"/>
      <c r="WCZ424" s="91"/>
      <c r="WDA424" s="91"/>
      <c r="WDB424" s="91"/>
      <c r="WDC424" s="91"/>
      <c r="WDD424" s="91"/>
      <c r="WDE424" s="91"/>
      <c r="WDF424" s="91"/>
      <c r="WDG424" s="91"/>
      <c r="WDH424" s="91"/>
      <c r="WDI424" s="91"/>
      <c r="WDJ424" s="91"/>
      <c r="WDK424" s="91"/>
      <c r="WDL424" s="91"/>
      <c r="WDM424" s="91"/>
      <c r="WDN424" s="91"/>
      <c r="WDO424" s="91"/>
      <c r="WDP424" s="91"/>
      <c r="WDQ424" s="91"/>
      <c r="WDR424" s="91"/>
      <c r="WDS424" s="91"/>
      <c r="WDT424" s="91"/>
      <c r="WDU424" s="91"/>
      <c r="WDV424" s="91"/>
      <c r="WDW424" s="91"/>
      <c r="WDX424" s="91"/>
      <c r="WDY424" s="91"/>
      <c r="WDZ424" s="91"/>
      <c r="WEA424" s="91"/>
      <c r="WEB424" s="91"/>
      <c r="WEC424" s="91"/>
      <c r="WED424" s="91"/>
      <c r="WEE424" s="91"/>
      <c r="WEF424" s="91"/>
      <c r="WEG424" s="91"/>
      <c r="WEH424" s="91"/>
      <c r="WEI424" s="91"/>
      <c r="WEJ424" s="91"/>
      <c r="WEK424" s="91"/>
      <c r="WEL424" s="91"/>
      <c r="WEM424" s="91"/>
      <c r="WEN424" s="91"/>
      <c r="WEO424" s="91"/>
      <c r="WEP424" s="91"/>
      <c r="WEQ424" s="91"/>
      <c r="WER424" s="91"/>
      <c r="WES424" s="91"/>
      <c r="WET424" s="91"/>
      <c r="WEU424" s="91"/>
      <c r="WEV424" s="91"/>
      <c r="WEW424" s="91"/>
      <c r="WEX424" s="91"/>
      <c r="WEY424" s="91"/>
      <c r="WEZ424" s="91"/>
      <c r="WFA424" s="91"/>
      <c r="WFB424" s="91"/>
      <c r="WFC424" s="91"/>
      <c r="WFD424" s="91"/>
      <c r="WFE424" s="91"/>
      <c r="WFF424" s="91"/>
      <c r="WFG424" s="91"/>
      <c r="WFH424" s="91"/>
      <c r="WFI424" s="91"/>
      <c r="WFJ424" s="91"/>
      <c r="WFK424" s="91"/>
      <c r="WFL424" s="91"/>
      <c r="WFM424" s="91"/>
      <c r="WFN424" s="91"/>
      <c r="WFO424" s="91"/>
      <c r="WFP424" s="91"/>
      <c r="WFQ424" s="91"/>
      <c r="WFR424" s="91"/>
      <c r="WFS424" s="91"/>
      <c r="WFT424" s="91"/>
      <c r="WFU424" s="91"/>
      <c r="WFV424" s="91"/>
      <c r="WFW424" s="91"/>
      <c r="WFX424" s="91"/>
      <c r="WFY424" s="91"/>
      <c r="WFZ424" s="91"/>
      <c r="WGA424" s="91"/>
      <c r="WGB424" s="91"/>
      <c r="WGC424" s="91"/>
      <c r="WGD424" s="91"/>
      <c r="WGE424" s="91"/>
      <c r="WGF424" s="91"/>
      <c r="WGG424" s="91"/>
      <c r="WGH424" s="91"/>
      <c r="WGI424" s="91"/>
      <c r="WGJ424" s="91"/>
      <c r="WGK424" s="91"/>
      <c r="WGL424" s="91"/>
      <c r="WGM424" s="91"/>
      <c r="WGN424" s="91"/>
      <c r="WGO424" s="91"/>
      <c r="WGP424" s="91"/>
      <c r="WGQ424" s="91"/>
      <c r="WGR424" s="91"/>
      <c r="WGS424" s="91"/>
      <c r="WGT424" s="91"/>
      <c r="WGU424" s="91"/>
      <c r="WGV424" s="91"/>
      <c r="WGW424" s="91"/>
      <c r="WGX424" s="91"/>
      <c r="WGY424" s="91"/>
      <c r="WGZ424" s="91"/>
      <c r="WHA424" s="91"/>
      <c r="WHB424" s="91"/>
      <c r="WHC424" s="91"/>
      <c r="WHD424" s="91"/>
      <c r="WHE424" s="91"/>
      <c r="WHF424" s="91"/>
      <c r="WHG424" s="91"/>
      <c r="WHH424" s="91"/>
      <c r="WHI424" s="91"/>
      <c r="WHJ424" s="91"/>
      <c r="WHK424" s="91"/>
      <c r="WHL424" s="91"/>
      <c r="WHM424" s="91"/>
      <c r="WHN424" s="91"/>
      <c r="WHO424" s="91"/>
      <c r="WHP424" s="91"/>
      <c r="WHQ424" s="91"/>
      <c r="WHR424" s="91"/>
      <c r="WHS424" s="91"/>
      <c r="WHT424" s="91"/>
      <c r="WHU424" s="91"/>
      <c r="WHV424" s="91"/>
      <c r="WHW424" s="91"/>
      <c r="WHX424" s="91"/>
      <c r="WHY424" s="91"/>
      <c r="WHZ424" s="91"/>
      <c r="WIA424" s="91"/>
      <c r="WIB424" s="91"/>
      <c r="WIC424" s="91"/>
      <c r="WID424" s="91"/>
      <c r="WIE424" s="91"/>
      <c r="WIF424" s="91"/>
      <c r="WIG424" s="91"/>
      <c r="WIH424" s="91"/>
      <c r="WII424" s="91"/>
      <c r="WIJ424" s="91"/>
      <c r="WIK424" s="91"/>
      <c r="WIL424" s="91"/>
      <c r="WIM424" s="91"/>
      <c r="WIN424" s="91"/>
      <c r="WIO424" s="91"/>
      <c r="WIP424" s="91"/>
      <c r="WIQ424" s="91"/>
      <c r="WIR424" s="91"/>
      <c r="WIS424" s="91"/>
      <c r="WIT424" s="91"/>
      <c r="WIU424" s="91"/>
      <c r="WIV424" s="91"/>
      <c r="WIW424" s="91"/>
      <c r="WIX424" s="91"/>
      <c r="WIY424" s="91"/>
      <c r="WIZ424" s="91"/>
      <c r="WJA424" s="91"/>
      <c r="WJB424" s="91"/>
      <c r="WJC424" s="91"/>
      <c r="WJD424" s="91"/>
      <c r="WJE424" s="91"/>
      <c r="WJF424" s="91"/>
      <c r="WJG424" s="91"/>
      <c r="WJH424" s="91"/>
      <c r="WJI424" s="91"/>
      <c r="WJJ424" s="91"/>
      <c r="WJK424" s="91"/>
      <c r="WJL424" s="91"/>
      <c r="WJM424" s="91"/>
      <c r="WJN424" s="91"/>
      <c r="WJO424" s="91"/>
      <c r="WJP424" s="91"/>
      <c r="WJQ424" s="91"/>
      <c r="WJR424" s="91"/>
      <c r="WJS424" s="91"/>
      <c r="WJT424" s="91"/>
      <c r="WJU424" s="91"/>
      <c r="WJV424" s="91"/>
      <c r="WJW424" s="91"/>
      <c r="WJX424" s="91"/>
      <c r="WJY424" s="91"/>
      <c r="WJZ424" s="91"/>
      <c r="WKA424" s="91"/>
      <c r="WKB424" s="91"/>
      <c r="WKC424" s="91"/>
      <c r="WKD424" s="91"/>
      <c r="WKE424" s="91"/>
      <c r="WKF424" s="91"/>
      <c r="WKG424" s="91"/>
      <c r="WKH424" s="91"/>
      <c r="WKI424" s="91"/>
      <c r="WKJ424" s="91"/>
      <c r="WKK424" s="91"/>
      <c r="WKL424" s="91"/>
      <c r="WKM424" s="91"/>
      <c r="WKN424" s="91"/>
      <c r="WKO424" s="91"/>
      <c r="WKP424" s="91"/>
      <c r="WKQ424" s="91"/>
      <c r="WKR424" s="91"/>
      <c r="WKS424" s="91"/>
      <c r="WKT424" s="91"/>
      <c r="WKU424" s="91"/>
      <c r="WKV424" s="91"/>
      <c r="WKW424" s="91"/>
      <c r="WKX424" s="91"/>
      <c r="WKY424" s="91"/>
      <c r="WKZ424" s="91"/>
      <c r="WLA424" s="91"/>
      <c r="WLB424" s="91"/>
      <c r="WLC424" s="91"/>
      <c r="WLD424" s="91"/>
      <c r="WLE424" s="91"/>
      <c r="WLF424" s="91"/>
      <c r="WLG424" s="91"/>
      <c r="WLH424" s="91"/>
      <c r="WLI424" s="91"/>
      <c r="WLJ424" s="91"/>
      <c r="WLK424" s="91"/>
      <c r="WLL424" s="91"/>
      <c r="WLM424" s="91"/>
      <c r="WLN424" s="91"/>
      <c r="WLO424" s="91"/>
      <c r="WLP424" s="91"/>
      <c r="WLQ424" s="91"/>
      <c r="WLR424" s="91"/>
      <c r="WLS424" s="91"/>
      <c r="WLT424" s="91"/>
      <c r="WLU424" s="91"/>
      <c r="WLV424" s="91"/>
      <c r="WLW424" s="91"/>
      <c r="WLX424" s="91"/>
      <c r="WLY424" s="91"/>
      <c r="WLZ424" s="91"/>
      <c r="WMA424" s="91"/>
      <c r="WMB424" s="91"/>
      <c r="WMC424" s="91"/>
      <c r="WMD424" s="91"/>
      <c r="WME424" s="91"/>
      <c r="WMF424" s="91"/>
      <c r="WMG424" s="91"/>
      <c r="WMH424" s="91"/>
      <c r="WMI424" s="91"/>
      <c r="WMJ424" s="91"/>
      <c r="WMK424" s="91"/>
      <c r="WML424" s="91"/>
      <c r="WMM424" s="91"/>
      <c r="WMN424" s="91"/>
      <c r="WMO424" s="91"/>
      <c r="WMP424" s="91"/>
      <c r="WMQ424" s="91"/>
      <c r="WMR424" s="91"/>
      <c r="WMS424" s="91"/>
      <c r="WMT424" s="91"/>
      <c r="WMU424" s="91"/>
      <c r="WMV424" s="91"/>
      <c r="WMW424" s="91"/>
      <c r="WMX424" s="91"/>
      <c r="WMY424" s="91"/>
      <c r="WMZ424" s="91"/>
      <c r="WNA424" s="91"/>
      <c r="WNB424" s="91"/>
      <c r="WNC424" s="91"/>
      <c r="WND424" s="91"/>
      <c r="WNE424" s="91"/>
      <c r="WNF424" s="91"/>
      <c r="WNG424" s="91"/>
      <c r="WNH424" s="91"/>
      <c r="WNI424" s="91"/>
      <c r="WNJ424" s="91"/>
      <c r="WNK424" s="91"/>
      <c r="WNL424" s="91"/>
      <c r="WNM424" s="91"/>
      <c r="WNN424" s="91"/>
      <c r="WNO424" s="91"/>
      <c r="WNP424" s="91"/>
      <c r="WNQ424" s="91"/>
      <c r="WNR424" s="91"/>
      <c r="WNS424" s="91"/>
      <c r="WNT424" s="91"/>
      <c r="WNU424" s="91"/>
      <c r="WNV424" s="91"/>
      <c r="WNW424" s="91"/>
      <c r="WNX424" s="91"/>
      <c r="WNY424" s="91"/>
      <c r="WNZ424" s="91"/>
      <c r="WOA424" s="91"/>
      <c r="WOB424" s="91"/>
      <c r="WOC424" s="91"/>
      <c r="WOD424" s="91"/>
      <c r="WOE424" s="91"/>
      <c r="WOF424" s="91"/>
      <c r="WOG424" s="91"/>
      <c r="WOH424" s="91"/>
      <c r="WOI424" s="91"/>
      <c r="WOJ424" s="91"/>
      <c r="WOK424" s="91"/>
      <c r="WOL424" s="91"/>
      <c r="WOM424" s="91"/>
      <c r="WON424" s="91"/>
      <c r="WOO424" s="91"/>
      <c r="WOP424" s="91"/>
      <c r="WOQ424" s="91"/>
      <c r="WOR424" s="91"/>
      <c r="WOS424" s="91"/>
      <c r="WOT424" s="91"/>
      <c r="WOU424" s="91"/>
      <c r="WOV424" s="91"/>
      <c r="WOW424" s="91"/>
      <c r="WOX424" s="91"/>
      <c r="WOY424" s="91"/>
      <c r="WOZ424" s="91"/>
      <c r="WPA424" s="91"/>
      <c r="WPB424" s="91"/>
      <c r="WPC424" s="91"/>
      <c r="WPD424" s="91"/>
      <c r="WPE424" s="91"/>
      <c r="WPF424" s="91"/>
      <c r="WPG424" s="91"/>
      <c r="WPH424" s="91"/>
      <c r="WPI424" s="91"/>
      <c r="WPJ424" s="91"/>
      <c r="WPK424" s="91"/>
      <c r="WPL424" s="91"/>
      <c r="WPM424" s="91"/>
      <c r="WPN424" s="91"/>
      <c r="WPO424" s="91"/>
      <c r="WPP424" s="91"/>
      <c r="WPQ424" s="91"/>
      <c r="WPR424" s="91"/>
      <c r="WPS424" s="91"/>
      <c r="WPT424" s="91"/>
      <c r="WPU424" s="91"/>
      <c r="WPV424" s="91"/>
      <c r="WPW424" s="91"/>
      <c r="WPX424" s="91"/>
      <c r="WPY424" s="91"/>
      <c r="WPZ424" s="91"/>
      <c r="WQA424" s="91"/>
      <c r="WQB424" s="91"/>
      <c r="WQC424" s="91"/>
      <c r="WQD424" s="91"/>
      <c r="WQE424" s="91"/>
      <c r="WQF424" s="91"/>
      <c r="WQG424" s="91"/>
      <c r="WQH424" s="91"/>
      <c r="WQI424" s="91"/>
      <c r="WQJ424" s="91"/>
      <c r="WQK424" s="91"/>
      <c r="WQL424" s="91"/>
      <c r="WQM424" s="91"/>
      <c r="WQN424" s="91"/>
      <c r="WQO424" s="91"/>
      <c r="WQP424" s="91"/>
      <c r="WQQ424" s="91"/>
      <c r="WQR424" s="91"/>
      <c r="WQS424" s="91"/>
      <c r="WQT424" s="91"/>
      <c r="WQU424" s="91"/>
      <c r="WQV424" s="91"/>
      <c r="WQW424" s="91"/>
      <c r="WQX424" s="91"/>
      <c r="WQY424" s="91"/>
      <c r="WQZ424" s="91"/>
      <c r="WRA424" s="91"/>
      <c r="WRB424" s="91"/>
      <c r="WRC424" s="91"/>
      <c r="WRD424" s="91"/>
      <c r="WRE424" s="91"/>
      <c r="WRF424" s="91"/>
      <c r="WRG424" s="91"/>
      <c r="WRH424" s="91"/>
      <c r="WRI424" s="91"/>
      <c r="WRJ424" s="91"/>
      <c r="WRK424" s="91"/>
      <c r="WRL424" s="91"/>
      <c r="WRM424" s="91"/>
      <c r="WRN424" s="91"/>
      <c r="WRO424" s="91"/>
      <c r="WRP424" s="91"/>
      <c r="WRQ424" s="91"/>
      <c r="WRR424" s="91"/>
      <c r="WRS424" s="91"/>
      <c r="WRT424" s="91"/>
      <c r="WRU424" s="91"/>
      <c r="WRV424" s="91"/>
      <c r="WRW424" s="91"/>
      <c r="WRX424" s="91"/>
      <c r="WRY424" s="91"/>
      <c r="WRZ424" s="91"/>
      <c r="WSA424" s="91"/>
      <c r="WSB424" s="91"/>
      <c r="WSC424" s="91"/>
      <c r="WSD424" s="91"/>
      <c r="WSE424" s="91"/>
      <c r="WSF424" s="91"/>
      <c r="WSG424" s="91"/>
      <c r="WSH424" s="91"/>
      <c r="WSI424" s="91"/>
      <c r="WSJ424" s="91"/>
      <c r="WSK424" s="91"/>
      <c r="WSL424" s="91"/>
      <c r="WSM424" s="91"/>
      <c r="WSN424" s="91"/>
      <c r="WSO424" s="91"/>
      <c r="WSP424" s="91"/>
      <c r="WSQ424" s="91"/>
      <c r="WSR424" s="91"/>
      <c r="WSS424" s="91"/>
      <c r="WST424" s="91"/>
      <c r="WSU424" s="91"/>
      <c r="WSV424" s="91"/>
      <c r="WSW424" s="91"/>
      <c r="WSX424" s="91"/>
      <c r="WSY424" s="91"/>
      <c r="WSZ424" s="91"/>
      <c r="WTA424" s="91"/>
      <c r="WTB424" s="91"/>
      <c r="WTC424" s="91"/>
      <c r="WTD424" s="91"/>
      <c r="WTE424" s="91"/>
      <c r="WTF424" s="91"/>
      <c r="WTG424" s="91"/>
      <c r="WTH424" s="91"/>
      <c r="WTI424" s="91"/>
      <c r="WTJ424" s="91"/>
      <c r="WTK424" s="91"/>
      <c r="WTL424" s="91"/>
      <c r="WTM424" s="91"/>
      <c r="WTN424" s="91"/>
      <c r="WTO424" s="91"/>
      <c r="WTP424" s="91"/>
      <c r="WTQ424" s="91"/>
      <c r="WTR424" s="91"/>
      <c r="WTS424" s="91"/>
      <c r="WTT424" s="91"/>
      <c r="WTU424" s="91"/>
      <c r="WTV424" s="91"/>
      <c r="WTW424" s="91"/>
      <c r="WTX424" s="91"/>
      <c r="WTY424" s="91"/>
      <c r="WTZ424" s="91"/>
      <c r="WUA424" s="91"/>
      <c r="WUB424" s="91"/>
      <c r="WUC424" s="91"/>
      <c r="WUD424" s="91"/>
      <c r="WUE424" s="91"/>
      <c r="WUF424" s="91"/>
      <c r="WUG424" s="91"/>
      <c r="WUH424" s="91"/>
      <c r="WUI424" s="91"/>
      <c r="WUJ424" s="91"/>
      <c r="WUK424" s="91"/>
      <c r="WUL424" s="91"/>
      <c r="WUM424" s="91"/>
      <c r="WUN424" s="91"/>
      <c r="WUO424" s="91"/>
      <c r="WUP424" s="91"/>
      <c r="WUQ424" s="91"/>
      <c r="WUR424" s="91"/>
      <c r="WUS424" s="91"/>
      <c r="WUT424" s="91"/>
      <c r="WUU424" s="91"/>
      <c r="WUV424" s="91"/>
      <c r="WUW424" s="91"/>
      <c r="WUX424" s="91"/>
      <c r="WUY424" s="91"/>
      <c r="WUZ424" s="91"/>
      <c r="WVA424" s="91"/>
      <c r="WVB424" s="91"/>
      <c r="WVC424" s="91"/>
      <c r="WVD424" s="91"/>
      <c r="WVE424" s="91"/>
      <c r="WVF424" s="91"/>
      <c r="WVG424" s="91"/>
      <c r="WVH424" s="91"/>
      <c r="WVI424" s="91"/>
      <c r="WVJ424" s="91"/>
      <c r="WVK424" s="91"/>
      <c r="WVL424" s="91"/>
      <c r="WVM424" s="91"/>
      <c r="WVN424" s="91"/>
      <c r="WVO424" s="91"/>
      <c r="WVP424" s="91"/>
      <c r="WVQ424" s="91"/>
      <c r="WVR424" s="91"/>
      <c r="WVS424" s="91"/>
      <c r="WVT424" s="91"/>
      <c r="WVU424" s="91"/>
      <c r="WVV424" s="91"/>
      <c r="WVW424" s="91"/>
      <c r="WVX424" s="91"/>
      <c r="WVY424" s="91"/>
      <c r="WVZ424" s="91"/>
      <c r="WWA424" s="91"/>
      <c r="WWB424" s="91"/>
      <c r="WWC424" s="91"/>
      <c r="WWD424" s="91"/>
      <c r="WWE424" s="91"/>
      <c r="WWF424" s="91"/>
      <c r="WWG424" s="91"/>
      <c r="WWH424" s="91"/>
      <c r="WWI424" s="91"/>
      <c r="WWJ424" s="91"/>
      <c r="WWK424" s="91"/>
      <c r="WWL424" s="91"/>
      <c r="WWM424" s="91"/>
      <c r="WWN424" s="91"/>
      <c r="WWO424" s="91"/>
      <c r="WWP424" s="91"/>
      <c r="WWQ424" s="91"/>
      <c r="WWR424" s="91"/>
      <c r="WWS424" s="91"/>
      <c r="WWT424" s="91"/>
      <c r="WWU424" s="91"/>
      <c r="WWV424" s="91"/>
      <c r="WWW424" s="91"/>
      <c r="WWX424" s="91"/>
      <c r="WWY424" s="91"/>
      <c r="WWZ424" s="91"/>
      <c r="WXA424" s="91"/>
      <c r="WXB424" s="91"/>
      <c r="WXC424" s="91"/>
      <c r="WXD424" s="91"/>
      <c r="WXE424" s="91"/>
      <c r="WXF424" s="91"/>
      <c r="WXG424" s="91"/>
      <c r="WXH424" s="91"/>
      <c r="WXI424" s="91"/>
      <c r="WXJ424" s="91"/>
      <c r="WXK424" s="91"/>
      <c r="WXL424" s="91"/>
      <c r="WXM424" s="91"/>
      <c r="WXN424" s="91"/>
      <c r="WXO424" s="91"/>
      <c r="WXP424" s="91"/>
      <c r="WXQ424" s="91"/>
      <c r="WXR424" s="91"/>
      <c r="WXS424" s="91"/>
      <c r="WXT424" s="91"/>
      <c r="WXU424" s="91"/>
      <c r="WXV424" s="91"/>
      <c r="WXW424" s="91"/>
      <c r="WXX424" s="91"/>
      <c r="WXY424" s="91"/>
      <c r="WXZ424" s="91"/>
      <c r="WYA424" s="91"/>
      <c r="WYB424" s="91"/>
      <c r="WYC424" s="91"/>
      <c r="WYD424" s="91"/>
      <c r="WYE424" s="91"/>
      <c r="WYF424" s="91"/>
      <c r="WYG424" s="91"/>
      <c r="WYH424" s="91"/>
      <c r="WYI424" s="91"/>
      <c r="WYJ424" s="91"/>
      <c r="WYK424" s="91"/>
      <c r="WYL424" s="91"/>
      <c r="WYM424" s="91"/>
      <c r="WYN424" s="91"/>
      <c r="WYO424" s="91"/>
      <c r="WYP424" s="91"/>
      <c r="WYQ424" s="91"/>
      <c r="WYR424" s="91"/>
      <c r="WYS424" s="91"/>
      <c r="WYT424" s="91"/>
      <c r="WYU424" s="91"/>
      <c r="WYV424" s="91"/>
      <c r="WYW424" s="91"/>
      <c r="WYX424" s="91"/>
      <c r="WYY424" s="91"/>
      <c r="WYZ424" s="91"/>
      <c r="WZA424" s="91"/>
      <c r="WZB424" s="91"/>
      <c r="WZC424" s="91"/>
      <c r="WZD424" s="91"/>
      <c r="WZE424" s="91"/>
      <c r="WZF424" s="91"/>
      <c r="WZG424" s="91"/>
      <c r="WZH424" s="91"/>
      <c r="WZI424" s="91"/>
      <c r="WZJ424" s="91"/>
      <c r="WZK424" s="91"/>
      <c r="WZL424" s="91"/>
      <c r="WZM424" s="91"/>
      <c r="WZN424" s="91"/>
      <c r="WZO424" s="91"/>
      <c r="WZP424" s="91"/>
      <c r="WZQ424" s="91"/>
      <c r="WZR424" s="91"/>
      <c r="WZS424" s="91"/>
      <c r="WZT424" s="91"/>
      <c r="WZU424" s="91"/>
      <c r="WZV424" s="91"/>
      <c r="WZW424" s="91"/>
      <c r="WZX424" s="91"/>
      <c r="WZY424" s="91"/>
      <c r="WZZ424" s="91"/>
      <c r="XAA424" s="91"/>
      <c r="XAB424" s="91"/>
      <c r="XAC424" s="91"/>
      <c r="XAD424" s="91"/>
      <c r="XAE424" s="91"/>
      <c r="XAF424" s="91"/>
      <c r="XAG424" s="91"/>
      <c r="XAH424" s="91"/>
      <c r="XAI424" s="91"/>
      <c r="XAJ424" s="91"/>
      <c r="XAK424" s="91"/>
      <c r="XAL424" s="91"/>
      <c r="XAM424" s="91"/>
      <c r="XAN424" s="91"/>
      <c r="XAO424" s="91"/>
      <c r="XAP424" s="91"/>
      <c r="XAQ424" s="91"/>
      <c r="XAR424" s="91"/>
      <c r="XAS424" s="91"/>
      <c r="XAT424" s="91"/>
      <c r="XAU424" s="91"/>
      <c r="XAV424" s="91"/>
      <c r="XAW424" s="91"/>
      <c r="XAX424" s="91"/>
      <c r="XAY424" s="91"/>
      <c r="XAZ424" s="91"/>
      <c r="XBA424" s="91"/>
      <c r="XBB424" s="91"/>
      <c r="XBC424" s="91"/>
      <c r="XBD424" s="91"/>
      <c r="XBE424" s="91"/>
      <c r="XBF424" s="91"/>
      <c r="XBG424" s="91"/>
      <c r="XBH424" s="91"/>
      <c r="XBI424" s="91"/>
      <c r="XBJ424" s="91"/>
      <c r="XBK424" s="91"/>
      <c r="XBL424" s="91"/>
      <c r="XBM424" s="91"/>
      <c r="XBN424" s="91"/>
      <c r="XBO424" s="91"/>
      <c r="XBP424" s="91"/>
      <c r="XBQ424" s="91"/>
      <c r="XBR424" s="91"/>
      <c r="XBS424" s="91"/>
      <c r="XBT424" s="91"/>
      <c r="XBU424" s="91"/>
      <c r="XBV424" s="91"/>
      <c r="XBW424" s="91"/>
      <c r="XBX424" s="91"/>
      <c r="XBY424" s="91"/>
      <c r="XBZ424" s="91"/>
      <c r="XCA424" s="91"/>
      <c r="XCB424" s="91"/>
      <c r="XCC424" s="91"/>
      <c r="XCD424" s="91"/>
      <c r="XCE424" s="91"/>
      <c r="XCF424" s="91"/>
      <c r="XCG424" s="91"/>
      <c r="XCH424" s="91"/>
      <c r="XCI424" s="91"/>
      <c r="XCJ424" s="91"/>
      <c r="XCK424" s="91"/>
      <c r="XCL424" s="91"/>
      <c r="XCM424" s="91"/>
      <c r="XCN424" s="91"/>
      <c r="XCO424" s="91"/>
      <c r="XCP424" s="91"/>
      <c r="XCQ424" s="91"/>
      <c r="XCR424" s="91"/>
      <c r="XCS424" s="91"/>
      <c r="XCT424" s="91"/>
      <c r="XCU424" s="91"/>
      <c r="XCV424" s="91"/>
      <c r="XCW424" s="91"/>
      <c r="XCX424" s="91"/>
      <c r="XCY424" s="91"/>
      <c r="XCZ424" s="91"/>
      <c r="XDA424" s="91"/>
      <c r="XDB424" s="91"/>
      <c r="XDC424" s="91"/>
      <c r="XDD424" s="91"/>
      <c r="XDE424" s="91"/>
      <c r="XDF424" s="91"/>
      <c r="XDG424" s="91"/>
      <c r="XDH424" s="91"/>
      <c r="XDI424" s="91"/>
      <c r="XDJ424" s="91"/>
      <c r="XDK424" s="91"/>
      <c r="XDL424" s="91"/>
      <c r="XDM424" s="91"/>
      <c r="XDN424" s="91"/>
      <c r="XDO424" s="91"/>
      <c r="XDP424" s="91"/>
      <c r="XDQ424" s="91"/>
      <c r="XDR424" s="91"/>
      <c r="XDS424" s="91"/>
      <c r="XDT424" s="91"/>
      <c r="XDU424" s="91"/>
      <c r="XDV424" s="91"/>
      <c r="XDW424" s="91"/>
      <c r="XDX424" s="91"/>
      <c r="XDY424" s="91"/>
      <c r="XDZ424" s="91"/>
      <c r="XEA424" s="91"/>
      <c r="XEB424" s="91"/>
      <c r="XEC424" s="91"/>
      <c r="XED424" s="91"/>
      <c r="XEE424" s="91"/>
      <c r="XEF424" s="91"/>
      <c r="XEG424" s="91"/>
      <c r="XEH424" s="91"/>
      <c r="XEI424" s="91"/>
      <c r="XEJ424" s="91"/>
      <c r="XEK424" s="91"/>
      <c r="XEL424" s="91"/>
      <c r="XEM424" s="91"/>
      <c r="XEN424" s="91"/>
      <c r="XEO424" s="91"/>
      <c r="XEP424" s="91"/>
      <c r="XEQ424" s="91"/>
      <c r="XER424" s="91"/>
      <c r="XES424" s="91"/>
      <c r="XET424" s="91"/>
      <c r="XEU424" s="91"/>
      <c r="XEV424" s="91"/>
      <c r="XEW424" s="91"/>
      <c r="XEX424" s="91"/>
      <c r="XEY424" s="91"/>
      <c r="XEZ424" s="91"/>
      <c r="XFA424" s="91"/>
      <c r="XFB424" s="91"/>
      <c r="XFC424" s="91"/>
    </row>
    <row r="425" spans="1:12" s="20" customFormat="1" ht="12" customHeight="1">
      <c r="A425" s="210" t="s">
        <v>846</v>
      </c>
      <c r="B425" s="219" t="s">
        <v>847</v>
      </c>
      <c r="C425" s="200">
        <v>8.7</v>
      </c>
      <c r="D425" s="195"/>
      <c r="E425" s="21"/>
      <c r="F425" s="196">
        <v>144881</v>
      </c>
      <c r="G425" s="197"/>
      <c r="H425" s="219">
        <v>2014</v>
      </c>
      <c r="I425" s="68">
        <v>2</v>
      </c>
      <c r="J425" s="68">
        <v>2</v>
      </c>
      <c r="K425" s="21"/>
      <c r="L425" s="21"/>
    </row>
    <row r="426" spans="1:12" s="20" customFormat="1" ht="12" customHeight="1">
      <c r="A426" s="210" t="s">
        <v>848</v>
      </c>
      <c r="B426" s="219" t="s">
        <v>849</v>
      </c>
      <c r="C426" s="200">
        <v>9.3</v>
      </c>
      <c r="D426" s="195"/>
      <c r="E426" s="21"/>
      <c r="F426" s="196">
        <v>801349</v>
      </c>
      <c r="G426" s="197"/>
      <c r="H426" s="219"/>
      <c r="I426" s="68">
        <v>2</v>
      </c>
      <c r="J426" s="68">
        <v>4</v>
      </c>
      <c r="K426" s="21"/>
      <c r="L426" s="21"/>
    </row>
    <row r="427" spans="1:12" s="20" customFormat="1" ht="12" customHeight="1">
      <c r="A427" s="210" t="s">
        <v>850</v>
      </c>
      <c r="B427" s="219" t="s">
        <v>851</v>
      </c>
      <c r="C427" s="200">
        <v>12.8</v>
      </c>
      <c r="D427" s="195"/>
      <c r="E427" s="21"/>
      <c r="F427" s="196">
        <v>121975</v>
      </c>
      <c r="G427" s="197"/>
      <c r="H427" s="219"/>
      <c r="I427" s="68">
        <v>3</v>
      </c>
      <c r="J427" s="68">
        <v>2</v>
      </c>
      <c r="K427" s="21"/>
      <c r="L427" s="21"/>
    </row>
    <row r="428" spans="1:12" s="20" customFormat="1" ht="12" customHeight="1">
      <c r="A428" s="210" t="s">
        <v>852</v>
      </c>
      <c r="B428" s="219" t="s">
        <v>853</v>
      </c>
      <c r="C428" s="200">
        <v>4.3</v>
      </c>
      <c r="D428" s="195"/>
      <c r="E428" s="21"/>
      <c r="F428" s="196">
        <v>56769</v>
      </c>
      <c r="G428" s="197"/>
      <c r="H428" s="219"/>
      <c r="I428" s="68">
        <v>1</v>
      </c>
      <c r="J428" s="68">
        <v>1</v>
      </c>
      <c r="K428" s="21"/>
      <c r="L428" s="21"/>
    </row>
    <row r="429" spans="1:12" s="20" customFormat="1" ht="12" customHeight="1">
      <c r="A429" s="210" t="s">
        <v>854</v>
      </c>
      <c r="B429" s="219" t="s">
        <v>855</v>
      </c>
      <c r="C429" s="200">
        <v>13.8</v>
      </c>
      <c r="D429" s="195"/>
      <c r="E429" s="21"/>
      <c r="F429" s="196">
        <v>105921</v>
      </c>
      <c r="G429" s="197"/>
      <c r="H429" s="219"/>
      <c r="I429" s="68">
        <v>3</v>
      </c>
      <c r="J429" s="68">
        <v>2</v>
      </c>
      <c r="K429" s="21"/>
      <c r="L429" s="21"/>
    </row>
    <row r="430" spans="1:12" s="20" customFormat="1" ht="12" customHeight="1">
      <c r="A430" s="210" t="s">
        <v>856</v>
      </c>
      <c r="B430" s="219" t="s">
        <v>857</v>
      </c>
      <c r="C430" s="200">
        <v>11.2</v>
      </c>
      <c r="D430" s="195"/>
      <c r="E430" s="21"/>
      <c r="F430" s="196">
        <v>173109</v>
      </c>
      <c r="G430" s="197"/>
      <c r="H430" s="219"/>
      <c r="I430" s="68">
        <v>3</v>
      </c>
      <c r="J430" s="68">
        <v>2</v>
      </c>
      <c r="K430" s="21"/>
      <c r="L430" s="21"/>
    </row>
    <row r="431" spans="1:12" s="20" customFormat="1" ht="12" customHeight="1">
      <c r="A431" s="210" t="s">
        <v>1652</v>
      </c>
      <c r="B431" s="219" t="s">
        <v>1653</v>
      </c>
      <c r="C431" s="200">
        <v>7</v>
      </c>
      <c r="D431" s="195"/>
      <c r="E431" s="21"/>
      <c r="F431" s="196">
        <v>56540</v>
      </c>
      <c r="G431" s="197"/>
      <c r="H431" s="219"/>
      <c r="I431" s="68">
        <v>2</v>
      </c>
      <c r="J431" s="68">
        <v>1</v>
      </c>
      <c r="K431" s="21"/>
      <c r="L431" s="21"/>
    </row>
    <row r="432" spans="1:12" s="20" customFormat="1" ht="12" customHeight="1">
      <c r="A432" s="210" t="s">
        <v>1655</v>
      </c>
      <c r="B432" s="219" t="s">
        <v>1654</v>
      </c>
      <c r="C432" s="200">
        <v>6.8</v>
      </c>
      <c r="D432" s="195"/>
      <c r="E432" s="21"/>
      <c r="F432" s="196">
        <v>75346</v>
      </c>
      <c r="G432" s="197"/>
      <c r="H432" s="219"/>
      <c r="I432" s="68">
        <v>2</v>
      </c>
      <c r="J432" s="68">
        <v>1</v>
      </c>
      <c r="K432" s="21"/>
      <c r="L432" s="21"/>
    </row>
    <row r="433" spans="1:12" s="20" customFormat="1" ht="12" customHeight="1">
      <c r="A433" s="210" t="s">
        <v>858</v>
      </c>
      <c r="B433" s="219" t="s">
        <v>859</v>
      </c>
      <c r="C433" s="200">
        <v>8.1</v>
      </c>
      <c r="D433" s="195"/>
      <c r="E433" s="21"/>
      <c r="F433" s="196">
        <v>2872021</v>
      </c>
      <c r="G433" s="197"/>
      <c r="H433" s="219">
        <v>2015</v>
      </c>
      <c r="I433" s="68">
        <v>2</v>
      </c>
      <c r="J433" s="68">
        <v>6</v>
      </c>
      <c r="L433" s="21"/>
    </row>
    <row r="434" spans="1:12" s="20" customFormat="1" ht="12" customHeight="1">
      <c r="A434" s="210" t="s">
        <v>2028</v>
      </c>
      <c r="B434" s="219" t="s">
        <v>861</v>
      </c>
      <c r="C434" s="200">
        <v>13.3</v>
      </c>
      <c r="D434" s="195"/>
      <c r="E434" s="21"/>
      <c r="F434" s="201">
        <v>1337155</v>
      </c>
      <c r="G434" s="197"/>
      <c r="H434" s="219">
        <v>2015</v>
      </c>
      <c r="I434" s="68">
        <v>3</v>
      </c>
      <c r="J434" s="68">
        <v>5</v>
      </c>
      <c r="K434" s="21"/>
      <c r="L434" s="21"/>
    </row>
    <row r="435" spans="1:12" s="20" customFormat="1" ht="12" customHeight="1">
      <c r="A435" s="210" t="s">
        <v>2029</v>
      </c>
      <c r="B435" s="219" t="s">
        <v>863</v>
      </c>
      <c r="C435" s="200">
        <v>12.6</v>
      </c>
      <c r="D435" s="195"/>
      <c r="E435" s="21"/>
      <c r="F435" s="201">
        <v>978399</v>
      </c>
      <c r="G435" s="197"/>
      <c r="H435" s="219">
        <v>2015</v>
      </c>
      <c r="I435" s="68">
        <v>3</v>
      </c>
      <c r="J435" s="68">
        <v>4</v>
      </c>
      <c r="K435" s="21"/>
      <c r="L435" s="21"/>
    </row>
    <row r="436" spans="1:12" s="20" customFormat="1" ht="12" customHeight="1">
      <c r="A436" s="210" t="s">
        <v>864</v>
      </c>
      <c r="B436" s="219" t="s">
        <v>865</v>
      </c>
      <c r="C436" s="200">
        <v>9.8</v>
      </c>
      <c r="D436" s="195"/>
      <c r="E436" s="21"/>
      <c r="F436" s="196">
        <v>896773</v>
      </c>
      <c r="G436" s="197"/>
      <c r="H436" s="219">
        <v>2015</v>
      </c>
      <c r="I436" s="68">
        <v>2</v>
      </c>
      <c r="J436" s="68">
        <v>4</v>
      </c>
      <c r="K436" s="21"/>
      <c r="L436" s="21"/>
    </row>
    <row r="437" spans="1:12" s="20" customFormat="1" ht="12" customHeight="1">
      <c r="A437" s="210" t="s">
        <v>866</v>
      </c>
      <c r="B437" s="219" t="s">
        <v>867</v>
      </c>
      <c r="C437" s="200">
        <v>6.2</v>
      </c>
      <c r="D437" s="195"/>
      <c r="E437" s="21"/>
      <c r="F437" s="196">
        <v>678492</v>
      </c>
      <c r="G437" s="197"/>
      <c r="H437" s="219">
        <v>2015</v>
      </c>
      <c r="I437" s="68">
        <v>2</v>
      </c>
      <c r="J437" s="68">
        <v>4</v>
      </c>
      <c r="K437" s="21"/>
      <c r="L437" s="21"/>
    </row>
    <row r="438" spans="1:12" s="20" customFormat="1" ht="12" customHeight="1">
      <c r="A438" s="210" t="s">
        <v>868</v>
      </c>
      <c r="B438" s="219" t="s">
        <v>869</v>
      </c>
      <c r="C438" s="200">
        <v>5</v>
      </c>
      <c r="D438" s="195"/>
      <c r="E438" s="21"/>
      <c r="F438" s="196">
        <v>592507</v>
      </c>
      <c r="G438" s="197"/>
      <c r="H438" s="219">
        <v>2015</v>
      </c>
      <c r="I438" s="68">
        <v>2</v>
      </c>
      <c r="J438" s="68">
        <v>4</v>
      </c>
      <c r="K438" s="21"/>
      <c r="L438" s="21"/>
    </row>
    <row r="439" spans="1:12" s="20" customFormat="1" ht="12" customHeight="1">
      <c r="A439" s="210" t="s">
        <v>870</v>
      </c>
      <c r="B439" s="219" t="s">
        <v>871</v>
      </c>
      <c r="C439" s="200">
        <v>13.1</v>
      </c>
      <c r="D439" s="195"/>
      <c r="E439" s="21"/>
      <c r="F439" s="196">
        <v>381037</v>
      </c>
      <c r="G439" s="197"/>
      <c r="H439" s="219">
        <v>2015</v>
      </c>
      <c r="I439" s="68">
        <v>3</v>
      </c>
      <c r="J439" s="68">
        <v>3</v>
      </c>
      <c r="K439" s="21"/>
      <c r="L439" s="21"/>
    </row>
    <row r="440" spans="1:12" s="20" customFormat="1" ht="12" customHeight="1">
      <c r="A440" s="210" t="s">
        <v>872</v>
      </c>
      <c r="B440" s="219" t="s">
        <v>873</v>
      </c>
      <c r="C440" s="200">
        <v>15.7</v>
      </c>
      <c r="D440" s="195"/>
      <c r="E440" s="21"/>
      <c r="F440" s="196">
        <v>327361</v>
      </c>
      <c r="G440" s="197"/>
      <c r="H440" s="219">
        <v>2015</v>
      </c>
      <c r="I440" s="68">
        <v>4</v>
      </c>
      <c r="J440" s="68">
        <v>3</v>
      </c>
      <c r="K440" s="21"/>
      <c r="L440" s="21"/>
    </row>
    <row r="441" spans="1:12" s="20" customFormat="1" ht="12" customHeight="1">
      <c r="A441" s="210" t="s">
        <v>874</v>
      </c>
      <c r="B441" s="219" t="s">
        <v>875</v>
      </c>
      <c r="C441" s="200">
        <v>15.4</v>
      </c>
      <c r="D441" s="195"/>
      <c r="E441" s="21"/>
      <c r="F441" s="196">
        <v>386181</v>
      </c>
      <c r="G441" s="197"/>
      <c r="H441" s="219">
        <v>2015</v>
      </c>
      <c r="I441" s="68">
        <v>4</v>
      </c>
      <c r="J441" s="68">
        <v>3</v>
      </c>
      <c r="K441" s="21"/>
      <c r="L441" s="21"/>
    </row>
    <row r="442" spans="1:12" s="20" customFormat="1" ht="12" customHeight="1">
      <c r="A442" s="210" t="s">
        <v>876</v>
      </c>
      <c r="B442" s="219" t="s">
        <v>877</v>
      </c>
      <c r="C442" s="200">
        <v>14.3</v>
      </c>
      <c r="D442" s="195"/>
      <c r="E442" s="21"/>
      <c r="F442" s="196">
        <v>315601</v>
      </c>
      <c r="G442" s="197"/>
      <c r="H442" s="219">
        <v>2015</v>
      </c>
      <c r="I442" s="68">
        <v>3</v>
      </c>
      <c r="J442" s="68">
        <v>3</v>
      </c>
      <c r="K442" s="21"/>
      <c r="L442" s="21"/>
    </row>
    <row r="443" spans="1:12" s="20" customFormat="1" ht="12" customHeight="1">
      <c r="A443" s="210" t="s">
        <v>878</v>
      </c>
      <c r="B443" s="219" t="s">
        <v>879</v>
      </c>
      <c r="C443" s="200">
        <v>9</v>
      </c>
      <c r="D443" s="195"/>
      <c r="E443" s="21"/>
      <c r="F443" s="196">
        <v>264579</v>
      </c>
      <c r="G443" s="197"/>
      <c r="H443" s="219">
        <v>2015</v>
      </c>
      <c r="I443" s="68">
        <v>2</v>
      </c>
      <c r="J443" s="68">
        <v>3</v>
      </c>
      <c r="K443" s="21"/>
      <c r="L443" s="21"/>
    </row>
    <row r="444" spans="1:12" s="20" customFormat="1" ht="12" customHeight="1">
      <c r="A444" s="210" t="s">
        <v>880</v>
      </c>
      <c r="B444" s="219" t="s">
        <v>881</v>
      </c>
      <c r="C444" s="200">
        <v>7.6</v>
      </c>
      <c r="D444" s="195"/>
      <c r="E444" s="21"/>
      <c r="F444" s="196">
        <v>260125</v>
      </c>
      <c r="G444" s="197"/>
      <c r="H444" s="219">
        <v>2015</v>
      </c>
      <c r="I444" s="68">
        <v>2</v>
      </c>
      <c r="J444" s="68">
        <v>3</v>
      </c>
      <c r="K444" s="21"/>
      <c r="L444" s="21"/>
    </row>
    <row r="445" spans="1:12" s="20" customFormat="1" ht="12" customHeight="1">
      <c r="A445" s="210" t="s">
        <v>882</v>
      </c>
      <c r="B445" s="219" t="s">
        <v>883</v>
      </c>
      <c r="C445" s="200">
        <v>1.9</v>
      </c>
      <c r="D445" s="195"/>
      <c r="E445" s="21"/>
      <c r="F445" s="196">
        <v>71657</v>
      </c>
      <c r="G445" s="197"/>
      <c r="H445" s="219">
        <v>2015</v>
      </c>
      <c r="I445" s="68">
        <v>1</v>
      </c>
      <c r="J445" s="68">
        <v>1</v>
      </c>
      <c r="K445" s="21"/>
      <c r="L445" s="21"/>
    </row>
    <row r="446" spans="1:12" s="20" customFormat="1" ht="12" customHeight="1">
      <c r="A446" s="210" t="s">
        <v>884</v>
      </c>
      <c r="B446" s="219" t="s">
        <v>885</v>
      </c>
      <c r="C446" s="200">
        <v>13.9</v>
      </c>
      <c r="D446" s="195"/>
      <c r="E446" s="21"/>
      <c r="F446" s="196">
        <v>117304</v>
      </c>
      <c r="G446" s="197"/>
      <c r="H446" s="219">
        <v>2015</v>
      </c>
      <c r="I446" s="68">
        <v>3</v>
      </c>
      <c r="J446" s="68">
        <v>2</v>
      </c>
      <c r="K446" s="21"/>
      <c r="L446" s="21"/>
    </row>
    <row r="447" spans="1:12" s="20" customFormat="1" ht="12" customHeight="1">
      <c r="A447" s="210" t="s">
        <v>886</v>
      </c>
      <c r="B447" s="219" t="s">
        <v>887</v>
      </c>
      <c r="C447" s="200">
        <v>6.9</v>
      </c>
      <c r="D447" s="195"/>
      <c r="E447" s="21"/>
      <c r="F447" s="196">
        <v>205413</v>
      </c>
      <c r="G447" s="197"/>
      <c r="H447" s="219">
        <v>2015</v>
      </c>
      <c r="I447" s="68">
        <v>2</v>
      </c>
      <c r="J447" s="68">
        <v>2</v>
      </c>
      <c r="K447" s="21"/>
      <c r="L447" s="21"/>
    </row>
    <row r="448" spans="1:12" s="20" customFormat="1" ht="12" customHeight="1">
      <c r="A448" s="210" t="s">
        <v>888</v>
      </c>
      <c r="B448" s="219" t="s">
        <v>889</v>
      </c>
      <c r="C448" s="200">
        <v>12.7</v>
      </c>
      <c r="D448" s="195"/>
      <c r="E448" s="21"/>
      <c r="F448" s="196">
        <v>165668</v>
      </c>
      <c r="G448" s="197"/>
      <c r="H448" s="219">
        <v>2015</v>
      </c>
      <c r="I448" s="68">
        <v>3</v>
      </c>
      <c r="J448" s="68">
        <v>2</v>
      </c>
      <c r="K448" s="21"/>
      <c r="L448" s="21"/>
    </row>
    <row r="449" spans="1:12" s="20" customFormat="1" ht="12" customHeight="1">
      <c r="A449" s="210" t="s">
        <v>890</v>
      </c>
      <c r="B449" s="219" t="s">
        <v>891</v>
      </c>
      <c r="C449" s="200">
        <v>14</v>
      </c>
      <c r="D449" s="195"/>
      <c r="E449" s="21"/>
      <c r="F449" s="196">
        <v>101518</v>
      </c>
      <c r="G449" s="197"/>
      <c r="H449" s="219">
        <v>2015</v>
      </c>
      <c r="I449" s="68">
        <v>3</v>
      </c>
      <c r="J449" s="68">
        <v>2</v>
      </c>
      <c r="K449" s="21"/>
      <c r="L449" s="21"/>
    </row>
    <row r="450" spans="1:12" s="20" customFormat="1" ht="12" customHeight="1">
      <c r="A450" s="210" t="s">
        <v>892</v>
      </c>
      <c r="B450" s="219" t="s">
        <v>893</v>
      </c>
      <c r="C450" s="200">
        <v>8.9</v>
      </c>
      <c r="D450" s="195"/>
      <c r="E450" s="21"/>
      <c r="F450" s="196">
        <v>121366</v>
      </c>
      <c r="G450" s="197"/>
      <c r="H450" s="219">
        <v>2015</v>
      </c>
      <c r="I450" s="68">
        <v>2</v>
      </c>
      <c r="J450" s="68">
        <v>2</v>
      </c>
      <c r="K450" s="21"/>
      <c r="L450" s="21"/>
    </row>
    <row r="451" spans="1:12" s="20" customFormat="1" ht="12" customHeight="1">
      <c r="A451" s="210" t="s">
        <v>894</v>
      </c>
      <c r="B451" s="219" t="s">
        <v>895</v>
      </c>
      <c r="C451" s="200">
        <v>12.3</v>
      </c>
      <c r="D451" s="195"/>
      <c r="E451" s="21"/>
      <c r="F451" s="196">
        <v>49434</v>
      </c>
      <c r="G451" s="197"/>
      <c r="H451" s="219">
        <v>2015</v>
      </c>
      <c r="I451" s="68">
        <v>3</v>
      </c>
      <c r="J451" s="68">
        <v>1</v>
      </c>
      <c r="K451" s="21"/>
      <c r="L451" s="21"/>
    </row>
    <row r="452" spans="1:12" s="20" customFormat="1" ht="12" customHeight="1">
      <c r="A452" s="210" t="s">
        <v>896</v>
      </c>
      <c r="B452" s="219" t="s">
        <v>897</v>
      </c>
      <c r="C452" s="200">
        <v>10.7</v>
      </c>
      <c r="D452" s="195"/>
      <c r="E452" s="21"/>
      <c r="F452" s="196">
        <v>76887</v>
      </c>
      <c r="G452" s="197"/>
      <c r="H452" s="219">
        <v>2015</v>
      </c>
      <c r="I452" s="68">
        <v>3</v>
      </c>
      <c r="J452" s="68">
        <v>1</v>
      </c>
      <c r="K452" s="21"/>
      <c r="L452" s="21"/>
    </row>
    <row r="453" spans="1:12" s="20" customFormat="1" ht="12" customHeight="1">
      <c r="A453" s="210" t="s">
        <v>898</v>
      </c>
      <c r="B453" s="219" t="s">
        <v>899</v>
      </c>
      <c r="C453" s="200">
        <v>2.3</v>
      </c>
      <c r="D453" s="195"/>
      <c r="E453" s="21"/>
      <c r="F453" s="196">
        <v>202016</v>
      </c>
      <c r="G453" s="197"/>
      <c r="H453" s="219">
        <v>2015</v>
      </c>
      <c r="I453" s="68">
        <v>1</v>
      </c>
      <c r="J453" s="68">
        <v>2</v>
      </c>
      <c r="K453" s="21"/>
      <c r="L453" s="21"/>
    </row>
    <row r="454" spans="1:12" s="20" customFormat="1" ht="12" customHeight="1">
      <c r="A454" s="210" t="s">
        <v>900</v>
      </c>
      <c r="B454" s="219" t="s">
        <v>901</v>
      </c>
      <c r="C454" s="200">
        <v>9.1</v>
      </c>
      <c r="D454" s="195"/>
      <c r="E454" s="21"/>
      <c r="F454" s="196">
        <v>67348</v>
      </c>
      <c r="G454" s="197"/>
      <c r="H454" s="219">
        <v>2015</v>
      </c>
      <c r="I454" s="68">
        <v>2</v>
      </c>
      <c r="J454" s="68">
        <v>1</v>
      </c>
      <c r="K454" s="21"/>
      <c r="L454" s="21"/>
    </row>
    <row r="455" spans="1:12" s="20" customFormat="1" ht="12" customHeight="1">
      <c r="A455" s="210" t="s">
        <v>902</v>
      </c>
      <c r="B455" s="219" t="s">
        <v>903</v>
      </c>
      <c r="C455" s="200">
        <v>11.3</v>
      </c>
      <c r="D455" s="195"/>
      <c r="E455" s="21"/>
      <c r="F455" s="196">
        <v>90840</v>
      </c>
      <c r="G455" s="197"/>
      <c r="H455" s="219">
        <v>2015</v>
      </c>
      <c r="I455" s="68">
        <v>3</v>
      </c>
      <c r="J455" s="68">
        <v>1</v>
      </c>
      <c r="K455" s="21"/>
      <c r="L455" s="21"/>
    </row>
    <row r="456" spans="1:12" s="20" customFormat="1" ht="12" customHeight="1">
      <c r="A456" s="210" t="s">
        <v>904</v>
      </c>
      <c r="B456" s="219" t="s">
        <v>905</v>
      </c>
      <c r="C456" s="200">
        <v>4.6</v>
      </c>
      <c r="D456" s="195"/>
      <c r="E456" s="21"/>
      <c r="F456" s="196">
        <v>183974</v>
      </c>
      <c r="G456" s="197"/>
      <c r="H456" s="219">
        <v>2015</v>
      </c>
      <c r="I456" s="68">
        <v>1</v>
      </c>
      <c r="J456" s="68">
        <v>2</v>
      </c>
      <c r="K456" s="21"/>
      <c r="L456" s="21"/>
    </row>
    <row r="457" spans="1:12" s="20" customFormat="1" ht="12" customHeight="1">
      <c r="A457" s="210" t="s">
        <v>906</v>
      </c>
      <c r="B457" s="219" t="s">
        <v>907</v>
      </c>
      <c r="C457" s="200">
        <v>9.4</v>
      </c>
      <c r="D457" s="195"/>
      <c r="E457" s="21"/>
      <c r="F457" s="196">
        <v>127625</v>
      </c>
      <c r="G457" s="197"/>
      <c r="H457" s="219">
        <v>2015</v>
      </c>
      <c r="I457" s="68">
        <v>2</v>
      </c>
      <c r="J457" s="68">
        <v>2</v>
      </c>
      <c r="K457" s="21"/>
      <c r="L457" s="21"/>
    </row>
    <row r="458" spans="1:12" s="20" customFormat="1" ht="12" customHeight="1">
      <c r="A458" s="210" t="s">
        <v>908</v>
      </c>
      <c r="B458" s="219" t="s">
        <v>909</v>
      </c>
      <c r="C458" s="200">
        <v>17.2</v>
      </c>
      <c r="D458" s="195"/>
      <c r="E458" s="21"/>
      <c r="F458" s="196">
        <v>154478</v>
      </c>
      <c r="G458" s="197"/>
      <c r="H458" s="219">
        <v>2015</v>
      </c>
      <c r="I458" s="68">
        <v>4</v>
      </c>
      <c r="J458" s="68">
        <v>2</v>
      </c>
      <c r="K458" s="21"/>
      <c r="L458" s="21"/>
    </row>
    <row r="459" spans="1:12" s="20" customFormat="1" ht="12" customHeight="1">
      <c r="A459" s="210" t="s">
        <v>910</v>
      </c>
      <c r="B459" s="219" t="s">
        <v>911</v>
      </c>
      <c r="C459" s="200">
        <v>23</v>
      </c>
      <c r="D459" s="195"/>
      <c r="E459" s="21"/>
      <c r="F459" s="196">
        <v>211210</v>
      </c>
      <c r="G459" s="197"/>
      <c r="H459" s="219">
        <v>2015</v>
      </c>
      <c r="I459" s="68">
        <v>4</v>
      </c>
      <c r="J459" s="68">
        <v>2</v>
      </c>
      <c r="K459" s="21"/>
      <c r="L459" s="21"/>
    </row>
    <row r="460" spans="1:12" s="20" customFormat="1" ht="12" customHeight="1">
      <c r="A460" s="210" t="s">
        <v>912</v>
      </c>
      <c r="B460" s="219" t="s">
        <v>913</v>
      </c>
      <c r="C460" s="200">
        <v>9.8</v>
      </c>
      <c r="D460" s="195"/>
      <c r="E460" s="21"/>
      <c r="F460" s="196">
        <v>196058</v>
      </c>
      <c r="G460" s="197"/>
      <c r="H460" s="219">
        <v>2015</v>
      </c>
      <c r="I460" s="68">
        <v>2</v>
      </c>
      <c r="J460" s="68">
        <v>2</v>
      </c>
      <c r="K460" s="21"/>
      <c r="L460" s="21"/>
    </row>
    <row r="461" spans="1:12" s="20" customFormat="1" ht="12" customHeight="1">
      <c r="A461" s="210" t="s">
        <v>914</v>
      </c>
      <c r="B461" s="219" t="s">
        <v>915</v>
      </c>
      <c r="C461" s="200">
        <v>7.2</v>
      </c>
      <c r="D461" s="195"/>
      <c r="E461" s="21"/>
      <c r="F461" s="196">
        <v>185148</v>
      </c>
      <c r="G461" s="197"/>
      <c r="H461" s="219">
        <v>2015</v>
      </c>
      <c r="I461" s="68">
        <v>2</v>
      </c>
      <c r="J461" s="68">
        <v>2</v>
      </c>
      <c r="K461" s="21"/>
      <c r="L461" s="21"/>
    </row>
    <row r="462" spans="1:12" s="20" customFormat="1" ht="12" customHeight="1">
      <c r="A462" s="208" t="s">
        <v>916</v>
      </c>
      <c r="B462" s="219" t="s">
        <v>917</v>
      </c>
      <c r="C462" s="200">
        <v>6.3</v>
      </c>
      <c r="D462" s="195"/>
      <c r="E462" s="21"/>
      <c r="F462" s="196">
        <v>152770</v>
      </c>
      <c r="G462" s="197"/>
      <c r="H462" s="219">
        <v>2015</v>
      </c>
      <c r="I462" s="68">
        <v>2</v>
      </c>
      <c r="J462" s="68">
        <v>2</v>
      </c>
      <c r="K462" s="21"/>
      <c r="L462" s="21"/>
    </row>
    <row r="463" spans="1:12" s="20" customFormat="1" ht="12" customHeight="1">
      <c r="A463" s="208" t="s">
        <v>918</v>
      </c>
      <c r="B463" s="219" t="s">
        <v>919</v>
      </c>
      <c r="C463" s="200">
        <v>1.5</v>
      </c>
      <c r="D463" s="195"/>
      <c r="E463" s="21"/>
      <c r="F463" s="196">
        <v>135603</v>
      </c>
      <c r="G463" s="197"/>
      <c r="H463" s="219">
        <v>2015</v>
      </c>
      <c r="I463" s="68">
        <v>1</v>
      </c>
      <c r="J463" s="68">
        <v>2</v>
      </c>
      <c r="K463" s="21"/>
      <c r="L463" s="21"/>
    </row>
    <row r="464" spans="1:12" s="20" customFormat="1" ht="12" customHeight="1">
      <c r="A464" s="210" t="s">
        <v>920</v>
      </c>
      <c r="B464" s="219" t="s">
        <v>921</v>
      </c>
      <c r="C464" s="200">
        <v>3.4</v>
      </c>
      <c r="D464" s="195"/>
      <c r="E464" s="21"/>
      <c r="F464" s="196">
        <v>102269</v>
      </c>
      <c r="G464" s="197"/>
      <c r="H464" s="219">
        <v>2015</v>
      </c>
      <c r="I464" s="68">
        <v>1</v>
      </c>
      <c r="J464" s="68">
        <v>2</v>
      </c>
      <c r="K464" s="21"/>
      <c r="L464" s="21"/>
    </row>
    <row r="465" spans="1:12" s="20" customFormat="1" ht="12" customHeight="1">
      <c r="A465" s="210" t="s">
        <v>922</v>
      </c>
      <c r="B465" s="219" t="s">
        <v>923</v>
      </c>
      <c r="C465" s="200">
        <v>2.2</v>
      </c>
      <c r="D465" s="195"/>
      <c r="E465" s="21"/>
      <c r="F465" s="196">
        <v>106110</v>
      </c>
      <c r="G465" s="197"/>
      <c r="H465" s="219">
        <v>2015</v>
      </c>
      <c r="I465" s="68">
        <v>1</v>
      </c>
      <c r="J465" s="68">
        <v>2</v>
      </c>
      <c r="K465" s="21"/>
      <c r="L465" s="21"/>
    </row>
    <row r="466" spans="1:12" s="20" customFormat="1" ht="12" customHeight="1">
      <c r="A466" s="210" t="s">
        <v>924</v>
      </c>
      <c r="B466" s="219" t="s">
        <v>925</v>
      </c>
      <c r="C466" s="200">
        <v>13.3</v>
      </c>
      <c r="D466" s="195"/>
      <c r="E466" s="21"/>
      <c r="F466" s="196">
        <v>99473</v>
      </c>
      <c r="G466" s="197"/>
      <c r="H466" s="219">
        <v>2015</v>
      </c>
      <c r="I466" s="68">
        <v>3</v>
      </c>
      <c r="J466" s="68">
        <v>1</v>
      </c>
      <c r="K466" s="21"/>
      <c r="L466" s="21"/>
    </row>
    <row r="467" spans="1:12" s="20" customFormat="1" ht="12" customHeight="1">
      <c r="A467" s="210" t="s">
        <v>926</v>
      </c>
      <c r="B467" s="219" t="s">
        <v>927</v>
      </c>
      <c r="C467" s="200">
        <v>1.1</v>
      </c>
      <c r="D467" s="195"/>
      <c r="E467" s="21"/>
      <c r="F467" s="196">
        <v>93990</v>
      </c>
      <c r="G467" s="197"/>
      <c r="H467" s="219">
        <v>2015</v>
      </c>
      <c r="I467" s="68">
        <v>1</v>
      </c>
      <c r="J467" s="68">
        <v>1</v>
      </c>
      <c r="K467" s="21"/>
      <c r="L467" s="21"/>
    </row>
    <row r="468" spans="1:12" s="20" customFormat="1" ht="12" customHeight="1">
      <c r="A468" s="210" t="s">
        <v>928</v>
      </c>
      <c r="B468" s="219" t="s">
        <v>929</v>
      </c>
      <c r="C468" s="200">
        <v>19.4</v>
      </c>
      <c r="D468" s="195"/>
      <c r="E468" s="21"/>
      <c r="F468" s="196">
        <v>94148</v>
      </c>
      <c r="G468" s="197"/>
      <c r="H468" s="219">
        <v>2015</v>
      </c>
      <c r="I468" s="68">
        <v>4</v>
      </c>
      <c r="J468" s="68">
        <v>1</v>
      </c>
      <c r="K468" s="21"/>
      <c r="L468" s="21"/>
    </row>
    <row r="469" spans="1:12" s="20" customFormat="1" ht="12" customHeight="1">
      <c r="A469" s="210" t="s">
        <v>930</v>
      </c>
      <c r="B469" s="219" t="s">
        <v>931</v>
      </c>
      <c r="C469" s="200">
        <v>0.2</v>
      </c>
      <c r="D469" s="195"/>
      <c r="E469" s="21"/>
      <c r="F469" s="196">
        <v>94971</v>
      </c>
      <c r="G469" s="197"/>
      <c r="H469" s="219">
        <v>2015</v>
      </c>
      <c r="I469" s="68">
        <v>1</v>
      </c>
      <c r="J469" s="68">
        <v>1</v>
      </c>
      <c r="K469" s="21"/>
      <c r="L469" s="21"/>
    </row>
    <row r="470" spans="1:12" s="20" customFormat="1" ht="12" customHeight="1">
      <c r="A470" s="210" t="s">
        <v>932</v>
      </c>
      <c r="B470" s="219" t="s">
        <v>933</v>
      </c>
      <c r="C470" s="200">
        <v>0.8</v>
      </c>
      <c r="D470" s="195"/>
      <c r="E470" s="21"/>
      <c r="F470" s="196">
        <v>94604</v>
      </c>
      <c r="G470" s="197"/>
      <c r="H470" s="219">
        <v>2015</v>
      </c>
      <c r="I470" s="68">
        <v>1</v>
      </c>
      <c r="J470" s="68">
        <v>1</v>
      </c>
      <c r="K470" s="21"/>
      <c r="L470" s="21"/>
    </row>
    <row r="471" spans="1:12" s="20" customFormat="1" ht="12" customHeight="1">
      <c r="A471" s="210" t="s">
        <v>934</v>
      </c>
      <c r="B471" s="219" t="s">
        <v>935</v>
      </c>
      <c r="C471" s="200">
        <v>5.1</v>
      </c>
      <c r="D471" s="195"/>
      <c r="E471" s="21"/>
      <c r="F471" s="196">
        <v>84687</v>
      </c>
      <c r="G471" s="197"/>
      <c r="H471" s="219">
        <v>2015</v>
      </c>
      <c r="I471" s="68">
        <v>2</v>
      </c>
      <c r="J471" s="68">
        <v>1</v>
      </c>
      <c r="K471" s="21"/>
      <c r="L471" s="21"/>
    </row>
    <row r="472" spans="1:12" s="20" customFormat="1" ht="12" customHeight="1">
      <c r="A472" s="210" t="s">
        <v>936</v>
      </c>
      <c r="B472" s="219" t="s">
        <v>937</v>
      </c>
      <c r="C472" s="200">
        <v>49.2</v>
      </c>
      <c r="D472" s="195"/>
      <c r="E472" s="21"/>
      <c r="F472" s="196">
        <v>89523</v>
      </c>
      <c r="G472" s="197"/>
      <c r="H472" s="219">
        <v>2015</v>
      </c>
      <c r="I472" s="68">
        <v>5</v>
      </c>
      <c r="J472" s="68">
        <v>1</v>
      </c>
      <c r="K472" s="21"/>
      <c r="L472" s="21"/>
    </row>
    <row r="473" spans="1:12" s="20" customFormat="1" ht="12" customHeight="1">
      <c r="A473" s="210" t="s">
        <v>938</v>
      </c>
      <c r="B473" s="219" t="s">
        <v>939</v>
      </c>
      <c r="C473" s="200">
        <v>3.5</v>
      </c>
      <c r="D473" s="195"/>
      <c r="E473" s="21"/>
      <c r="F473" s="196">
        <v>83652</v>
      </c>
      <c r="G473" s="197"/>
      <c r="H473" s="219">
        <v>2015</v>
      </c>
      <c r="I473" s="68">
        <v>1</v>
      </c>
      <c r="J473" s="68">
        <v>1</v>
      </c>
      <c r="K473" s="21"/>
      <c r="L473" s="21"/>
    </row>
    <row r="474" spans="1:12" s="20" customFormat="1" ht="12" customHeight="1">
      <c r="A474" s="210" t="s">
        <v>940</v>
      </c>
      <c r="B474" s="219" t="s">
        <v>941</v>
      </c>
      <c r="C474" s="200">
        <v>7.2</v>
      </c>
      <c r="D474" s="195"/>
      <c r="E474" s="21"/>
      <c r="F474" s="196">
        <v>80857</v>
      </c>
      <c r="G474" s="197"/>
      <c r="H474" s="219">
        <v>2015</v>
      </c>
      <c r="I474" s="68">
        <v>2</v>
      </c>
      <c r="J474" s="68">
        <v>1</v>
      </c>
      <c r="K474" s="21"/>
      <c r="L474" s="21"/>
    </row>
    <row r="475" spans="1:12" s="20" customFormat="1" ht="12" customHeight="1">
      <c r="A475" s="210" t="s">
        <v>942</v>
      </c>
      <c r="B475" s="219" t="s">
        <v>943</v>
      </c>
      <c r="C475" s="200">
        <v>0.1</v>
      </c>
      <c r="D475" s="195"/>
      <c r="E475" s="21"/>
      <c r="F475" s="196">
        <v>82518</v>
      </c>
      <c r="G475" s="197"/>
      <c r="H475" s="219">
        <v>2015</v>
      </c>
      <c r="I475" s="68">
        <v>1</v>
      </c>
      <c r="J475" s="68">
        <v>1</v>
      </c>
      <c r="K475" s="21"/>
      <c r="L475" s="21"/>
    </row>
    <row r="476" spans="1:12" s="20" customFormat="1" ht="12" customHeight="1">
      <c r="A476" s="210" t="s">
        <v>944</v>
      </c>
      <c r="B476" s="219" t="s">
        <v>945</v>
      </c>
      <c r="C476" s="200">
        <v>1</v>
      </c>
      <c r="D476" s="195"/>
      <c r="E476" s="21"/>
      <c r="F476" s="196">
        <v>76673</v>
      </c>
      <c r="G476" s="197"/>
      <c r="H476" s="219">
        <v>2015</v>
      </c>
      <c r="I476" s="68">
        <v>1</v>
      </c>
      <c r="J476" s="68">
        <v>1</v>
      </c>
      <c r="K476" s="21"/>
      <c r="L476" s="21"/>
    </row>
    <row r="477" spans="1:12" s="20" customFormat="1" ht="12" customHeight="1">
      <c r="A477" s="210" t="s">
        <v>946</v>
      </c>
      <c r="B477" s="219" t="s">
        <v>947</v>
      </c>
      <c r="C477" s="200">
        <v>28.9</v>
      </c>
      <c r="D477" s="195"/>
      <c r="E477" s="21"/>
      <c r="F477" s="196">
        <v>72205</v>
      </c>
      <c r="G477" s="197"/>
      <c r="H477" s="219">
        <v>2015</v>
      </c>
      <c r="I477" s="68">
        <v>5</v>
      </c>
      <c r="J477" s="68">
        <v>1</v>
      </c>
      <c r="K477" s="21"/>
      <c r="L477" s="21"/>
    </row>
    <row r="478" spans="1:12" s="20" customFormat="1" ht="12" customHeight="1">
      <c r="A478" s="210" t="s">
        <v>948</v>
      </c>
      <c r="B478" s="219" t="s">
        <v>949</v>
      </c>
      <c r="C478" s="200">
        <v>0</v>
      </c>
      <c r="D478" s="195"/>
      <c r="E478" s="21"/>
      <c r="F478" s="196">
        <v>69836</v>
      </c>
      <c r="G478" s="197"/>
      <c r="H478" s="219">
        <v>2015</v>
      </c>
      <c r="I478" s="68">
        <v>1</v>
      </c>
      <c r="J478" s="68">
        <v>1</v>
      </c>
      <c r="K478" s="21"/>
      <c r="L478" s="21"/>
    </row>
    <row r="479" spans="1:12" s="20" customFormat="1" ht="12" customHeight="1">
      <c r="A479" s="210" t="s">
        <v>950</v>
      </c>
      <c r="B479" s="219" t="s">
        <v>951</v>
      </c>
      <c r="C479" s="200">
        <v>0.4</v>
      </c>
      <c r="D479" s="195"/>
      <c r="E479" s="21"/>
      <c r="F479" s="196">
        <v>67679</v>
      </c>
      <c r="G479" s="197"/>
      <c r="H479" s="219">
        <v>2015</v>
      </c>
      <c r="I479" s="68">
        <v>1</v>
      </c>
      <c r="J479" s="68">
        <v>1</v>
      </c>
      <c r="K479" s="21"/>
      <c r="L479" s="21"/>
    </row>
    <row r="480" spans="1:12" s="20" customFormat="1" ht="12" customHeight="1">
      <c r="A480" s="210" t="s">
        <v>952</v>
      </c>
      <c r="B480" s="219" t="s">
        <v>953</v>
      </c>
      <c r="C480" s="200">
        <v>1.9</v>
      </c>
      <c r="D480" s="195"/>
      <c r="E480" s="21"/>
      <c r="F480" s="196">
        <v>61529</v>
      </c>
      <c r="G480" s="197"/>
      <c r="H480" s="219">
        <v>2015</v>
      </c>
      <c r="I480" s="68">
        <v>1</v>
      </c>
      <c r="J480" s="68">
        <v>1</v>
      </c>
      <c r="K480" s="21"/>
      <c r="L480" s="21"/>
    </row>
    <row r="481" spans="1:12" s="20" customFormat="1" ht="12" customHeight="1">
      <c r="A481" s="210" t="s">
        <v>954</v>
      </c>
      <c r="B481" s="219" t="s">
        <v>955</v>
      </c>
      <c r="C481" s="200">
        <v>2.9</v>
      </c>
      <c r="D481" s="195"/>
      <c r="E481" s="21"/>
      <c r="F481" s="196">
        <v>60524</v>
      </c>
      <c r="G481" s="197"/>
      <c r="H481" s="219">
        <v>2015</v>
      </c>
      <c r="I481" s="68">
        <v>1</v>
      </c>
      <c r="J481" s="68">
        <v>1</v>
      </c>
      <c r="K481" s="21"/>
      <c r="L481" s="21"/>
    </row>
    <row r="482" spans="1:12" s="20" customFormat="1" ht="12" customHeight="1">
      <c r="A482" s="210" t="s">
        <v>956</v>
      </c>
      <c r="B482" s="219" t="s">
        <v>957</v>
      </c>
      <c r="C482" s="200">
        <v>0.1</v>
      </c>
      <c r="D482" s="195"/>
      <c r="E482" s="21"/>
      <c r="F482" s="196">
        <v>52703</v>
      </c>
      <c r="G482" s="197"/>
      <c r="H482" s="219">
        <v>2015</v>
      </c>
      <c r="I482" s="68">
        <v>1</v>
      </c>
      <c r="J482" s="68">
        <v>1</v>
      </c>
      <c r="K482" s="21"/>
      <c r="L482" s="21"/>
    </row>
    <row r="483" spans="1:12" s="20" customFormat="1" ht="12" customHeight="1">
      <c r="A483" s="210" t="s">
        <v>958</v>
      </c>
      <c r="B483" s="219" t="s">
        <v>959</v>
      </c>
      <c r="C483" s="200">
        <v>1.9</v>
      </c>
      <c r="D483" s="195"/>
      <c r="E483" s="21"/>
      <c r="F483" s="196">
        <v>55171</v>
      </c>
      <c r="G483" s="197"/>
      <c r="H483" s="219">
        <v>2015</v>
      </c>
      <c r="I483" s="68">
        <v>1</v>
      </c>
      <c r="J483" s="68">
        <v>1</v>
      </c>
      <c r="K483" s="21"/>
      <c r="L483" s="21"/>
    </row>
    <row r="484" spans="1:12" s="20" customFormat="1" ht="12" customHeight="1">
      <c r="A484" s="210" t="s">
        <v>960</v>
      </c>
      <c r="B484" s="219" t="s">
        <v>961</v>
      </c>
      <c r="C484" s="200">
        <v>2</v>
      </c>
      <c r="D484" s="195"/>
      <c r="E484" s="21"/>
      <c r="F484" s="196">
        <v>51632</v>
      </c>
      <c r="G484" s="197"/>
      <c r="H484" s="219">
        <v>2015</v>
      </c>
      <c r="I484" s="68">
        <v>1</v>
      </c>
      <c r="J484" s="68">
        <v>1</v>
      </c>
      <c r="K484" s="21"/>
      <c r="L484" s="21"/>
    </row>
    <row r="485" spans="1:12" s="20" customFormat="1" ht="12" customHeight="1">
      <c r="A485" s="210" t="s">
        <v>962</v>
      </c>
      <c r="B485" s="219" t="s">
        <v>963</v>
      </c>
      <c r="C485" s="200">
        <v>3.8</v>
      </c>
      <c r="D485" s="195"/>
      <c r="E485" s="21"/>
      <c r="F485" s="196">
        <v>48141</v>
      </c>
      <c r="G485" s="197"/>
      <c r="H485" s="219">
        <v>2015</v>
      </c>
      <c r="I485" s="68">
        <v>1</v>
      </c>
      <c r="J485" s="68">
        <v>1</v>
      </c>
      <c r="K485" s="21"/>
      <c r="L485" s="21"/>
    </row>
    <row r="486" spans="1:12" s="20" customFormat="1" ht="12" customHeight="1">
      <c r="A486" s="210" t="s">
        <v>1746</v>
      </c>
      <c r="B486" s="219" t="s">
        <v>1747</v>
      </c>
      <c r="C486" s="200">
        <v>0</v>
      </c>
      <c r="D486" s="195"/>
      <c r="E486" s="21"/>
      <c r="F486" s="196">
        <v>70347</v>
      </c>
      <c r="G486" s="197"/>
      <c r="H486" s="219">
        <v>2015</v>
      </c>
      <c r="I486" s="68">
        <v>1</v>
      </c>
      <c r="J486" s="68">
        <v>1</v>
      </c>
      <c r="K486" s="21"/>
      <c r="L486" s="21"/>
    </row>
    <row r="487" spans="1:12" s="20" customFormat="1" ht="12" customHeight="1">
      <c r="A487" s="210" t="s">
        <v>1748</v>
      </c>
      <c r="B487" s="219" t="s">
        <v>1749</v>
      </c>
      <c r="C487" s="200">
        <v>0</v>
      </c>
      <c r="D487" s="195"/>
      <c r="E487" s="21"/>
      <c r="F487" s="196">
        <v>55644</v>
      </c>
      <c r="G487" s="197"/>
      <c r="H487" s="219">
        <v>2015</v>
      </c>
      <c r="I487" s="68">
        <v>1</v>
      </c>
      <c r="J487" s="68">
        <v>1</v>
      </c>
      <c r="K487" s="21"/>
      <c r="L487" s="21"/>
    </row>
    <row r="488" spans="1:12" s="20" customFormat="1" ht="12" customHeight="1">
      <c r="A488" s="210" t="s">
        <v>1750</v>
      </c>
      <c r="B488" s="219" t="s">
        <v>1751</v>
      </c>
      <c r="C488" s="200">
        <v>0</v>
      </c>
      <c r="D488" s="195"/>
      <c r="E488" s="21"/>
      <c r="F488" s="196">
        <v>60058</v>
      </c>
      <c r="G488" s="197"/>
      <c r="H488" s="219">
        <v>2015</v>
      </c>
      <c r="I488" s="68">
        <v>1</v>
      </c>
      <c r="J488" s="68">
        <v>1</v>
      </c>
      <c r="K488" s="21"/>
      <c r="L488" s="21"/>
    </row>
    <row r="489" spans="1:12" s="20" customFormat="1" ht="12" customHeight="1">
      <c r="A489" s="210" t="s">
        <v>1752</v>
      </c>
      <c r="B489" s="219" t="s">
        <v>1753</v>
      </c>
      <c r="C489" s="200">
        <v>0</v>
      </c>
      <c r="D489" s="195"/>
      <c r="E489" s="21"/>
      <c r="F489" s="196">
        <v>50868</v>
      </c>
      <c r="G489" s="197"/>
      <c r="H489" s="219">
        <v>2015</v>
      </c>
      <c r="I489" s="68">
        <v>1</v>
      </c>
      <c r="J489" s="68">
        <v>1</v>
      </c>
      <c r="K489" s="21"/>
      <c r="L489" s="21"/>
    </row>
    <row r="490" spans="1:12" s="20" customFormat="1" ht="12" customHeight="1">
      <c r="A490" s="210" t="s">
        <v>1754</v>
      </c>
      <c r="B490" s="219" t="s">
        <v>1755</v>
      </c>
      <c r="C490" s="200">
        <v>0</v>
      </c>
      <c r="D490" s="195"/>
      <c r="E490" s="21"/>
      <c r="F490" s="196">
        <v>55517</v>
      </c>
      <c r="G490" s="197"/>
      <c r="H490" s="219">
        <v>2015</v>
      </c>
      <c r="I490" s="68">
        <v>1</v>
      </c>
      <c r="J490" s="68">
        <v>1</v>
      </c>
      <c r="K490" s="21"/>
      <c r="L490" s="21"/>
    </row>
    <row r="491" spans="1:12" s="20" customFormat="1" ht="12" customHeight="1">
      <c r="A491" s="210" t="s">
        <v>1756</v>
      </c>
      <c r="B491" s="219" t="s">
        <v>1757</v>
      </c>
      <c r="C491" s="200">
        <v>0.1</v>
      </c>
      <c r="D491" s="195"/>
      <c r="E491" s="21"/>
      <c r="F491" s="196">
        <v>70419</v>
      </c>
      <c r="G491" s="197"/>
      <c r="H491" s="219">
        <v>2015</v>
      </c>
      <c r="I491" s="68">
        <v>1</v>
      </c>
      <c r="J491" s="68">
        <v>1</v>
      </c>
      <c r="K491" s="21"/>
      <c r="L491" s="21"/>
    </row>
    <row r="492" spans="1:12" s="20" customFormat="1" ht="12" customHeight="1">
      <c r="A492" s="210" t="s">
        <v>1758</v>
      </c>
      <c r="B492" s="219" t="s">
        <v>1759</v>
      </c>
      <c r="C492" s="200">
        <v>0</v>
      </c>
      <c r="D492" s="195"/>
      <c r="E492" s="21"/>
      <c r="F492" s="196">
        <v>58295</v>
      </c>
      <c r="G492" s="197"/>
      <c r="H492" s="219">
        <v>2015</v>
      </c>
      <c r="I492" s="68">
        <v>1</v>
      </c>
      <c r="J492" s="68">
        <v>1</v>
      </c>
      <c r="K492" s="21"/>
      <c r="L492" s="21"/>
    </row>
    <row r="493" spans="1:12" s="20" customFormat="1" ht="12" customHeight="1">
      <c r="A493" s="210" t="s">
        <v>1760</v>
      </c>
      <c r="B493" s="219" t="s">
        <v>1761</v>
      </c>
      <c r="C493" s="200">
        <v>0.1</v>
      </c>
      <c r="D493" s="195"/>
      <c r="E493" s="21"/>
      <c r="F493" s="196">
        <v>52850</v>
      </c>
      <c r="G493" s="197"/>
      <c r="H493" s="219">
        <v>2015</v>
      </c>
      <c r="I493" s="68">
        <v>1</v>
      </c>
      <c r="J493" s="68">
        <v>1</v>
      </c>
      <c r="K493" s="21"/>
      <c r="L493" s="21"/>
    </row>
    <row r="494" spans="1:12" s="20" customFormat="1" ht="12" customHeight="1">
      <c r="A494" s="210" t="s">
        <v>1762</v>
      </c>
      <c r="B494" s="219" t="s">
        <v>1763</v>
      </c>
      <c r="C494" s="200">
        <v>0</v>
      </c>
      <c r="D494" s="195"/>
      <c r="E494" s="21"/>
      <c r="F494" s="196">
        <v>76723</v>
      </c>
      <c r="G494" s="197"/>
      <c r="H494" s="219">
        <v>2015</v>
      </c>
      <c r="I494" s="68">
        <v>1</v>
      </c>
      <c r="J494" s="68">
        <v>1</v>
      </c>
      <c r="K494" s="21"/>
      <c r="L494" s="21"/>
    </row>
    <row r="495" spans="1:12" s="20" customFormat="1" ht="12" customHeight="1">
      <c r="A495" s="210" t="s">
        <v>1764</v>
      </c>
      <c r="B495" s="219" t="s">
        <v>1765</v>
      </c>
      <c r="C495" s="200">
        <v>0.8</v>
      </c>
      <c r="D495" s="195"/>
      <c r="E495" s="21"/>
      <c r="F495" s="196">
        <v>39437</v>
      </c>
      <c r="G495" s="197"/>
      <c r="H495" s="219">
        <v>2015</v>
      </c>
      <c r="I495" s="68">
        <v>1</v>
      </c>
      <c r="J495" s="68">
        <v>1</v>
      </c>
      <c r="K495" s="21"/>
      <c r="L495" s="21"/>
    </row>
    <row r="496" spans="1:12" s="20" customFormat="1" ht="12" customHeight="1">
      <c r="A496" s="210" t="s">
        <v>1766</v>
      </c>
      <c r="B496" s="219" t="s">
        <v>1767</v>
      </c>
      <c r="C496" s="200">
        <v>0</v>
      </c>
      <c r="D496" s="195"/>
      <c r="E496" s="21"/>
      <c r="F496" s="196">
        <v>55615</v>
      </c>
      <c r="G496" s="197"/>
      <c r="H496" s="219">
        <v>2015</v>
      </c>
      <c r="I496" s="68">
        <v>1</v>
      </c>
      <c r="J496" s="68">
        <v>1</v>
      </c>
      <c r="K496" s="21"/>
      <c r="L496" s="21"/>
    </row>
    <row r="497" spans="1:12" s="20" customFormat="1" ht="12" customHeight="1">
      <c r="A497" s="210" t="s">
        <v>1768</v>
      </c>
      <c r="B497" s="219" t="s">
        <v>1769</v>
      </c>
      <c r="C497" s="200">
        <v>0</v>
      </c>
      <c r="D497" s="195"/>
      <c r="E497" s="21"/>
      <c r="F497" s="196">
        <v>53986</v>
      </c>
      <c r="G497" s="197"/>
      <c r="H497" s="219">
        <v>2015</v>
      </c>
      <c r="I497" s="68">
        <v>1</v>
      </c>
      <c r="J497" s="68">
        <v>1</v>
      </c>
      <c r="K497" s="21"/>
      <c r="L497" s="21"/>
    </row>
    <row r="498" spans="1:12" s="20" customFormat="1" ht="12" customHeight="1">
      <c r="A498" s="210" t="s">
        <v>1770</v>
      </c>
      <c r="B498" s="219" t="s">
        <v>1771</v>
      </c>
      <c r="C498" s="200">
        <v>0</v>
      </c>
      <c r="D498" s="195"/>
      <c r="E498" s="21"/>
      <c r="F498" s="196">
        <v>41064</v>
      </c>
      <c r="G498" s="195"/>
      <c r="H498" s="219">
        <v>2015</v>
      </c>
      <c r="I498" s="68">
        <v>1</v>
      </c>
      <c r="J498" s="68">
        <v>1</v>
      </c>
      <c r="K498" s="21"/>
      <c r="L498" s="21"/>
    </row>
    <row r="499" spans="1:12" s="20" customFormat="1" ht="12" customHeight="1">
      <c r="A499" s="210" t="s">
        <v>964</v>
      </c>
      <c r="B499" s="219" t="s">
        <v>965</v>
      </c>
      <c r="C499" s="200">
        <v>10</v>
      </c>
      <c r="D499" s="195"/>
      <c r="E499" s="21"/>
      <c r="F499" s="196">
        <v>240414</v>
      </c>
      <c r="G499" s="197"/>
      <c r="H499" s="219">
        <v>2015</v>
      </c>
      <c r="I499" s="68">
        <v>3</v>
      </c>
      <c r="J499" s="68">
        <v>2</v>
      </c>
      <c r="K499" s="21"/>
      <c r="L499" s="21"/>
    </row>
    <row r="500" spans="1:12" s="20" customFormat="1" ht="12" customHeight="1">
      <c r="A500" s="210" t="s">
        <v>966</v>
      </c>
      <c r="B500" s="219" t="s">
        <v>967</v>
      </c>
      <c r="C500" s="200">
        <v>0.4</v>
      </c>
      <c r="D500" s="195"/>
      <c r="E500" s="21"/>
      <c r="F500" s="196">
        <v>191002</v>
      </c>
      <c r="G500" s="197"/>
      <c r="H500" s="219">
        <v>2015</v>
      </c>
      <c r="I500" s="68">
        <v>1</v>
      </c>
      <c r="J500" s="68">
        <v>2</v>
      </c>
      <c r="K500" s="21"/>
      <c r="L500" s="21"/>
    </row>
    <row r="501" spans="1:12" s="20" customFormat="1" ht="12" customHeight="1">
      <c r="A501" s="210" t="s">
        <v>968</v>
      </c>
      <c r="B501" s="219" t="s">
        <v>969</v>
      </c>
      <c r="C501" s="200">
        <v>12.3</v>
      </c>
      <c r="D501" s="195"/>
      <c r="E501" s="21"/>
      <c r="F501" s="196">
        <v>190284</v>
      </c>
      <c r="G501" s="197"/>
      <c r="H501" s="219">
        <v>2015</v>
      </c>
      <c r="I501" s="68">
        <v>3</v>
      </c>
      <c r="J501" s="68">
        <v>2</v>
      </c>
      <c r="K501" s="21"/>
      <c r="L501" s="21"/>
    </row>
    <row r="502" spans="1:12" s="20" customFormat="1" ht="12" customHeight="1">
      <c r="A502" s="210" t="s">
        <v>970</v>
      </c>
      <c r="B502" s="219" t="s">
        <v>971</v>
      </c>
      <c r="C502" s="200">
        <v>0.6</v>
      </c>
      <c r="D502" s="195"/>
      <c r="E502" s="21"/>
      <c r="F502" s="196">
        <v>159542</v>
      </c>
      <c r="G502" s="197"/>
      <c r="H502" s="219">
        <v>2015</v>
      </c>
      <c r="I502" s="68">
        <v>1</v>
      </c>
      <c r="J502" s="68">
        <v>2</v>
      </c>
      <c r="K502" s="21"/>
      <c r="L502" s="21"/>
    </row>
    <row r="503" spans="1:12" s="20" customFormat="1" ht="12" customHeight="1">
      <c r="A503" s="210" t="s">
        <v>972</v>
      </c>
      <c r="B503" s="219" t="s">
        <v>973</v>
      </c>
      <c r="C503" s="200">
        <v>3.9</v>
      </c>
      <c r="D503" s="195"/>
      <c r="E503" s="21"/>
      <c r="F503" s="196">
        <v>171655</v>
      </c>
      <c r="G503" s="197"/>
      <c r="H503" s="219">
        <v>2015</v>
      </c>
      <c r="I503" s="68">
        <v>1</v>
      </c>
      <c r="J503" s="68">
        <v>2</v>
      </c>
      <c r="K503" s="21"/>
      <c r="L503" s="21"/>
    </row>
    <row r="504" spans="1:12" s="20" customFormat="1" ht="12" customHeight="1">
      <c r="A504" s="210" t="s">
        <v>974</v>
      </c>
      <c r="B504" s="219" t="s">
        <v>975</v>
      </c>
      <c r="C504" s="200">
        <v>1.8</v>
      </c>
      <c r="D504" s="195"/>
      <c r="E504" s="21"/>
      <c r="F504" s="196">
        <v>158911</v>
      </c>
      <c r="G504" s="197"/>
      <c r="H504" s="219">
        <v>2015</v>
      </c>
      <c r="I504" s="68">
        <v>1</v>
      </c>
      <c r="J504" s="68">
        <v>2</v>
      </c>
      <c r="K504" s="21"/>
      <c r="L504" s="21"/>
    </row>
    <row r="505" spans="1:12" s="20" customFormat="1" ht="12" customHeight="1">
      <c r="A505" s="210" t="s">
        <v>976</v>
      </c>
      <c r="B505" s="219" t="s">
        <v>977</v>
      </c>
      <c r="C505" s="200">
        <v>11.2</v>
      </c>
      <c r="D505" s="195"/>
      <c r="E505" s="21"/>
      <c r="F505" s="196">
        <v>133682</v>
      </c>
      <c r="G505" s="197"/>
      <c r="H505" s="219">
        <v>2015</v>
      </c>
      <c r="I505" s="68">
        <v>3</v>
      </c>
      <c r="J505" s="68">
        <v>2</v>
      </c>
      <c r="K505" s="21"/>
      <c r="L505" s="21"/>
    </row>
    <row r="506" spans="1:12" s="20" customFormat="1" ht="12" customHeight="1">
      <c r="A506" s="210" t="s">
        <v>978</v>
      </c>
      <c r="B506" s="219" t="s">
        <v>979</v>
      </c>
      <c r="C506" s="200">
        <v>3.5</v>
      </c>
      <c r="D506" s="195"/>
      <c r="E506" s="21"/>
      <c r="F506" s="196">
        <v>147578</v>
      </c>
      <c r="G506" s="197"/>
      <c r="H506" s="219">
        <v>2015</v>
      </c>
      <c r="I506" s="68">
        <v>1</v>
      </c>
      <c r="J506" s="68">
        <v>2</v>
      </c>
      <c r="K506" s="21"/>
      <c r="L506" s="21"/>
    </row>
    <row r="507" spans="1:12" s="20" customFormat="1" ht="12" customHeight="1">
      <c r="A507" s="210" t="s">
        <v>980</v>
      </c>
      <c r="B507" s="219" t="s">
        <v>981</v>
      </c>
      <c r="C507" s="200">
        <v>0.9</v>
      </c>
      <c r="D507" s="195"/>
      <c r="E507" s="21"/>
      <c r="F507" s="196">
        <v>122503</v>
      </c>
      <c r="G507" s="197"/>
      <c r="H507" s="219">
        <v>2015</v>
      </c>
      <c r="I507" s="68">
        <v>1</v>
      </c>
      <c r="J507" s="68">
        <v>2</v>
      </c>
      <c r="K507" s="21"/>
      <c r="L507" s="21"/>
    </row>
    <row r="508" spans="1:12" s="20" customFormat="1" ht="12" customHeight="1">
      <c r="A508" s="210" t="s">
        <v>982</v>
      </c>
      <c r="B508" s="219" t="s">
        <v>983</v>
      </c>
      <c r="C508" s="200">
        <v>1.6</v>
      </c>
      <c r="D508" s="195"/>
      <c r="E508" s="21"/>
      <c r="F508" s="196">
        <v>122367</v>
      </c>
      <c r="G508" s="197"/>
      <c r="H508" s="219">
        <v>2015</v>
      </c>
      <c r="I508" s="68">
        <v>1</v>
      </c>
      <c r="J508" s="68">
        <v>2</v>
      </c>
      <c r="K508" s="21"/>
      <c r="L508" s="21"/>
    </row>
    <row r="509" spans="1:12" s="20" customFormat="1" ht="12" customHeight="1">
      <c r="A509" s="210" t="s">
        <v>984</v>
      </c>
      <c r="B509" s="219" t="s">
        <v>985</v>
      </c>
      <c r="C509" s="200">
        <v>11.3</v>
      </c>
      <c r="D509" s="195"/>
      <c r="E509" s="21"/>
      <c r="F509" s="196">
        <v>119002</v>
      </c>
      <c r="G509" s="197"/>
      <c r="H509" s="219">
        <v>2015</v>
      </c>
      <c r="I509" s="68">
        <v>3</v>
      </c>
      <c r="J509" s="68">
        <v>2</v>
      </c>
      <c r="K509" s="21"/>
      <c r="L509" s="21"/>
    </row>
    <row r="510" spans="1:12" s="20" customFormat="1" ht="12" customHeight="1">
      <c r="A510" s="210" t="s">
        <v>986</v>
      </c>
      <c r="B510" s="219" t="s">
        <v>987</v>
      </c>
      <c r="C510" s="200">
        <v>4.4</v>
      </c>
      <c r="D510" s="195"/>
      <c r="E510" s="21"/>
      <c r="F510" s="196">
        <v>118255</v>
      </c>
      <c r="G510" s="197"/>
      <c r="H510" s="219">
        <v>2015</v>
      </c>
      <c r="I510" s="68">
        <v>1</v>
      </c>
      <c r="J510" s="68">
        <v>2</v>
      </c>
      <c r="K510" s="21"/>
      <c r="L510" s="21"/>
    </row>
    <row r="511" spans="1:12" s="20" customFormat="1" ht="12" customHeight="1">
      <c r="A511" s="210" t="s">
        <v>988</v>
      </c>
      <c r="B511" s="219" t="s">
        <v>989</v>
      </c>
      <c r="C511" s="200">
        <v>2.8</v>
      </c>
      <c r="D511" s="195"/>
      <c r="E511" s="21"/>
      <c r="F511" s="196">
        <v>125496</v>
      </c>
      <c r="G511" s="197"/>
      <c r="H511" s="219">
        <v>2015</v>
      </c>
      <c r="I511" s="68">
        <v>1</v>
      </c>
      <c r="J511" s="68">
        <v>2</v>
      </c>
      <c r="K511" s="21"/>
      <c r="L511" s="21"/>
    </row>
    <row r="512" spans="1:12" s="20" customFormat="1" ht="12" customHeight="1">
      <c r="A512" s="210" t="s">
        <v>990</v>
      </c>
      <c r="B512" s="219" t="s">
        <v>991</v>
      </c>
      <c r="C512" s="200">
        <v>4.1</v>
      </c>
      <c r="D512" s="195"/>
      <c r="E512" s="21"/>
      <c r="F512" s="196">
        <v>113599</v>
      </c>
      <c r="G512" s="197"/>
      <c r="H512" s="219">
        <v>2015</v>
      </c>
      <c r="I512" s="68">
        <v>1</v>
      </c>
      <c r="J512" s="68">
        <v>2</v>
      </c>
      <c r="K512" s="21"/>
      <c r="L512" s="21"/>
    </row>
    <row r="513" spans="1:12" s="20" customFormat="1" ht="12" customHeight="1">
      <c r="A513" s="210" t="s">
        <v>992</v>
      </c>
      <c r="B513" s="219" t="s">
        <v>993</v>
      </c>
      <c r="C513" s="200">
        <v>1.4</v>
      </c>
      <c r="D513" s="195"/>
      <c r="E513" s="21"/>
      <c r="F513" s="196">
        <v>112133</v>
      </c>
      <c r="G513" s="197"/>
      <c r="H513" s="219">
        <v>2015</v>
      </c>
      <c r="I513" s="68">
        <v>1</v>
      </c>
      <c r="J513" s="68">
        <v>2</v>
      </c>
      <c r="K513" s="21"/>
      <c r="L513" s="21"/>
    </row>
    <row r="514" spans="1:12" s="20" customFormat="1" ht="12" customHeight="1">
      <c r="A514" s="210" t="s">
        <v>994</v>
      </c>
      <c r="B514" s="219" t="s">
        <v>995</v>
      </c>
      <c r="C514" s="200">
        <v>6.3</v>
      </c>
      <c r="D514" s="195"/>
      <c r="E514" s="21"/>
      <c r="F514" s="196">
        <v>104452</v>
      </c>
      <c r="G514" s="197"/>
      <c r="H514" s="219">
        <v>2015</v>
      </c>
      <c r="I514" s="68">
        <v>2</v>
      </c>
      <c r="J514" s="68">
        <v>2</v>
      </c>
      <c r="K514" s="21"/>
      <c r="L514" s="21"/>
    </row>
    <row r="515" spans="1:12" s="20" customFormat="1" ht="12" customHeight="1">
      <c r="A515" s="210" t="s">
        <v>996</v>
      </c>
      <c r="B515" s="219" t="s">
        <v>997</v>
      </c>
      <c r="C515" s="200">
        <v>0</v>
      </c>
      <c r="D515" s="195"/>
      <c r="E515" s="21"/>
      <c r="F515" s="196">
        <v>121201</v>
      </c>
      <c r="G515" s="197"/>
      <c r="H515" s="219">
        <v>2015</v>
      </c>
      <c r="I515" s="68">
        <v>1</v>
      </c>
      <c r="J515" s="68">
        <v>2</v>
      </c>
      <c r="K515" s="21"/>
      <c r="L515" s="21"/>
    </row>
    <row r="516" spans="1:12" s="20" customFormat="1" ht="12" customHeight="1">
      <c r="A516" s="210" t="s">
        <v>1772</v>
      </c>
      <c r="B516" s="219" t="s">
        <v>1773</v>
      </c>
      <c r="C516" s="200">
        <v>3.2</v>
      </c>
      <c r="D516" s="195"/>
      <c r="E516" s="21"/>
      <c r="F516" s="196">
        <v>93963</v>
      </c>
      <c r="G516" s="197"/>
      <c r="H516" s="219">
        <v>2015</v>
      </c>
      <c r="I516" s="68">
        <v>1</v>
      </c>
      <c r="J516" s="68">
        <v>1</v>
      </c>
      <c r="K516" s="21"/>
      <c r="L516" s="21"/>
    </row>
    <row r="517" spans="1:12" s="20" customFormat="1" ht="12" customHeight="1">
      <c r="A517" s="210" t="s">
        <v>1774</v>
      </c>
      <c r="B517" s="219" t="s">
        <v>1775</v>
      </c>
      <c r="C517" s="200">
        <v>1.2</v>
      </c>
      <c r="D517" s="195"/>
      <c r="E517" s="21"/>
      <c r="F517" s="196">
        <v>99434</v>
      </c>
      <c r="G517" s="197"/>
      <c r="H517" s="219">
        <v>2015</v>
      </c>
      <c r="I517" s="68">
        <v>1</v>
      </c>
      <c r="J517" s="68">
        <v>1</v>
      </c>
      <c r="K517" s="21"/>
      <c r="L517" s="21"/>
    </row>
    <row r="518" spans="1:12" s="20" customFormat="1" ht="12" customHeight="1">
      <c r="A518" s="210" t="s">
        <v>1776</v>
      </c>
      <c r="B518" s="219" t="s">
        <v>1777</v>
      </c>
      <c r="C518" s="200">
        <v>0.2</v>
      </c>
      <c r="D518" s="195"/>
      <c r="E518" s="21"/>
      <c r="F518" s="196">
        <v>81837</v>
      </c>
      <c r="G518" s="197"/>
      <c r="H518" s="219">
        <v>2015</v>
      </c>
      <c r="I518" s="68">
        <v>1</v>
      </c>
      <c r="J518" s="68">
        <v>1</v>
      </c>
      <c r="K518" s="21"/>
      <c r="L518" s="21"/>
    </row>
    <row r="519" spans="1:12" s="20" customFormat="1" ht="12" customHeight="1">
      <c r="A519" s="210" t="s">
        <v>1778</v>
      </c>
      <c r="B519" s="219" t="s">
        <v>1779</v>
      </c>
      <c r="C519" s="200">
        <v>1.9</v>
      </c>
      <c r="D519" s="195"/>
      <c r="E519" s="21"/>
      <c r="F519" s="196">
        <v>88667</v>
      </c>
      <c r="G519" s="197"/>
      <c r="H519" s="219">
        <v>2015</v>
      </c>
      <c r="I519" s="68">
        <v>1</v>
      </c>
      <c r="J519" s="68">
        <v>1</v>
      </c>
      <c r="K519" s="21"/>
      <c r="L519" s="21"/>
    </row>
    <row r="520" spans="1:12" s="20" customFormat="1" ht="12" customHeight="1">
      <c r="A520" s="210" t="s">
        <v>1780</v>
      </c>
      <c r="B520" s="219" t="s">
        <v>1781</v>
      </c>
      <c r="C520" s="200">
        <v>1.5</v>
      </c>
      <c r="D520" s="195"/>
      <c r="E520" s="21"/>
      <c r="F520" s="196">
        <v>69182</v>
      </c>
      <c r="G520" s="197"/>
      <c r="H520" s="219">
        <v>2015</v>
      </c>
      <c r="I520" s="68">
        <v>1</v>
      </c>
      <c r="J520" s="68">
        <v>1</v>
      </c>
      <c r="K520" s="21"/>
      <c r="L520" s="21"/>
    </row>
    <row r="521" spans="1:12" s="20" customFormat="1" ht="12" customHeight="1">
      <c r="A521" s="210" t="s">
        <v>1782</v>
      </c>
      <c r="B521" s="219" t="s">
        <v>1783</v>
      </c>
      <c r="C521" s="200">
        <v>1.3</v>
      </c>
      <c r="D521" s="195"/>
      <c r="E521" s="21"/>
      <c r="F521" s="196">
        <v>73030</v>
      </c>
      <c r="G521" s="197"/>
      <c r="H521" s="219">
        <v>2015</v>
      </c>
      <c r="I521" s="68">
        <v>1</v>
      </c>
      <c r="J521" s="68">
        <v>1</v>
      </c>
      <c r="K521" s="21"/>
      <c r="L521" s="21"/>
    </row>
    <row r="522" spans="1:12" s="20" customFormat="1" ht="12" customHeight="1">
      <c r="A522" s="210" t="s">
        <v>1784</v>
      </c>
      <c r="B522" s="219" t="s">
        <v>1785</v>
      </c>
      <c r="C522" s="200">
        <v>0</v>
      </c>
      <c r="D522" s="195"/>
      <c r="E522" s="21"/>
      <c r="F522" s="196">
        <v>100518</v>
      </c>
      <c r="G522" s="197"/>
      <c r="H522" s="219">
        <v>2015</v>
      </c>
      <c r="I522" s="68">
        <v>1</v>
      </c>
      <c r="J522" s="68">
        <v>2</v>
      </c>
      <c r="K522" s="21"/>
      <c r="L522" s="21"/>
    </row>
    <row r="523" spans="1:12" s="20" customFormat="1" ht="12" customHeight="1">
      <c r="A523" s="210" t="s">
        <v>1786</v>
      </c>
      <c r="B523" s="219" t="s">
        <v>1787</v>
      </c>
      <c r="C523" s="200">
        <v>0</v>
      </c>
      <c r="D523" s="195"/>
      <c r="E523" s="21"/>
      <c r="F523" s="196">
        <v>56221</v>
      </c>
      <c r="G523" s="197"/>
      <c r="H523" s="219">
        <v>2015</v>
      </c>
      <c r="I523" s="68">
        <v>1</v>
      </c>
      <c r="J523" s="68">
        <v>1</v>
      </c>
      <c r="K523" s="21"/>
      <c r="L523" s="21"/>
    </row>
    <row r="524" spans="1:12" s="20" customFormat="1" ht="12" customHeight="1">
      <c r="A524" s="210" t="s">
        <v>1788</v>
      </c>
      <c r="B524" s="219" t="s">
        <v>1789</v>
      </c>
      <c r="C524" s="200">
        <v>30.9</v>
      </c>
      <c r="D524" s="195"/>
      <c r="E524" s="21"/>
      <c r="F524" s="196">
        <v>70230</v>
      </c>
      <c r="G524" s="197"/>
      <c r="H524" s="219">
        <v>2015</v>
      </c>
      <c r="I524" s="68">
        <v>5</v>
      </c>
      <c r="J524" s="68">
        <v>1</v>
      </c>
      <c r="K524" s="21"/>
      <c r="L524" s="21"/>
    </row>
    <row r="525" spans="1:12" s="20" customFormat="1" ht="12" customHeight="1">
      <c r="A525" s="210" t="s">
        <v>1000</v>
      </c>
      <c r="B525" s="219" t="s">
        <v>1933</v>
      </c>
      <c r="C525" s="200">
        <v>10.7</v>
      </c>
      <c r="D525" s="195"/>
      <c r="E525" s="21"/>
      <c r="F525" s="196">
        <v>639630</v>
      </c>
      <c r="G525" s="197"/>
      <c r="H525" s="216"/>
      <c r="I525" s="68">
        <v>3</v>
      </c>
      <c r="J525" s="68">
        <v>4</v>
      </c>
      <c r="K525" s="21"/>
      <c r="L525" s="21"/>
    </row>
    <row r="526" spans="1:12" s="20" customFormat="1" ht="12" customHeight="1">
      <c r="A526" s="210" t="s">
        <v>1001</v>
      </c>
      <c r="B526" s="219" t="s">
        <v>1934</v>
      </c>
      <c r="C526" s="200">
        <v>3</v>
      </c>
      <c r="D526" s="195"/>
      <c r="E526" s="21"/>
      <c r="F526" s="196">
        <v>70630</v>
      </c>
      <c r="G526" s="197"/>
      <c r="H526" s="216"/>
      <c r="I526" s="68">
        <v>1</v>
      </c>
      <c r="J526" s="68">
        <v>1</v>
      </c>
      <c r="K526" s="21"/>
      <c r="L526" s="21"/>
    </row>
    <row r="527" spans="1:12" s="20" customFormat="1" ht="12" customHeight="1">
      <c r="A527" s="210" t="s">
        <v>1002</v>
      </c>
      <c r="B527" s="219" t="s">
        <v>1003</v>
      </c>
      <c r="C527" s="200">
        <v>7.4</v>
      </c>
      <c r="D527" s="195"/>
      <c r="E527" s="21"/>
      <c r="F527" s="196">
        <v>57053</v>
      </c>
      <c r="G527" s="197"/>
      <c r="H527" s="216"/>
      <c r="I527" s="68">
        <v>2</v>
      </c>
      <c r="J527" s="68">
        <v>1</v>
      </c>
      <c r="K527" s="21"/>
      <c r="L527" s="21"/>
    </row>
    <row r="528" spans="1:12" s="20" customFormat="1" ht="12" customHeight="1">
      <c r="A528" s="210" t="s">
        <v>1004</v>
      </c>
      <c r="B528" s="219" t="s">
        <v>1005</v>
      </c>
      <c r="C528" s="200">
        <v>2.9</v>
      </c>
      <c r="D528" s="195"/>
      <c r="E528" s="21"/>
      <c r="F528" s="196">
        <v>85858</v>
      </c>
      <c r="G528" s="197"/>
      <c r="H528" s="216"/>
      <c r="I528" s="68">
        <v>1</v>
      </c>
      <c r="J528" s="68">
        <v>1</v>
      </c>
      <c r="K528" s="21"/>
      <c r="L528" s="21"/>
    </row>
    <row r="529" spans="1:12" s="20" customFormat="1" ht="12" customHeight="1">
      <c r="A529" s="210" t="s">
        <v>1006</v>
      </c>
      <c r="B529" s="219" t="s">
        <v>1007</v>
      </c>
      <c r="C529" s="200">
        <v>11.5</v>
      </c>
      <c r="D529" s="195"/>
      <c r="E529" s="21"/>
      <c r="F529" s="196">
        <v>543493</v>
      </c>
      <c r="G529" s="197" t="s">
        <v>1659</v>
      </c>
      <c r="H529" s="216"/>
      <c r="I529" s="68">
        <v>3</v>
      </c>
      <c r="J529" s="68">
        <v>4</v>
      </c>
      <c r="K529" s="21"/>
      <c r="L529" s="21"/>
    </row>
    <row r="530" spans="1:12" s="20" customFormat="1" ht="12" customHeight="1">
      <c r="A530" s="210" t="s">
        <v>1008</v>
      </c>
      <c r="B530" s="219" t="s">
        <v>1009</v>
      </c>
      <c r="C530" s="200">
        <v>12.5</v>
      </c>
      <c r="D530" s="195"/>
      <c r="E530" s="21"/>
      <c r="F530" s="196">
        <v>297846</v>
      </c>
      <c r="G530" s="197" t="s">
        <v>1659</v>
      </c>
      <c r="H530" s="216"/>
      <c r="I530" s="68">
        <v>3</v>
      </c>
      <c r="J530" s="68">
        <v>3</v>
      </c>
      <c r="K530" s="21"/>
      <c r="L530" s="21"/>
    </row>
    <row r="531" spans="1:12" s="20" customFormat="1" ht="12" customHeight="1">
      <c r="A531" s="210" t="s">
        <v>1010</v>
      </c>
      <c r="B531" s="219" t="s">
        <v>1935</v>
      </c>
      <c r="C531" s="200">
        <v>1.5</v>
      </c>
      <c r="D531" s="195"/>
      <c r="E531" s="21"/>
      <c r="F531" s="196">
        <v>93598</v>
      </c>
      <c r="G531" s="197" t="s">
        <v>1659</v>
      </c>
      <c r="H531" s="216"/>
      <c r="I531" s="68">
        <v>1</v>
      </c>
      <c r="J531" s="68">
        <v>1</v>
      </c>
      <c r="K531" s="21"/>
      <c r="L531" s="21"/>
    </row>
    <row r="532" spans="1:12" s="20" customFormat="1" ht="12" customHeight="1">
      <c r="A532" s="210" t="s">
        <v>1011</v>
      </c>
      <c r="B532" s="219" t="s">
        <v>1012</v>
      </c>
      <c r="C532" s="200">
        <v>1.4</v>
      </c>
      <c r="D532" s="195"/>
      <c r="E532" s="21"/>
      <c r="F532" s="196">
        <v>54431</v>
      </c>
      <c r="G532" s="197" t="s">
        <v>1659</v>
      </c>
      <c r="H532" s="216"/>
      <c r="I532" s="68">
        <v>1</v>
      </c>
      <c r="J532" s="68">
        <v>1</v>
      </c>
      <c r="K532" s="21"/>
      <c r="L532" s="21"/>
    </row>
    <row r="533" spans="1:12" s="20" customFormat="1" ht="12" customHeight="1">
      <c r="A533" s="210" t="s">
        <v>1013</v>
      </c>
      <c r="B533" s="219" t="s">
        <v>1936</v>
      </c>
      <c r="C533" s="200">
        <v>6.6</v>
      </c>
      <c r="D533" s="195"/>
      <c r="E533" s="21"/>
      <c r="F533" s="196">
        <v>154326</v>
      </c>
      <c r="G533" s="197" t="s">
        <v>1659</v>
      </c>
      <c r="H533" s="216"/>
      <c r="I533" s="68">
        <v>2</v>
      </c>
      <c r="J533" s="68">
        <v>2</v>
      </c>
      <c r="K533" s="21"/>
      <c r="L533" s="21"/>
    </row>
    <row r="534" spans="1:12" s="20" customFormat="1" ht="12" customHeight="1">
      <c r="A534" s="210" t="s">
        <v>1014</v>
      </c>
      <c r="B534" s="219" t="s">
        <v>1937</v>
      </c>
      <c r="C534" s="200">
        <v>5</v>
      </c>
      <c r="D534" s="195"/>
      <c r="E534" s="21"/>
      <c r="F534" s="196">
        <v>102981</v>
      </c>
      <c r="G534" s="197" t="s">
        <v>1659</v>
      </c>
      <c r="H534" s="216"/>
      <c r="I534" s="68">
        <v>2</v>
      </c>
      <c r="J534" s="68">
        <v>2</v>
      </c>
      <c r="K534" s="21"/>
      <c r="L534" s="21"/>
    </row>
    <row r="535" spans="1:12" s="20" customFormat="1" ht="12" customHeight="1">
      <c r="A535" s="210" t="s">
        <v>1016</v>
      </c>
      <c r="B535" s="219" t="s">
        <v>1017</v>
      </c>
      <c r="C535" s="200">
        <v>8.6</v>
      </c>
      <c r="D535" s="195"/>
      <c r="E535" s="21"/>
      <c r="F535" s="196">
        <v>1757618</v>
      </c>
      <c r="G535" s="197"/>
      <c r="H535" s="219">
        <v>2015</v>
      </c>
      <c r="I535" s="68">
        <v>2</v>
      </c>
      <c r="J535" s="68">
        <v>6</v>
      </c>
      <c r="K535" s="21"/>
      <c r="L535" s="21"/>
    </row>
    <row r="536" spans="1:12" s="20" customFormat="1" ht="12" customHeight="1">
      <c r="A536" s="210" t="s">
        <v>1018</v>
      </c>
      <c r="B536" s="219" t="s">
        <v>1019</v>
      </c>
      <c r="C536" s="200">
        <v>6</v>
      </c>
      <c r="D536" s="195"/>
      <c r="E536" s="21"/>
      <c r="F536" s="196">
        <v>159554</v>
      </c>
      <c r="G536" s="197"/>
      <c r="H536" s="219">
        <v>2015</v>
      </c>
      <c r="I536" s="68">
        <v>2</v>
      </c>
      <c r="J536" s="68">
        <v>2</v>
      </c>
      <c r="K536" s="21"/>
      <c r="L536" s="21"/>
    </row>
    <row r="537" spans="1:12" s="20" customFormat="1" ht="12" customHeight="1">
      <c r="A537" s="210" t="s">
        <v>1020</v>
      </c>
      <c r="B537" s="219" t="s">
        <v>1021</v>
      </c>
      <c r="C537" s="200">
        <v>4.7</v>
      </c>
      <c r="D537" s="195"/>
      <c r="E537" s="21"/>
      <c r="F537" s="196">
        <v>118125</v>
      </c>
      <c r="G537" s="197"/>
      <c r="H537" s="219">
        <v>2015</v>
      </c>
      <c r="I537" s="68">
        <v>1</v>
      </c>
      <c r="J537" s="68">
        <v>2</v>
      </c>
      <c r="K537" s="21"/>
      <c r="L537" s="21"/>
    </row>
    <row r="538" spans="1:12" s="20" customFormat="1" ht="12" customHeight="1">
      <c r="A538" s="210" t="s">
        <v>1022</v>
      </c>
      <c r="B538" s="219" t="s">
        <v>1023</v>
      </c>
      <c r="C538" s="200">
        <v>12.6</v>
      </c>
      <c r="D538" s="195"/>
      <c r="E538" s="21"/>
      <c r="F538" s="196">
        <v>145985</v>
      </c>
      <c r="G538" s="197"/>
      <c r="H538" s="219">
        <v>2015</v>
      </c>
      <c r="I538" s="68">
        <v>3</v>
      </c>
      <c r="J538" s="68">
        <v>2</v>
      </c>
      <c r="K538" s="21"/>
      <c r="L538" s="21"/>
    </row>
    <row r="539" spans="1:12" s="20" customFormat="1" ht="12" customHeight="1">
      <c r="A539" s="210" t="s">
        <v>1024</v>
      </c>
      <c r="B539" s="219" t="s">
        <v>1025</v>
      </c>
      <c r="C539" s="200">
        <v>12.5</v>
      </c>
      <c r="D539" s="195"/>
      <c r="E539" s="21"/>
      <c r="F539" s="196">
        <v>203506</v>
      </c>
      <c r="G539" s="197"/>
      <c r="H539" s="219">
        <v>2015</v>
      </c>
      <c r="I539" s="68">
        <v>3</v>
      </c>
      <c r="J539" s="68">
        <v>2</v>
      </c>
      <c r="L539" s="21"/>
    </row>
    <row r="540" spans="1:12" s="20" customFormat="1" ht="12" customHeight="1">
      <c r="A540" s="210" t="s">
        <v>1026</v>
      </c>
      <c r="B540" s="219" t="s">
        <v>1027</v>
      </c>
      <c r="C540" s="200">
        <v>13.8</v>
      </c>
      <c r="D540" s="195"/>
      <c r="E540" s="21"/>
      <c r="F540" s="196">
        <v>162593</v>
      </c>
      <c r="G540" s="197"/>
      <c r="H540" s="219">
        <v>2015</v>
      </c>
      <c r="I540" s="68">
        <v>3</v>
      </c>
      <c r="J540" s="68">
        <v>2</v>
      </c>
      <c r="K540" s="21"/>
      <c r="L540" s="21"/>
    </row>
    <row r="541" spans="1:12" s="20" customFormat="1" ht="12" customHeight="1">
      <c r="A541" s="210" t="s">
        <v>1028</v>
      </c>
      <c r="B541" s="219" t="s">
        <v>1029</v>
      </c>
      <c r="C541" s="200">
        <v>9.7</v>
      </c>
      <c r="D541" s="195"/>
      <c r="E541" s="21"/>
      <c r="F541" s="196">
        <v>129372</v>
      </c>
      <c r="G541" s="197"/>
      <c r="H541" s="219">
        <v>2015</v>
      </c>
      <c r="I541" s="68">
        <v>2</v>
      </c>
      <c r="J541" s="68">
        <v>2</v>
      </c>
      <c r="K541" s="21"/>
      <c r="L541" s="21"/>
    </row>
    <row r="542" spans="1:12" s="20" customFormat="1" ht="12" customHeight="1">
      <c r="A542" s="210" t="s">
        <v>1030</v>
      </c>
      <c r="B542" s="219" t="s">
        <v>1031</v>
      </c>
      <c r="C542" s="200">
        <v>3.3</v>
      </c>
      <c r="D542" s="195"/>
      <c r="E542" s="21"/>
      <c r="F542" s="196">
        <v>111836</v>
      </c>
      <c r="G542" s="197"/>
      <c r="H542" s="219">
        <v>2015</v>
      </c>
      <c r="I542" s="68">
        <v>1</v>
      </c>
      <c r="J542" s="68">
        <v>2</v>
      </c>
      <c r="K542" s="21"/>
      <c r="L542" s="21"/>
    </row>
    <row r="543" spans="1:12" s="20" customFormat="1" ht="12" customHeight="1">
      <c r="A543" s="210" t="s">
        <v>1032</v>
      </c>
      <c r="B543" s="219" t="s">
        <v>1033</v>
      </c>
      <c r="C543" s="200">
        <v>1.3</v>
      </c>
      <c r="D543" s="195"/>
      <c r="E543" s="21"/>
      <c r="F543" s="196">
        <v>98673</v>
      </c>
      <c r="G543" s="197"/>
      <c r="H543" s="219">
        <v>2015</v>
      </c>
      <c r="I543" s="68">
        <v>1</v>
      </c>
      <c r="J543" s="68">
        <v>1</v>
      </c>
      <c r="K543" s="21"/>
      <c r="L543" s="21"/>
    </row>
    <row r="544" spans="1:12" s="20" customFormat="1" ht="12" customHeight="1">
      <c r="A544" s="210" t="s">
        <v>1034</v>
      </c>
      <c r="B544" s="219" t="s">
        <v>1035</v>
      </c>
      <c r="C544" s="200">
        <v>3.2</v>
      </c>
      <c r="D544" s="195"/>
      <c r="E544" s="21"/>
      <c r="F544" s="196">
        <v>77866</v>
      </c>
      <c r="G544" s="197"/>
      <c r="H544" s="219">
        <v>2015</v>
      </c>
      <c r="I544" s="68">
        <v>1</v>
      </c>
      <c r="J544" s="68">
        <v>1</v>
      </c>
      <c r="K544" s="21"/>
      <c r="L544" s="21"/>
    </row>
    <row r="545" spans="1:12" s="20" customFormat="1" ht="12" customHeight="1">
      <c r="A545" s="210" t="s">
        <v>1792</v>
      </c>
      <c r="B545" s="219" t="s">
        <v>1793</v>
      </c>
      <c r="C545" s="200">
        <v>1.5</v>
      </c>
      <c r="D545" s="195"/>
      <c r="E545" s="21"/>
      <c r="F545" s="196">
        <v>72786</v>
      </c>
      <c r="G545" s="197"/>
      <c r="H545" s="219">
        <v>2015</v>
      </c>
      <c r="I545" s="68">
        <v>1</v>
      </c>
      <c r="J545" s="68">
        <v>1</v>
      </c>
      <c r="K545" s="21"/>
      <c r="L545" s="21"/>
    </row>
    <row r="546" spans="1:12" s="20" customFormat="1" ht="12" customHeight="1">
      <c r="A546" s="210" t="s">
        <v>1794</v>
      </c>
      <c r="B546" s="219" t="s">
        <v>1795</v>
      </c>
      <c r="C546" s="200">
        <v>0.6</v>
      </c>
      <c r="D546" s="195"/>
      <c r="E546" s="21"/>
      <c r="F546" s="196">
        <v>66791</v>
      </c>
      <c r="G546" s="197"/>
      <c r="H546" s="219">
        <v>2015</v>
      </c>
      <c r="I546" s="68">
        <v>1</v>
      </c>
      <c r="J546" s="68">
        <v>1</v>
      </c>
      <c r="K546" s="21"/>
      <c r="L546" s="21"/>
    </row>
    <row r="547" spans="1:12" s="20" customFormat="1" ht="12" customHeight="1">
      <c r="A547" s="210" t="s">
        <v>1796</v>
      </c>
      <c r="B547" s="219" t="s">
        <v>1797</v>
      </c>
      <c r="C547" s="200">
        <v>7.9</v>
      </c>
      <c r="D547" s="195"/>
      <c r="E547" s="21"/>
      <c r="F547" s="196">
        <v>60761</v>
      </c>
      <c r="G547" s="197"/>
      <c r="H547" s="219">
        <v>2015</v>
      </c>
      <c r="I547" s="68">
        <v>2</v>
      </c>
      <c r="J547" s="68">
        <v>1</v>
      </c>
      <c r="K547" s="21"/>
      <c r="L547" s="21"/>
    </row>
    <row r="548" spans="1:12" s="20" customFormat="1" ht="12" customHeight="1">
      <c r="A548" s="210" t="s">
        <v>1798</v>
      </c>
      <c r="B548" s="219" t="s">
        <v>1799</v>
      </c>
      <c r="C548" s="200">
        <v>0.6</v>
      </c>
      <c r="D548" s="195"/>
      <c r="E548" s="21"/>
      <c r="F548" s="196">
        <v>60334</v>
      </c>
      <c r="G548" s="197"/>
      <c r="H548" s="219">
        <v>2015</v>
      </c>
      <c r="I548" s="68">
        <v>1</v>
      </c>
      <c r="J548" s="68">
        <v>1</v>
      </c>
      <c r="K548" s="21"/>
      <c r="L548" s="21"/>
    </row>
    <row r="549" spans="1:12" s="20" customFormat="1" ht="12" customHeight="1">
      <c r="A549" s="210" t="s">
        <v>1800</v>
      </c>
      <c r="B549" s="219" t="s">
        <v>1801</v>
      </c>
      <c r="C549" s="200">
        <v>4.8</v>
      </c>
      <c r="D549" s="195"/>
      <c r="E549" s="21"/>
      <c r="F549" s="196">
        <v>63742</v>
      </c>
      <c r="G549" s="197"/>
      <c r="H549" s="219">
        <v>2015</v>
      </c>
      <c r="I549" s="68">
        <v>1</v>
      </c>
      <c r="J549" s="68">
        <v>1</v>
      </c>
      <c r="K549" s="21"/>
      <c r="L549" s="21"/>
    </row>
    <row r="550" spans="1:12" s="20" customFormat="1" ht="12" customHeight="1">
      <c r="A550" s="210" t="s">
        <v>1802</v>
      </c>
      <c r="B550" s="219" t="s">
        <v>1803</v>
      </c>
      <c r="C550" s="200">
        <v>11.1</v>
      </c>
      <c r="D550" s="195"/>
      <c r="E550" s="21"/>
      <c r="F550" s="196">
        <v>54609</v>
      </c>
      <c r="G550" s="197"/>
      <c r="H550" s="219">
        <v>2015</v>
      </c>
      <c r="I550" s="68">
        <v>3</v>
      </c>
      <c r="J550" s="68">
        <v>1</v>
      </c>
      <c r="K550" s="21"/>
      <c r="L550" s="21"/>
    </row>
    <row r="551" spans="1:12" s="20" customFormat="1" ht="12" customHeight="1">
      <c r="A551" s="210" t="s">
        <v>1804</v>
      </c>
      <c r="B551" s="219" t="s">
        <v>1805</v>
      </c>
      <c r="C551" s="200">
        <v>4.1</v>
      </c>
      <c r="D551" s="195"/>
      <c r="E551" s="21"/>
      <c r="F551" s="196">
        <v>46052</v>
      </c>
      <c r="G551" s="197"/>
      <c r="H551" s="219">
        <v>2015</v>
      </c>
      <c r="I551" s="68">
        <v>1</v>
      </c>
      <c r="J551" s="68">
        <v>1</v>
      </c>
      <c r="K551" s="21"/>
      <c r="L551" s="21"/>
    </row>
    <row r="552" spans="1:12" s="20" customFormat="1" ht="12" customHeight="1">
      <c r="A552" s="210" t="s">
        <v>1806</v>
      </c>
      <c r="B552" s="219" t="s">
        <v>1807</v>
      </c>
      <c r="C552" s="200">
        <v>1.7</v>
      </c>
      <c r="D552" s="195"/>
      <c r="E552" s="21"/>
      <c r="F552" s="196">
        <v>58959</v>
      </c>
      <c r="G552" s="197"/>
      <c r="H552" s="219">
        <v>2015</v>
      </c>
      <c r="I552" s="68">
        <v>1</v>
      </c>
      <c r="J552" s="68">
        <v>1</v>
      </c>
      <c r="K552" s="21"/>
      <c r="L552" s="21"/>
    </row>
    <row r="553" spans="1:12" s="20" customFormat="1" ht="12" customHeight="1">
      <c r="A553" s="210" t="s">
        <v>1808</v>
      </c>
      <c r="B553" s="219" t="s">
        <v>1809</v>
      </c>
      <c r="C553" s="200">
        <v>4.6</v>
      </c>
      <c r="D553" s="195"/>
      <c r="E553" s="21"/>
      <c r="F553" s="196">
        <v>61780</v>
      </c>
      <c r="G553" s="197"/>
      <c r="H553" s="219">
        <v>2015</v>
      </c>
      <c r="I553" s="68">
        <v>1</v>
      </c>
      <c r="J553" s="68">
        <v>1</v>
      </c>
      <c r="K553" s="21"/>
      <c r="L553" s="21"/>
    </row>
    <row r="554" spans="1:12" s="20" customFormat="1" ht="12" customHeight="1">
      <c r="A554" s="210" t="s">
        <v>1036</v>
      </c>
      <c r="B554" s="219" t="s">
        <v>1037</v>
      </c>
      <c r="C554" s="200">
        <v>5.8</v>
      </c>
      <c r="D554" s="195"/>
      <c r="E554" s="21"/>
      <c r="F554" s="196">
        <v>218960</v>
      </c>
      <c r="G554" s="197"/>
      <c r="H554" s="219"/>
      <c r="I554" s="68">
        <v>2</v>
      </c>
      <c r="J554" s="68">
        <v>2</v>
      </c>
      <c r="K554" s="21"/>
      <c r="L554" s="21"/>
    </row>
    <row r="555" spans="1:12" s="20" customFormat="1" ht="12" customHeight="1">
      <c r="A555" s="210" t="s">
        <v>1810</v>
      </c>
      <c r="B555" s="219" t="s">
        <v>1815</v>
      </c>
      <c r="C555" s="200">
        <v>4.5</v>
      </c>
      <c r="D555" s="195"/>
      <c r="E555" s="21"/>
      <c r="F555" s="201">
        <v>502055</v>
      </c>
      <c r="G555" s="197"/>
      <c r="H555" s="219">
        <v>2012</v>
      </c>
      <c r="I555" s="68">
        <v>1</v>
      </c>
      <c r="J555" s="68">
        <v>4</v>
      </c>
      <c r="K555" s="21"/>
      <c r="L555" s="21"/>
    </row>
    <row r="556" spans="1:12" s="20" customFormat="1" ht="12" customHeight="1">
      <c r="A556" s="210" t="s">
        <v>1811</v>
      </c>
      <c r="B556" s="219" t="s">
        <v>1816</v>
      </c>
      <c r="C556" s="200">
        <v>6.7</v>
      </c>
      <c r="D556" s="195"/>
      <c r="E556" s="21"/>
      <c r="F556" s="201">
        <v>790110</v>
      </c>
      <c r="G556" s="197"/>
      <c r="H556" s="219">
        <v>2012</v>
      </c>
      <c r="I556" s="68">
        <v>2</v>
      </c>
      <c r="J556" s="68">
        <v>4</v>
      </c>
      <c r="K556" s="21"/>
      <c r="L556" s="21"/>
    </row>
    <row r="557" spans="1:12" s="20" customFormat="1" ht="12" customHeight="1">
      <c r="A557" s="210" t="s">
        <v>1812</v>
      </c>
      <c r="B557" s="219" t="s">
        <v>1817</v>
      </c>
      <c r="C557" s="200">
        <v>5.2</v>
      </c>
      <c r="D557" s="195"/>
      <c r="E557" s="21"/>
      <c r="F557" s="201">
        <v>616260</v>
      </c>
      <c r="G557" s="197"/>
      <c r="H557" s="219">
        <v>2012</v>
      </c>
      <c r="I557" s="68">
        <v>2</v>
      </c>
      <c r="J557" s="68">
        <v>4</v>
      </c>
      <c r="K557" s="21"/>
      <c r="L557" s="21"/>
    </row>
    <row r="558" spans="1:12" s="20" customFormat="1" ht="12" customHeight="1">
      <c r="A558" s="210" t="s">
        <v>1813</v>
      </c>
      <c r="B558" s="219" t="s">
        <v>1818</v>
      </c>
      <c r="C558" s="200">
        <v>10</v>
      </c>
      <c r="D558" s="195"/>
      <c r="E558" s="21"/>
      <c r="F558" s="201">
        <v>316275</v>
      </c>
      <c r="G558" s="197"/>
      <c r="H558" s="219">
        <v>2012</v>
      </c>
      <c r="I558" s="68">
        <v>3</v>
      </c>
      <c r="J558" s="68">
        <v>3</v>
      </c>
      <c r="K558" s="21"/>
      <c r="L558" s="21"/>
    </row>
    <row r="559" spans="1:12" s="20" customFormat="1" ht="12" customHeight="1">
      <c r="A559" s="210" t="s">
        <v>1814</v>
      </c>
      <c r="B559" s="219" t="s">
        <v>1819</v>
      </c>
      <c r="C559" s="200">
        <v>6.3</v>
      </c>
      <c r="D559" s="195"/>
      <c r="E559" s="21"/>
      <c r="F559" s="201">
        <v>217225</v>
      </c>
      <c r="G559" s="197"/>
      <c r="H559" s="219">
        <v>2012</v>
      </c>
      <c r="I559" s="68">
        <v>2</v>
      </c>
      <c r="J559" s="68">
        <v>2</v>
      </c>
      <c r="K559" s="21"/>
      <c r="L559" s="21"/>
    </row>
    <row r="560" spans="1:12" s="20" customFormat="1" ht="12" customHeight="1">
      <c r="A560" s="210" t="s">
        <v>1038</v>
      </c>
      <c r="B560" s="219" t="s">
        <v>1039</v>
      </c>
      <c r="C560" s="200">
        <v>7.4</v>
      </c>
      <c r="D560" s="195"/>
      <c r="E560" s="21"/>
      <c r="F560" s="201">
        <v>207580</v>
      </c>
      <c r="G560" s="197"/>
      <c r="H560" s="219">
        <v>2012</v>
      </c>
      <c r="I560" s="68">
        <v>2</v>
      </c>
      <c r="J560" s="68">
        <v>2</v>
      </c>
      <c r="K560" s="21"/>
      <c r="L560" s="21"/>
    </row>
    <row r="561" spans="1:12" s="20" customFormat="1" ht="12" customHeight="1">
      <c r="A561" s="210" t="s">
        <v>1040</v>
      </c>
      <c r="B561" s="219" t="s">
        <v>41</v>
      </c>
      <c r="C561" s="200">
        <v>18.3</v>
      </c>
      <c r="D561" s="195"/>
      <c r="E561" s="21"/>
      <c r="F561" s="201">
        <v>193127</v>
      </c>
      <c r="G561" s="197"/>
      <c r="H561" s="219">
        <v>2012</v>
      </c>
      <c r="I561" s="68">
        <v>4</v>
      </c>
      <c r="J561" s="68">
        <v>2</v>
      </c>
      <c r="K561" s="21"/>
      <c r="L561" s="21"/>
    </row>
    <row r="562" spans="1:12" s="20" customFormat="1" ht="12" customHeight="1">
      <c r="A562" s="210" t="s">
        <v>1041</v>
      </c>
      <c r="B562" s="219" t="s">
        <v>1042</v>
      </c>
      <c r="C562" s="200">
        <v>7.9</v>
      </c>
      <c r="D562" s="195"/>
      <c r="E562" s="21"/>
      <c r="F562" s="201">
        <v>158048</v>
      </c>
      <c r="G562" s="197"/>
      <c r="H562" s="219">
        <v>2012</v>
      </c>
      <c r="I562" s="68">
        <v>2</v>
      </c>
      <c r="J562" s="68">
        <v>2</v>
      </c>
      <c r="K562" s="21"/>
      <c r="L562" s="21"/>
    </row>
    <row r="563" spans="1:12" s="20" customFormat="1" ht="12" customHeight="1">
      <c r="A563" s="210" t="s">
        <v>1820</v>
      </c>
      <c r="B563" s="219" t="s">
        <v>1821</v>
      </c>
      <c r="C563" s="200">
        <v>4.8</v>
      </c>
      <c r="D563" s="195"/>
      <c r="E563" s="21"/>
      <c r="F563" s="201">
        <v>149271</v>
      </c>
      <c r="G563" s="197"/>
      <c r="H563" s="219">
        <v>2012</v>
      </c>
      <c r="I563" s="68">
        <v>1</v>
      </c>
      <c r="J563" s="68">
        <v>2</v>
      </c>
      <c r="K563" s="21"/>
      <c r="L563" s="21"/>
    </row>
    <row r="564" spans="1:12" s="20" customFormat="1" ht="12" customHeight="1">
      <c r="A564" s="210" t="s">
        <v>1822</v>
      </c>
      <c r="B564" s="219" t="s">
        <v>1823</v>
      </c>
      <c r="C564" s="200">
        <v>2.6</v>
      </c>
      <c r="D564" s="195"/>
      <c r="E564" s="21"/>
      <c r="F564" s="201">
        <v>89016</v>
      </c>
      <c r="G564" s="197"/>
      <c r="H564" s="219">
        <v>2012</v>
      </c>
      <c r="I564" s="68">
        <v>1</v>
      </c>
      <c r="J564" s="68">
        <v>1</v>
      </c>
      <c r="K564" s="21"/>
      <c r="L564" s="21"/>
    </row>
    <row r="565" spans="1:12" s="20" customFormat="1" ht="12" customHeight="1">
      <c r="A565" s="210" t="s">
        <v>1043</v>
      </c>
      <c r="B565" s="219" t="s">
        <v>1044</v>
      </c>
      <c r="C565" s="200">
        <v>3.3</v>
      </c>
      <c r="D565" s="195"/>
      <c r="E565" s="21"/>
      <c r="F565" s="201">
        <v>193163</v>
      </c>
      <c r="G565" s="197"/>
      <c r="H565" s="219">
        <v>2012</v>
      </c>
      <c r="I565" s="68">
        <v>1</v>
      </c>
      <c r="J565" s="68">
        <v>2</v>
      </c>
      <c r="K565" s="21"/>
      <c r="L565" s="21"/>
    </row>
    <row r="566" spans="1:12" s="20" customFormat="1" ht="12" customHeight="1">
      <c r="A566" s="210" t="s">
        <v>1045</v>
      </c>
      <c r="B566" s="219" t="s">
        <v>1046</v>
      </c>
      <c r="C566" s="200">
        <v>5.9</v>
      </c>
      <c r="D566" s="195"/>
      <c r="E566" s="21"/>
      <c r="F566" s="201">
        <v>176401</v>
      </c>
      <c r="G566" s="197"/>
      <c r="H566" s="219">
        <v>2012</v>
      </c>
      <c r="I566" s="68">
        <v>2</v>
      </c>
      <c r="J566" s="68">
        <v>2</v>
      </c>
      <c r="K566" s="21"/>
      <c r="L566" s="21"/>
    </row>
    <row r="567" spans="1:12" s="20" customFormat="1" ht="12" customHeight="1">
      <c r="A567" s="210" t="s">
        <v>1047</v>
      </c>
      <c r="B567" s="219" t="s">
        <v>1048</v>
      </c>
      <c r="C567" s="200">
        <v>11.2</v>
      </c>
      <c r="D567" s="195"/>
      <c r="E567" s="21"/>
      <c r="F567" s="201">
        <v>165182</v>
      </c>
      <c r="G567" s="197"/>
      <c r="H567" s="219">
        <v>2012</v>
      </c>
      <c r="I567" s="68">
        <v>3</v>
      </c>
      <c r="J567" s="68">
        <v>2</v>
      </c>
      <c r="K567" s="21"/>
      <c r="L567" s="21"/>
    </row>
    <row r="568" spans="1:12" s="20" customFormat="1" ht="12" customHeight="1">
      <c r="A568" s="210" t="s">
        <v>1049</v>
      </c>
      <c r="B568" s="219" t="s">
        <v>1050</v>
      </c>
      <c r="C568" s="200">
        <v>2.5</v>
      </c>
      <c r="D568" s="195"/>
      <c r="E568" s="21"/>
      <c r="F568" s="201">
        <v>156961</v>
      </c>
      <c r="G568" s="197"/>
      <c r="H568" s="219">
        <v>2012</v>
      </c>
      <c r="I568" s="68">
        <v>1</v>
      </c>
      <c r="J568" s="68">
        <v>2</v>
      </c>
      <c r="K568" s="21"/>
      <c r="L568" s="21"/>
    </row>
    <row r="569" spans="1:12" s="20" customFormat="1" ht="12" customHeight="1">
      <c r="A569" s="210" t="s">
        <v>1051</v>
      </c>
      <c r="B569" s="219" t="s">
        <v>1052</v>
      </c>
      <c r="C569" s="200">
        <v>8.4</v>
      </c>
      <c r="D569" s="195"/>
      <c r="E569" s="21"/>
      <c r="F569" s="201">
        <v>95321</v>
      </c>
      <c r="G569" s="197"/>
      <c r="H569" s="219">
        <v>2012</v>
      </c>
      <c r="I569" s="68">
        <v>2</v>
      </c>
      <c r="J569" s="68">
        <v>1</v>
      </c>
      <c r="K569" s="21"/>
      <c r="L569" s="21"/>
    </row>
    <row r="570" spans="1:12" s="20" customFormat="1" ht="12" customHeight="1">
      <c r="A570" s="210" t="s">
        <v>1824</v>
      </c>
      <c r="B570" s="219" t="s">
        <v>1825</v>
      </c>
      <c r="C570" s="200">
        <v>2.8</v>
      </c>
      <c r="D570" s="195"/>
      <c r="E570" s="21"/>
      <c r="F570" s="201">
        <v>94535</v>
      </c>
      <c r="G570" s="197"/>
      <c r="H570" s="219">
        <v>2012</v>
      </c>
      <c r="I570" s="68">
        <v>1</v>
      </c>
      <c r="J570" s="68">
        <v>1</v>
      </c>
      <c r="K570" s="21"/>
      <c r="L570" s="21"/>
    </row>
    <row r="571" spans="1:12" s="20" customFormat="1" ht="12" customHeight="1">
      <c r="A571" s="210" t="s">
        <v>1053</v>
      </c>
      <c r="B571" s="219" t="s">
        <v>1054</v>
      </c>
      <c r="C571" s="200">
        <v>3.2</v>
      </c>
      <c r="D571" s="195"/>
      <c r="E571" s="21"/>
      <c r="F571" s="201">
        <v>85537</v>
      </c>
      <c r="G571" s="197"/>
      <c r="H571" s="219">
        <v>2012</v>
      </c>
      <c r="I571" s="68">
        <v>1</v>
      </c>
      <c r="J571" s="68">
        <v>1</v>
      </c>
      <c r="K571" s="21"/>
      <c r="L571" s="21"/>
    </row>
    <row r="572" spans="1:12" s="20" customFormat="1" ht="12" customHeight="1">
      <c r="A572" s="210" t="s">
        <v>1055</v>
      </c>
      <c r="B572" s="219" t="s">
        <v>1056</v>
      </c>
      <c r="C572" s="200">
        <v>2.7</v>
      </c>
      <c r="D572" s="195"/>
      <c r="E572" s="21"/>
      <c r="F572" s="201">
        <v>77426</v>
      </c>
      <c r="G572" s="197"/>
      <c r="H572" s="219">
        <v>2012</v>
      </c>
      <c r="I572" s="68">
        <v>1</v>
      </c>
      <c r="J572" s="68">
        <v>1</v>
      </c>
      <c r="K572" s="21"/>
      <c r="L572" s="21"/>
    </row>
    <row r="573" spans="1:12" s="20" customFormat="1" ht="12" customHeight="1">
      <c r="A573" s="210" t="s">
        <v>1826</v>
      </c>
      <c r="B573" s="219" t="s">
        <v>1827</v>
      </c>
      <c r="C573" s="200">
        <v>2.5</v>
      </c>
      <c r="D573" s="195"/>
      <c r="E573" s="21"/>
      <c r="F573" s="201">
        <v>72171</v>
      </c>
      <c r="G573" s="197"/>
      <c r="H573" s="219">
        <v>2012</v>
      </c>
      <c r="I573" s="68">
        <v>1</v>
      </c>
      <c r="J573" s="68">
        <v>1</v>
      </c>
      <c r="K573" s="21"/>
      <c r="L573" s="21"/>
    </row>
    <row r="574" spans="1:12" s="20" customFormat="1" ht="12" customHeight="1">
      <c r="A574" s="210" t="s">
        <v>1057</v>
      </c>
      <c r="B574" s="219" t="s">
        <v>1058</v>
      </c>
      <c r="C574" s="200">
        <v>2.8</v>
      </c>
      <c r="D574" s="195"/>
      <c r="E574" s="21"/>
      <c r="F574" s="201">
        <v>79266</v>
      </c>
      <c r="G574" s="197"/>
      <c r="H574" s="219">
        <v>2012</v>
      </c>
      <c r="I574" s="68">
        <v>1</v>
      </c>
      <c r="J574" s="68">
        <v>1</v>
      </c>
      <c r="K574" s="21"/>
      <c r="L574" s="21"/>
    </row>
    <row r="575" spans="1:12" s="20" customFormat="1" ht="12" customHeight="1">
      <c r="A575" s="210" t="s">
        <v>1059</v>
      </c>
      <c r="B575" s="219" t="s">
        <v>1060</v>
      </c>
      <c r="C575" s="200">
        <v>3</v>
      </c>
      <c r="D575" s="195"/>
      <c r="E575" s="21"/>
      <c r="F575" s="201">
        <v>72853</v>
      </c>
      <c r="G575" s="197"/>
      <c r="H575" s="219">
        <v>2012</v>
      </c>
      <c r="I575" s="68">
        <v>1</v>
      </c>
      <c r="J575" s="68">
        <v>1</v>
      </c>
      <c r="K575" s="21"/>
      <c r="L575" s="21"/>
    </row>
    <row r="576" spans="1:12" s="20" customFormat="1" ht="12" customHeight="1">
      <c r="A576" s="210" t="s">
        <v>1061</v>
      </c>
      <c r="B576" s="219" t="s">
        <v>1062</v>
      </c>
      <c r="C576" s="200">
        <v>2.4</v>
      </c>
      <c r="D576" s="195"/>
      <c r="E576" s="21"/>
      <c r="F576" s="201">
        <v>66130</v>
      </c>
      <c r="G576" s="197"/>
      <c r="H576" s="219">
        <v>2012</v>
      </c>
      <c r="I576" s="68">
        <v>1</v>
      </c>
      <c r="J576" s="68">
        <v>1</v>
      </c>
      <c r="K576" s="21"/>
      <c r="L576" s="21"/>
    </row>
    <row r="577" spans="1:12" s="20" customFormat="1" ht="12" customHeight="1">
      <c r="A577" s="210" t="s">
        <v>1063</v>
      </c>
      <c r="B577" s="219" t="s">
        <v>1064</v>
      </c>
      <c r="C577" s="200">
        <v>3.4</v>
      </c>
      <c r="D577" s="195"/>
      <c r="E577" s="21"/>
      <c r="F577" s="201">
        <v>71235</v>
      </c>
      <c r="G577" s="197"/>
      <c r="H577" s="219">
        <v>2012</v>
      </c>
      <c r="I577" s="68">
        <v>1</v>
      </c>
      <c r="J577" s="68">
        <v>1</v>
      </c>
      <c r="K577" s="21"/>
      <c r="L577" s="21"/>
    </row>
    <row r="578" spans="1:12" s="20" customFormat="1" ht="12" customHeight="1">
      <c r="A578" s="210" t="s">
        <v>1065</v>
      </c>
      <c r="B578" s="219" t="s">
        <v>1066</v>
      </c>
      <c r="C578" s="200">
        <v>2.7</v>
      </c>
      <c r="D578" s="195"/>
      <c r="E578" s="21"/>
      <c r="F578" s="201">
        <v>71254</v>
      </c>
      <c r="G578" s="197"/>
      <c r="H578" s="219">
        <v>2012</v>
      </c>
      <c r="I578" s="68">
        <v>1</v>
      </c>
      <c r="J578" s="68">
        <v>1</v>
      </c>
      <c r="K578" s="21"/>
      <c r="L578" s="21"/>
    </row>
    <row r="579" spans="1:12" s="20" customFormat="1" ht="12" customHeight="1">
      <c r="A579" s="210" t="s">
        <v>1828</v>
      </c>
      <c r="B579" s="219" t="s">
        <v>1829</v>
      </c>
      <c r="C579" s="200">
        <v>3.7</v>
      </c>
      <c r="D579" s="195"/>
      <c r="E579" s="21"/>
      <c r="F579" s="201">
        <v>151818</v>
      </c>
      <c r="G579" s="197"/>
      <c r="H579" s="219">
        <v>2012</v>
      </c>
      <c r="I579" s="68">
        <v>1</v>
      </c>
      <c r="J579" s="68">
        <v>2</v>
      </c>
      <c r="K579" s="21"/>
      <c r="L579" s="21"/>
    </row>
    <row r="580" spans="1:12" s="20" customFormat="1" ht="12" customHeight="1">
      <c r="A580" s="210" t="s">
        <v>1067</v>
      </c>
      <c r="B580" s="219" t="s">
        <v>1068</v>
      </c>
      <c r="C580" s="200">
        <v>2.7</v>
      </c>
      <c r="D580" s="195"/>
      <c r="E580" s="21"/>
      <c r="F580" s="201">
        <v>148281</v>
      </c>
      <c r="G580" s="197"/>
      <c r="H580" s="219">
        <v>2012</v>
      </c>
      <c r="I580" s="68">
        <v>1</v>
      </c>
      <c r="J580" s="68">
        <v>2</v>
      </c>
      <c r="K580" s="21"/>
      <c r="L580" s="21"/>
    </row>
    <row r="581" spans="1:12" s="20" customFormat="1" ht="12" customHeight="1">
      <c r="A581" s="210" t="s">
        <v>1069</v>
      </c>
      <c r="B581" s="219" t="s">
        <v>1070</v>
      </c>
      <c r="C581" s="200">
        <v>3.7</v>
      </c>
      <c r="D581" s="195"/>
      <c r="E581" s="21"/>
      <c r="F581" s="201">
        <v>141893</v>
      </c>
      <c r="G581" s="197"/>
      <c r="H581" s="219">
        <v>2012</v>
      </c>
      <c r="I581" s="68">
        <v>1</v>
      </c>
      <c r="J581" s="68">
        <v>2</v>
      </c>
      <c r="K581" s="21"/>
      <c r="L581" s="21"/>
    </row>
    <row r="582" spans="1:12" s="20" customFormat="1" ht="12" customHeight="1">
      <c r="A582" s="210" t="s">
        <v>1071</v>
      </c>
      <c r="B582" s="219" t="s">
        <v>1072</v>
      </c>
      <c r="C582" s="200">
        <v>3.2</v>
      </c>
      <c r="D582" s="195"/>
      <c r="E582" s="21"/>
      <c r="F582" s="201">
        <v>148250</v>
      </c>
      <c r="G582" s="197"/>
      <c r="H582" s="219">
        <v>2012</v>
      </c>
      <c r="I582" s="68">
        <v>1</v>
      </c>
      <c r="J582" s="68">
        <v>2</v>
      </c>
      <c r="K582" s="21"/>
      <c r="L582" s="21"/>
    </row>
    <row r="583" spans="1:12" s="20" customFormat="1" ht="12" customHeight="1">
      <c r="A583" s="210" t="s">
        <v>1073</v>
      </c>
      <c r="B583" s="219" t="s">
        <v>1074</v>
      </c>
      <c r="C583" s="200">
        <v>11.2</v>
      </c>
      <c r="D583" s="195"/>
      <c r="E583" s="21"/>
      <c r="F583" s="201">
        <v>121050</v>
      </c>
      <c r="G583" s="197"/>
      <c r="H583" s="219">
        <v>2012</v>
      </c>
      <c r="I583" s="68">
        <v>3</v>
      </c>
      <c r="J583" s="68">
        <v>2</v>
      </c>
      <c r="K583" s="21"/>
      <c r="L583" s="21"/>
    </row>
    <row r="584" spans="1:12" s="20" customFormat="1" ht="12" customHeight="1">
      <c r="A584" s="210" t="s">
        <v>1830</v>
      </c>
      <c r="B584" s="219" t="s">
        <v>1831</v>
      </c>
      <c r="C584" s="200">
        <v>11</v>
      </c>
      <c r="D584" s="195"/>
      <c r="E584" s="21"/>
      <c r="F584" s="201">
        <v>118748</v>
      </c>
      <c r="G584" s="197"/>
      <c r="H584" s="219">
        <v>2012</v>
      </c>
      <c r="I584" s="68">
        <v>3</v>
      </c>
      <c r="J584" s="68">
        <v>2</v>
      </c>
      <c r="K584" s="21"/>
      <c r="L584" s="21"/>
    </row>
    <row r="585" spans="1:12" s="20" customFormat="1" ht="12" customHeight="1">
      <c r="A585" s="210" t="s">
        <v>1075</v>
      </c>
      <c r="B585" s="219" t="s">
        <v>1076</v>
      </c>
      <c r="C585" s="200">
        <v>3.1</v>
      </c>
      <c r="D585" s="195"/>
      <c r="E585" s="21"/>
      <c r="F585" s="201">
        <v>143943</v>
      </c>
      <c r="G585" s="197"/>
      <c r="H585" s="219">
        <v>2012</v>
      </c>
      <c r="I585" s="68">
        <v>1</v>
      </c>
      <c r="J585" s="68">
        <v>2</v>
      </c>
      <c r="K585" s="21"/>
      <c r="L585" s="21"/>
    </row>
    <row r="586" spans="1:12" s="20" customFormat="1" ht="12" customHeight="1">
      <c r="A586" s="210" t="s">
        <v>1077</v>
      </c>
      <c r="B586" s="219" t="s">
        <v>1078</v>
      </c>
      <c r="C586" s="200">
        <v>3.6</v>
      </c>
      <c r="D586" s="195"/>
      <c r="E586" s="21"/>
      <c r="F586" s="201">
        <v>122331</v>
      </c>
      <c r="G586" s="197"/>
      <c r="H586" s="219">
        <v>2012</v>
      </c>
      <c r="I586" s="68">
        <v>1</v>
      </c>
      <c r="J586" s="68">
        <v>2</v>
      </c>
      <c r="K586" s="21"/>
      <c r="L586" s="21"/>
    </row>
    <row r="587" spans="1:12" s="20" customFormat="1" ht="12" customHeight="1">
      <c r="A587" s="210" t="s">
        <v>1079</v>
      </c>
      <c r="B587" s="219" t="s">
        <v>1080</v>
      </c>
      <c r="C587" s="200">
        <v>4.8</v>
      </c>
      <c r="D587" s="195"/>
      <c r="E587" s="21"/>
      <c r="F587" s="201">
        <v>121527</v>
      </c>
      <c r="G587" s="197"/>
      <c r="H587" s="219">
        <v>2012</v>
      </c>
      <c r="I587" s="68">
        <v>1</v>
      </c>
      <c r="J587" s="68">
        <v>2</v>
      </c>
      <c r="K587" s="21"/>
      <c r="L587" s="21"/>
    </row>
    <row r="588" spans="1:12" s="20" customFormat="1" ht="12" customHeight="1">
      <c r="A588" s="210" t="s">
        <v>1832</v>
      </c>
      <c r="B588" s="219" t="s">
        <v>1833</v>
      </c>
      <c r="C588" s="200">
        <v>4</v>
      </c>
      <c r="D588" s="195"/>
      <c r="E588" s="21"/>
      <c r="F588" s="201">
        <v>108763</v>
      </c>
      <c r="G588" s="197"/>
      <c r="H588" s="219">
        <v>2012</v>
      </c>
      <c r="I588" s="68">
        <v>1</v>
      </c>
      <c r="J588" s="68">
        <v>2</v>
      </c>
      <c r="L588" s="21"/>
    </row>
    <row r="589" spans="1:12" s="20" customFormat="1" ht="12" customHeight="1">
      <c r="A589" s="210" t="s">
        <v>1081</v>
      </c>
      <c r="B589" s="219" t="s">
        <v>1082</v>
      </c>
      <c r="C589" s="200">
        <v>3.3</v>
      </c>
      <c r="D589" s="195"/>
      <c r="E589" s="21"/>
      <c r="F589" s="201">
        <v>98672</v>
      </c>
      <c r="G589" s="197"/>
      <c r="H589" s="219">
        <v>2012</v>
      </c>
      <c r="I589" s="68">
        <v>1</v>
      </c>
      <c r="J589" s="68">
        <v>1</v>
      </c>
      <c r="K589" s="21"/>
      <c r="L589" s="21"/>
    </row>
    <row r="590" spans="1:12" s="20" customFormat="1" ht="12" customHeight="1">
      <c r="A590" s="210" t="s">
        <v>1834</v>
      </c>
      <c r="B590" s="219" t="s">
        <v>1835</v>
      </c>
      <c r="C590" s="200">
        <v>3</v>
      </c>
      <c r="D590" s="195"/>
      <c r="E590" s="21"/>
      <c r="F590" s="201">
        <v>94269</v>
      </c>
      <c r="G590" s="197"/>
      <c r="H590" s="219">
        <v>2012</v>
      </c>
      <c r="I590" s="68">
        <v>1</v>
      </c>
      <c r="J590" s="68">
        <v>1</v>
      </c>
      <c r="K590" s="21"/>
      <c r="L590" s="21"/>
    </row>
    <row r="591" spans="1:12" s="20" customFormat="1" ht="12" customHeight="1">
      <c r="A591" s="210" t="s">
        <v>1083</v>
      </c>
      <c r="B591" s="219" t="s">
        <v>1084</v>
      </c>
      <c r="C591" s="200">
        <v>2.4</v>
      </c>
      <c r="D591" s="195"/>
      <c r="E591" s="21"/>
      <c r="F591" s="201">
        <v>100027</v>
      </c>
      <c r="G591" s="197"/>
      <c r="H591" s="219">
        <v>2012</v>
      </c>
      <c r="I591" s="68">
        <v>1</v>
      </c>
      <c r="J591" s="68">
        <v>2</v>
      </c>
      <c r="K591" s="21"/>
      <c r="L591" s="21"/>
    </row>
    <row r="592" spans="1:12" s="20" customFormat="1" ht="12" customHeight="1">
      <c r="A592" s="210" t="s">
        <v>1085</v>
      </c>
      <c r="B592" s="219" t="s">
        <v>1086</v>
      </c>
      <c r="C592" s="200">
        <v>2.1</v>
      </c>
      <c r="D592" s="195"/>
      <c r="E592" s="21"/>
      <c r="F592" s="201">
        <v>88801</v>
      </c>
      <c r="G592" s="197"/>
      <c r="H592" s="219">
        <v>2012</v>
      </c>
      <c r="I592" s="68">
        <v>1</v>
      </c>
      <c r="J592" s="68">
        <v>1</v>
      </c>
      <c r="K592" s="21"/>
      <c r="L592" s="21"/>
    </row>
    <row r="593" spans="1:12" s="20" customFormat="1" ht="12" customHeight="1">
      <c r="A593" s="210" t="s">
        <v>1087</v>
      </c>
      <c r="B593" s="219" t="s">
        <v>1088</v>
      </c>
      <c r="C593" s="200">
        <v>3.2</v>
      </c>
      <c r="D593" s="195"/>
      <c r="E593" s="21"/>
      <c r="F593" s="201">
        <v>80939</v>
      </c>
      <c r="G593" s="197"/>
      <c r="H593" s="219">
        <v>2012</v>
      </c>
      <c r="I593" s="68">
        <v>1</v>
      </c>
      <c r="J593" s="68">
        <v>1</v>
      </c>
      <c r="K593" s="21"/>
      <c r="L593" s="21"/>
    </row>
    <row r="594" spans="1:12" s="20" customFormat="1" ht="12" customHeight="1">
      <c r="A594" s="210" t="s">
        <v>1089</v>
      </c>
      <c r="B594" s="219" t="s">
        <v>1090</v>
      </c>
      <c r="C594" s="200">
        <v>2.4</v>
      </c>
      <c r="D594" s="195"/>
      <c r="E594" s="21"/>
      <c r="F594" s="201">
        <v>72757</v>
      </c>
      <c r="G594" s="197"/>
      <c r="H594" s="219">
        <v>2012</v>
      </c>
      <c r="I594" s="68">
        <v>1</v>
      </c>
      <c r="J594" s="68">
        <v>1</v>
      </c>
      <c r="K594" s="21"/>
      <c r="L594" s="21"/>
    </row>
    <row r="595" spans="1:12" s="20" customFormat="1" ht="12" customHeight="1">
      <c r="A595" s="210" t="s">
        <v>1091</v>
      </c>
      <c r="B595" s="219" t="s">
        <v>1092</v>
      </c>
      <c r="C595" s="200">
        <v>2.1</v>
      </c>
      <c r="D595" s="195"/>
      <c r="E595" s="21"/>
      <c r="F595" s="201">
        <v>75312</v>
      </c>
      <c r="G595" s="197"/>
      <c r="H595" s="219">
        <v>2012</v>
      </c>
      <c r="I595" s="68">
        <v>1</v>
      </c>
      <c r="J595" s="68">
        <v>1</v>
      </c>
      <c r="K595" s="21"/>
      <c r="L595" s="21"/>
    </row>
    <row r="596" spans="1:12" s="20" customFormat="1" ht="12" customHeight="1">
      <c r="A596" s="210" t="s">
        <v>1093</v>
      </c>
      <c r="B596" s="219" t="s">
        <v>2</v>
      </c>
      <c r="C596" s="200">
        <v>9.8</v>
      </c>
      <c r="D596" s="195"/>
      <c r="E596" s="21"/>
      <c r="F596" s="196">
        <v>1766746</v>
      </c>
      <c r="G596" s="197"/>
      <c r="H596" s="219">
        <v>2014</v>
      </c>
      <c r="I596" s="68">
        <v>2</v>
      </c>
      <c r="J596" s="68">
        <v>6</v>
      </c>
      <c r="K596" s="21"/>
      <c r="L596" s="21"/>
    </row>
    <row r="597" spans="1:12" s="20" customFormat="1" ht="12" customHeight="1">
      <c r="A597" s="210" t="s">
        <v>1094</v>
      </c>
      <c r="B597" s="219" t="s">
        <v>1095</v>
      </c>
      <c r="C597" s="200">
        <v>20.6</v>
      </c>
      <c r="D597" s="195"/>
      <c r="E597" s="21"/>
      <c r="F597" s="196">
        <v>269997</v>
      </c>
      <c r="G597" s="197"/>
      <c r="H597" s="219">
        <v>2014</v>
      </c>
      <c r="I597" s="68">
        <v>4</v>
      </c>
      <c r="J597" s="68">
        <v>3</v>
      </c>
      <c r="K597" s="21"/>
      <c r="L597" s="21"/>
    </row>
    <row r="598" spans="1:12" s="20" customFormat="1" ht="12" customHeight="1">
      <c r="A598" s="210" t="s">
        <v>1096</v>
      </c>
      <c r="B598" s="219" t="s">
        <v>1097</v>
      </c>
      <c r="C598" s="200">
        <v>14.3</v>
      </c>
      <c r="D598" s="195"/>
      <c r="E598" s="21"/>
      <c r="F598" s="196">
        <v>193814</v>
      </c>
      <c r="G598" s="197"/>
      <c r="H598" s="219">
        <v>2014</v>
      </c>
      <c r="I598" s="68">
        <v>3</v>
      </c>
      <c r="J598" s="68">
        <v>2</v>
      </c>
      <c r="K598" s="21"/>
      <c r="L598" s="21"/>
    </row>
    <row r="599" spans="1:12" s="20" customFormat="1" ht="12" customHeight="1">
      <c r="A599" s="210" t="s">
        <v>1098</v>
      </c>
      <c r="B599" s="219" t="s">
        <v>22</v>
      </c>
      <c r="C599" s="200">
        <v>14.2</v>
      </c>
      <c r="D599" s="195"/>
      <c r="E599" s="21"/>
      <c r="F599" s="196">
        <v>146631</v>
      </c>
      <c r="G599" s="197"/>
      <c r="H599" s="219">
        <v>2014</v>
      </c>
      <c r="I599" s="68">
        <v>3</v>
      </c>
      <c r="J599" s="68">
        <v>2</v>
      </c>
      <c r="K599" s="21"/>
      <c r="L599" s="21"/>
    </row>
    <row r="600" spans="1:12" s="20" customFormat="1" ht="12" customHeight="1">
      <c r="A600" s="210" t="s">
        <v>1099</v>
      </c>
      <c r="B600" s="219" t="s">
        <v>1100</v>
      </c>
      <c r="C600" s="200">
        <v>29.2</v>
      </c>
      <c r="D600" s="195"/>
      <c r="E600" s="21"/>
      <c r="F600" s="196">
        <v>124579</v>
      </c>
      <c r="G600" s="197"/>
      <c r="H600" s="219">
        <v>2014</v>
      </c>
      <c r="I600" s="68">
        <v>5</v>
      </c>
      <c r="J600" s="68">
        <v>2</v>
      </c>
      <c r="K600" s="21"/>
      <c r="L600" s="21"/>
    </row>
    <row r="601" spans="1:12" s="20" customFormat="1" ht="12" customHeight="1">
      <c r="A601" s="210" t="s">
        <v>1101</v>
      </c>
      <c r="B601" s="219" t="s">
        <v>1102</v>
      </c>
      <c r="C601" s="200">
        <v>13.6</v>
      </c>
      <c r="D601" s="195"/>
      <c r="E601" s="21"/>
      <c r="F601" s="196">
        <v>96640</v>
      </c>
      <c r="G601" s="197"/>
      <c r="H601" s="219">
        <v>2014</v>
      </c>
      <c r="I601" s="68">
        <v>3</v>
      </c>
      <c r="J601" s="68">
        <v>1</v>
      </c>
      <c r="K601" s="21"/>
      <c r="L601" s="21"/>
    </row>
    <row r="602" spans="1:12" s="20" customFormat="1" ht="12" customHeight="1">
      <c r="A602" s="210" t="s">
        <v>1103</v>
      </c>
      <c r="B602" s="219" t="s">
        <v>1104</v>
      </c>
      <c r="C602" s="200">
        <v>16.9</v>
      </c>
      <c r="D602" s="195"/>
      <c r="E602" s="21"/>
      <c r="F602" s="196">
        <v>1735442</v>
      </c>
      <c r="G602" s="197" t="s">
        <v>1659</v>
      </c>
      <c r="H602" s="219">
        <v>2014</v>
      </c>
      <c r="I602" s="68">
        <v>4</v>
      </c>
      <c r="J602" s="68">
        <v>6</v>
      </c>
      <c r="K602" s="21"/>
      <c r="L602" s="21"/>
    </row>
    <row r="603" spans="1:12" s="20" customFormat="1" ht="12" customHeight="1">
      <c r="A603" s="210" t="s">
        <v>1105</v>
      </c>
      <c r="B603" s="219" t="s">
        <v>1938</v>
      </c>
      <c r="C603" s="200">
        <v>12.7</v>
      </c>
      <c r="D603" s="195"/>
      <c r="E603" s="21"/>
      <c r="F603" s="196">
        <v>706004</v>
      </c>
      <c r="G603" s="197" t="s">
        <v>1659</v>
      </c>
      <c r="H603" s="219">
        <v>2014</v>
      </c>
      <c r="I603" s="68">
        <v>3</v>
      </c>
      <c r="J603" s="68">
        <v>4</v>
      </c>
      <c r="K603" s="21"/>
      <c r="L603" s="21"/>
    </row>
    <row r="604" spans="1:12" s="20" customFormat="1" ht="12" customHeight="1">
      <c r="A604" s="210" t="s">
        <v>1106</v>
      </c>
      <c r="B604" s="219" t="s">
        <v>1107</v>
      </c>
      <c r="C604" s="200">
        <v>23.9</v>
      </c>
      <c r="D604" s="195"/>
      <c r="E604" s="21"/>
      <c r="F604" s="196">
        <v>761873</v>
      </c>
      <c r="G604" s="197" t="s">
        <v>1659</v>
      </c>
      <c r="H604" s="219">
        <v>2014</v>
      </c>
      <c r="I604" s="68">
        <v>4</v>
      </c>
      <c r="J604" s="68">
        <v>4</v>
      </c>
      <c r="K604" s="21"/>
      <c r="L604" s="21"/>
    </row>
    <row r="605" spans="1:12" s="20" customFormat="1" ht="12" customHeight="1">
      <c r="A605" s="210" t="s">
        <v>1108</v>
      </c>
      <c r="B605" s="219" t="s">
        <v>1939</v>
      </c>
      <c r="C605" s="200">
        <v>21.1</v>
      </c>
      <c r="D605" s="195"/>
      <c r="E605" s="21"/>
      <c r="F605" s="196">
        <v>634487</v>
      </c>
      <c r="G605" s="197" t="s">
        <v>1659</v>
      </c>
      <c r="H605" s="219">
        <v>2014</v>
      </c>
      <c r="I605" s="68">
        <v>4</v>
      </c>
      <c r="J605" s="68">
        <v>4</v>
      </c>
      <c r="K605" s="21"/>
      <c r="L605" s="21"/>
    </row>
    <row r="606" spans="1:12" s="20" customFormat="1" ht="12" customHeight="1">
      <c r="A606" s="210" t="s">
        <v>1109</v>
      </c>
      <c r="B606" s="219" t="s">
        <v>1940</v>
      </c>
      <c r="C606" s="200">
        <v>23.8</v>
      </c>
      <c r="D606" s="195"/>
      <c r="E606" s="21"/>
      <c r="F606" s="196">
        <v>545680</v>
      </c>
      <c r="G606" s="197" t="s">
        <v>1659</v>
      </c>
      <c r="H606" s="219">
        <v>2014</v>
      </c>
      <c r="I606" s="68">
        <v>4</v>
      </c>
      <c r="J606" s="68">
        <v>4</v>
      </c>
      <c r="K606" s="21"/>
      <c r="L606" s="21"/>
    </row>
    <row r="607" spans="1:12" s="20" customFormat="1" ht="12" customHeight="1">
      <c r="A607" s="210" t="s">
        <v>1110</v>
      </c>
      <c r="B607" s="219" t="s">
        <v>1941</v>
      </c>
      <c r="C607" s="200">
        <v>18.3</v>
      </c>
      <c r="D607" s="195"/>
      <c r="E607" s="21"/>
      <c r="F607" s="196">
        <v>461489</v>
      </c>
      <c r="G607" s="197" t="s">
        <v>1659</v>
      </c>
      <c r="H607" s="219">
        <v>2014</v>
      </c>
      <c r="I607" s="68">
        <v>4</v>
      </c>
      <c r="J607" s="68">
        <v>3</v>
      </c>
      <c r="K607" s="21"/>
      <c r="L607" s="21"/>
    </row>
    <row r="608" spans="1:12" s="20" customFormat="1" ht="12" customHeight="1">
      <c r="A608" s="210" t="s">
        <v>1111</v>
      </c>
      <c r="B608" s="219" t="s">
        <v>1112</v>
      </c>
      <c r="C608" s="200">
        <v>11.6</v>
      </c>
      <c r="D608" s="195"/>
      <c r="E608" s="21"/>
      <c r="F608" s="196">
        <v>407180</v>
      </c>
      <c r="G608" s="197" t="s">
        <v>1659</v>
      </c>
      <c r="H608" s="219">
        <v>2014</v>
      </c>
      <c r="I608" s="68">
        <v>3</v>
      </c>
      <c r="J608" s="68">
        <v>3</v>
      </c>
      <c r="K608" s="21"/>
      <c r="L608" s="21"/>
    </row>
    <row r="609" spans="1:12" s="20" customFormat="1" ht="12" customHeight="1">
      <c r="A609" s="210" t="s">
        <v>1113</v>
      </c>
      <c r="B609" s="219" t="s">
        <v>1114</v>
      </c>
      <c r="C609" s="200">
        <v>11</v>
      </c>
      <c r="D609" s="195"/>
      <c r="E609" s="21"/>
      <c r="F609" s="196">
        <v>357652</v>
      </c>
      <c r="G609" s="197" t="s">
        <v>1659</v>
      </c>
      <c r="H609" s="219">
        <v>2014</v>
      </c>
      <c r="I609" s="68">
        <v>3</v>
      </c>
      <c r="J609" s="68">
        <v>3</v>
      </c>
      <c r="K609" s="21"/>
      <c r="L609" s="21"/>
    </row>
    <row r="610" spans="1:12" s="20" customFormat="1" ht="12" customHeight="1">
      <c r="A610" s="210" t="s">
        <v>1115</v>
      </c>
      <c r="B610" s="219" t="s">
        <v>1116</v>
      </c>
      <c r="C610" s="200">
        <v>22.8</v>
      </c>
      <c r="D610" s="195"/>
      <c r="E610" s="21"/>
      <c r="F610" s="196">
        <v>341722</v>
      </c>
      <c r="G610" s="197" t="s">
        <v>1659</v>
      </c>
      <c r="H610" s="219">
        <v>2014</v>
      </c>
      <c r="I610" s="68">
        <v>4</v>
      </c>
      <c r="J610" s="68">
        <v>3</v>
      </c>
      <c r="K610" s="21"/>
      <c r="L610" s="21"/>
    </row>
    <row r="611" spans="1:12" s="20" customFormat="1" ht="12" customHeight="1">
      <c r="A611" s="210" t="s">
        <v>2030</v>
      </c>
      <c r="B611" s="219" t="s">
        <v>2049</v>
      </c>
      <c r="C611" s="200">
        <v>20.2</v>
      </c>
      <c r="D611" s="195"/>
      <c r="E611" s="21"/>
      <c r="F611" s="201">
        <v>301834</v>
      </c>
      <c r="G611" s="197" t="s">
        <v>1659</v>
      </c>
      <c r="H611" s="219">
        <v>2014</v>
      </c>
      <c r="I611" s="68">
        <v>4</v>
      </c>
      <c r="J611" s="68">
        <v>3</v>
      </c>
      <c r="K611" s="21"/>
      <c r="L611" s="21"/>
    </row>
    <row r="612" spans="1:12" s="20" customFormat="1" ht="12" customHeight="1">
      <c r="A612" s="210" t="s">
        <v>1118</v>
      </c>
      <c r="B612" s="219" t="s">
        <v>1943</v>
      </c>
      <c r="C612" s="200">
        <v>12</v>
      </c>
      <c r="D612" s="195"/>
      <c r="E612" s="21"/>
      <c r="F612" s="196">
        <v>295459</v>
      </c>
      <c r="G612" s="197" t="s">
        <v>1659</v>
      </c>
      <c r="H612" s="219">
        <v>2014</v>
      </c>
      <c r="I612" s="68">
        <v>3</v>
      </c>
      <c r="J612" s="68">
        <v>3</v>
      </c>
      <c r="K612" s="21"/>
      <c r="L612" s="21"/>
    </row>
    <row r="613" spans="1:12" s="20" customFormat="1" ht="12" customHeight="1">
      <c r="A613" s="210" t="s">
        <v>1119</v>
      </c>
      <c r="B613" s="219" t="s">
        <v>1120</v>
      </c>
      <c r="C613" s="200">
        <v>15</v>
      </c>
      <c r="D613" s="195"/>
      <c r="E613" s="21"/>
      <c r="F613" s="196">
        <v>198857</v>
      </c>
      <c r="G613" s="197" t="s">
        <v>1659</v>
      </c>
      <c r="H613" s="219">
        <v>2014</v>
      </c>
      <c r="I613" s="68">
        <v>4</v>
      </c>
      <c r="J613" s="68">
        <v>2</v>
      </c>
      <c r="K613" s="21"/>
      <c r="L613" s="21"/>
    </row>
    <row r="614" spans="1:12" s="20" customFormat="1" ht="12" customHeight="1">
      <c r="A614" s="210" t="s">
        <v>1121</v>
      </c>
      <c r="B614" s="219" t="s">
        <v>1944</v>
      </c>
      <c r="C614" s="200">
        <v>14.5</v>
      </c>
      <c r="D614" s="195"/>
      <c r="E614" s="21"/>
      <c r="F614" s="196">
        <v>203158</v>
      </c>
      <c r="G614" s="197" t="s">
        <v>1659</v>
      </c>
      <c r="H614" s="219">
        <v>2014</v>
      </c>
      <c r="I614" s="68">
        <v>3</v>
      </c>
      <c r="J614" s="68">
        <v>2</v>
      </c>
      <c r="K614" s="21"/>
      <c r="L614" s="21"/>
    </row>
    <row r="615" spans="1:12" s="20" customFormat="1" ht="12" customHeight="1">
      <c r="A615" s="210" t="s">
        <v>1122</v>
      </c>
      <c r="B615" s="219" t="s">
        <v>1123</v>
      </c>
      <c r="C615" s="200">
        <v>17.7</v>
      </c>
      <c r="D615" s="195"/>
      <c r="E615" s="21"/>
      <c r="F615" s="196">
        <v>173831</v>
      </c>
      <c r="G615" s="197" t="s">
        <v>1659</v>
      </c>
      <c r="H615" s="219">
        <v>2014</v>
      </c>
      <c r="I615" s="68">
        <v>4</v>
      </c>
      <c r="J615" s="68">
        <v>2</v>
      </c>
      <c r="K615" s="21"/>
      <c r="L615" s="21"/>
    </row>
    <row r="616" spans="1:12" s="20" customFormat="1" ht="12" customHeight="1">
      <c r="A616" s="210" t="s">
        <v>1124</v>
      </c>
      <c r="B616" s="219" t="s">
        <v>1125</v>
      </c>
      <c r="C616" s="200">
        <v>26.8</v>
      </c>
      <c r="D616" s="195"/>
      <c r="E616" s="21"/>
      <c r="F616" s="196">
        <v>185123</v>
      </c>
      <c r="G616" s="197" t="s">
        <v>1659</v>
      </c>
      <c r="H616" s="219">
        <v>2014</v>
      </c>
      <c r="I616" s="68">
        <v>5</v>
      </c>
      <c r="J616" s="68">
        <v>2</v>
      </c>
      <c r="K616" s="21"/>
      <c r="L616" s="21"/>
    </row>
    <row r="617" spans="1:12" s="20" customFormat="1" ht="12" customHeight="1">
      <c r="A617" s="210" t="s">
        <v>1126</v>
      </c>
      <c r="B617" s="219" t="s">
        <v>1127</v>
      </c>
      <c r="C617" s="200">
        <v>22.8</v>
      </c>
      <c r="D617" s="195"/>
      <c r="E617" s="21"/>
      <c r="F617" s="196">
        <v>119574</v>
      </c>
      <c r="G617" s="197" t="s">
        <v>1659</v>
      </c>
      <c r="H617" s="219">
        <v>2014</v>
      </c>
      <c r="I617" s="68">
        <v>4</v>
      </c>
      <c r="J617" s="68">
        <v>2</v>
      </c>
      <c r="K617" s="21"/>
      <c r="L617" s="21"/>
    </row>
    <row r="618" spans="1:12" s="20" customFormat="1" ht="12" customHeight="1">
      <c r="A618" s="210" t="s">
        <v>1128</v>
      </c>
      <c r="B618" s="219" t="s">
        <v>1129</v>
      </c>
      <c r="C618" s="200">
        <v>3</v>
      </c>
      <c r="D618" s="195"/>
      <c r="E618" s="21"/>
      <c r="F618" s="196">
        <v>124145</v>
      </c>
      <c r="G618" s="197" t="s">
        <v>1659</v>
      </c>
      <c r="H618" s="219">
        <v>2014</v>
      </c>
      <c r="I618" s="68">
        <v>1</v>
      </c>
      <c r="J618" s="68">
        <v>2</v>
      </c>
      <c r="K618" s="21"/>
      <c r="L618" s="21"/>
    </row>
    <row r="619" spans="1:12" s="20" customFormat="1" ht="12" customHeight="1">
      <c r="A619" s="210" t="s">
        <v>1130</v>
      </c>
      <c r="B619" s="219" t="s">
        <v>1131</v>
      </c>
      <c r="C619" s="200">
        <v>11.4</v>
      </c>
      <c r="D619" s="195"/>
      <c r="E619" s="21"/>
      <c r="F619" s="196">
        <v>118920</v>
      </c>
      <c r="G619" s="197" t="s">
        <v>1659</v>
      </c>
      <c r="H619" s="219">
        <v>2014</v>
      </c>
      <c r="I619" s="68">
        <v>3</v>
      </c>
      <c r="J619" s="68">
        <v>2</v>
      </c>
      <c r="K619" s="21"/>
      <c r="L619" s="21"/>
    </row>
    <row r="620" spans="1:12" s="20" customFormat="1" ht="12" customHeight="1">
      <c r="A620" s="210" t="s">
        <v>1132</v>
      </c>
      <c r="B620" s="219" t="s">
        <v>1133</v>
      </c>
      <c r="C620" s="200">
        <v>3.7</v>
      </c>
      <c r="D620" s="195"/>
      <c r="E620" s="21"/>
      <c r="F620" s="196">
        <v>81408</v>
      </c>
      <c r="G620" s="197" t="s">
        <v>1659</v>
      </c>
      <c r="H620" s="219">
        <v>2014</v>
      </c>
      <c r="I620" s="68">
        <v>1</v>
      </c>
      <c r="J620" s="68">
        <v>1</v>
      </c>
      <c r="K620" s="21"/>
      <c r="L620" s="21"/>
    </row>
    <row r="621" spans="1:12" s="20" customFormat="1" ht="12" customHeight="1">
      <c r="A621" s="210" t="s">
        <v>1134</v>
      </c>
      <c r="B621" s="219" t="s">
        <v>1945</v>
      </c>
      <c r="C621" s="200">
        <v>6.8</v>
      </c>
      <c r="D621" s="195"/>
      <c r="E621" s="21"/>
      <c r="F621" s="196">
        <v>83853</v>
      </c>
      <c r="G621" s="197" t="s">
        <v>1659</v>
      </c>
      <c r="H621" s="219">
        <v>2014</v>
      </c>
      <c r="I621" s="68">
        <v>2</v>
      </c>
      <c r="J621" s="68">
        <v>1</v>
      </c>
      <c r="K621" s="21"/>
      <c r="L621" s="21"/>
    </row>
    <row r="622" spans="1:12" s="20" customFormat="1" ht="12" customHeight="1">
      <c r="A622" s="210" t="s">
        <v>1135</v>
      </c>
      <c r="B622" s="219" t="s">
        <v>1946</v>
      </c>
      <c r="C622" s="200">
        <v>2.8</v>
      </c>
      <c r="D622" s="195"/>
      <c r="E622" s="21"/>
      <c r="F622" s="196">
        <v>69316</v>
      </c>
      <c r="G622" s="197" t="s">
        <v>1659</v>
      </c>
      <c r="H622" s="219">
        <v>2014</v>
      </c>
      <c r="I622" s="68">
        <v>1</v>
      </c>
      <c r="J622" s="68">
        <v>1</v>
      </c>
      <c r="K622" s="21"/>
      <c r="L622" s="21"/>
    </row>
    <row r="623" spans="1:12" s="20" customFormat="1" ht="12" customHeight="1">
      <c r="A623" s="210" t="s">
        <v>1136</v>
      </c>
      <c r="B623" s="219" t="s">
        <v>1137</v>
      </c>
      <c r="C623" s="200">
        <v>4.9</v>
      </c>
      <c r="D623" s="195"/>
      <c r="E623" s="21"/>
      <c r="F623" s="196">
        <v>76547</v>
      </c>
      <c r="G623" s="197" t="s">
        <v>1659</v>
      </c>
      <c r="H623" s="219">
        <v>2014</v>
      </c>
      <c r="I623" s="68">
        <v>1</v>
      </c>
      <c r="J623" s="68">
        <v>1</v>
      </c>
      <c r="K623" s="21"/>
      <c r="L623" s="21"/>
    </row>
    <row r="624" spans="1:12" s="20" customFormat="1" ht="12" customHeight="1">
      <c r="A624" s="210" t="s">
        <v>1138</v>
      </c>
      <c r="B624" s="219" t="s">
        <v>1947</v>
      </c>
      <c r="C624" s="200">
        <v>0.7</v>
      </c>
      <c r="D624" s="195"/>
      <c r="E624" s="21"/>
      <c r="F624" s="196">
        <v>62051</v>
      </c>
      <c r="G624" s="197" t="s">
        <v>1659</v>
      </c>
      <c r="H624" s="219">
        <v>2014</v>
      </c>
      <c r="I624" s="68">
        <v>1</v>
      </c>
      <c r="J624" s="68">
        <v>1</v>
      </c>
      <c r="K624" s="21"/>
      <c r="L624" s="21"/>
    </row>
    <row r="625" spans="1:12" s="20" customFormat="1" ht="12" customHeight="1">
      <c r="A625" s="210" t="s">
        <v>1139</v>
      </c>
      <c r="B625" s="219" t="s">
        <v>1948</v>
      </c>
      <c r="C625" s="200">
        <v>8.1</v>
      </c>
      <c r="D625" s="195"/>
      <c r="E625" s="21"/>
      <c r="F625" s="196">
        <v>230123</v>
      </c>
      <c r="G625" s="197" t="s">
        <v>1659</v>
      </c>
      <c r="H625" s="219">
        <v>2014</v>
      </c>
      <c r="I625" s="68">
        <v>2</v>
      </c>
      <c r="J625" s="68">
        <v>2</v>
      </c>
      <c r="K625" s="21"/>
      <c r="L625" s="21"/>
    </row>
    <row r="626" spans="1:12" s="20" customFormat="1" ht="12" customHeight="1">
      <c r="A626" s="210" t="s">
        <v>1140</v>
      </c>
      <c r="B626" s="219" t="s">
        <v>1141</v>
      </c>
      <c r="C626" s="200">
        <v>5.2</v>
      </c>
      <c r="D626" s="195"/>
      <c r="E626" s="21"/>
      <c r="F626" s="196">
        <v>217201</v>
      </c>
      <c r="G626" s="197" t="s">
        <v>1659</v>
      </c>
      <c r="H626" s="219">
        <v>2014</v>
      </c>
      <c r="I626" s="68">
        <v>2</v>
      </c>
      <c r="J626" s="68">
        <v>2</v>
      </c>
      <c r="K626" s="21"/>
      <c r="L626" s="21"/>
    </row>
    <row r="627" spans="1:12" s="20" customFormat="1" ht="12" customHeight="1">
      <c r="A627" s="210" t="s">
        <v>1142</v>
      </c>
      <c r="B627" s="219" t="s">
        <v>1949</v>
      </c>
      <c r="C627" s="200">
        <v>8.3</v>
      </c>
      <c r="D627" s="195"/>
      <c r="E627" s="21"/>
      <c r="F627" s="196">
        <v>122224</v>
      </c>
      <c r="G627" s="197" t="s">
        <v>1659</v>
      </c>
      <c r="H627" s="219">
        <v>2014</v>
      </c>
      <c r="I627" s="68">
        <v>2</v>
      </c>
      <c r="J627" s="68">
        <v>2</v>
      </c>
      <c r="K627" s="21"/>
      <c r="L627" s="21"/>
    </row>
    <row r="628" spans="1:12" s="20" customFormat="1" ht="12" customHeight="1">
      <c r="A628" s="210" t="s">
        <v>1143</v>
      </c>
      <c r="B628" s="219" t="s">
        <v>1144</v>
      </c>
      <c r="C628" s="200">
        <v>5.8</v>
      </c>
      <c r="D628" s="195"/>
      <c r="E628" s="21"/>
      <c r="F628" s="196">
        <v>103373</v>
      </c>
      <c r="G628" s="197" t="s">
        <v>1659</v>
      </c>
      <c r="H628" s="219">
        <v>2014</v>
      </c>
      <c r="I628" s="68">
        <v>2</v>
      </c>
      <c r="J628" s="68">
        <v>2</v>
      </c>
      <c r="K628" s="21"/>
      <c r="L628" s="21"/>
    </row>
    <row r="629" spans="1:12" s="20" customFormat="1" ht="12" customHeight="1">
      <c r="A629" s="210" t="s">
        <v>1145</v>
      </c>
      <c r="B629" s="219" t="s">
        <v>1146</v>
      </c>
      <c r="C629" s="200">
        <v>9.3</v>
      </c>
      <c r="D629" s="195"/>
      <c r="E629" s="21"/>
      <c r="F629" s="196">
        <v>108605</v>
      </c>
      <c r="G629" s="197" t="s">
        <v>1659</v>
      </c>
      <c r="H629" s="219">
        <v>2014</v>
      </c>
      <c r="I629" s="68">
        <v>2</v>
      </c>
      <c r="J629" s="68">
        <v>2</v>
      </c>
      <c r="K629" s="21"/>
      <c r="L629" s="21"/>
    </row>
    <row r="630" spans="1:12" s="20" customFormat="1" ht="12" customHeight="1">
      <c r="A630" s="210" t="s">
        <v>1147</v>
      </c>
      <c r="B630" s="219" t="s">
        <v>1950</v>
      </c>
      <c r="C630" s="200">
        <v>4.2</v>
      </c>
      <c r="D630" s="195"/>
      <c r="E630" s="21"/>
      <c r="F630" s="196">
        <v>93206</v>
      </c>
      <c r="G630" s="197" t="s">
        <v>1659</v>
      </c>
      <c r="H630" s="219">
        <v>2014</v>
      </c>
      <c r="I630" s="68">
        <v>1</v>
      </c>
      <c r="J630" s="68">
        <v>1</v>
      </c>
      <c r="K630" s="21"/>
      <c r="L630" s="21"/>
    </row>
    <row r="631" spans="1:12" s="20" customFormat="1" ht="12" customHeight="1">
      <c r="A631" s="210" t="s">
        <v>1148</v>
      </c>
      <c r="B631" s="219" t="s">
        <v>1951</v>
      </c>
      <c r="C631" s="200">
        <v>0.4</v>
      </c>
      <c r="D631" s="195"/>
      <c r="E631" s="21"/>
      <c r="F631" s="196">
        <v>90794</v>
      </c>
      <c r="G631" s="197" t="s">
        <v>1659</v>
      </c>
      <c r="H631" s="219">
        <v>2014</v>
      </c>
      <c r="I631" s="68">
        <v>1</v>
      </c>
      <c r="J631" s="68">
        <v>1</v>
      </c>
      <c r="K631" s="21"/>
      <c r="L631" s="21"/>
    </row>
    <row r="632" spans="1:12" s="20" customFormat="1" ht="12" customHeight="1">
      <c r="A632" s="210" t="s">
        <v>1149</v>
      </c>
      <c r="B632" s="219" t="s">
        <v>1150</v>
      </c>
      <c r="C632" s="200">
        <v>11.7</v>
      </c>
      <c r="D632" s="195"/>
      <c r="E632" s="21"/>
      <c r="F632" s="196">
        <v>76603</v>
      </c>
      <c r="G632" s="197" t="s">
        <v>1659</v>
      </c>
      <c r="H632" s="219">
        <v>2014</v>
      </c>
      <c r="I632" s="68">
        <v>3</v>
      </c>
      <c r="J632" s="68">
        <v>1</v>
      </c>
      <c r="K632" s="21"/>
      <c r="L632" s="21"/>
    </row>
    <row r="633" spans="1:12" s="20" customFormat="1" ht="12" customHeight="1">
      <c r="A633" s="210" t="s">
        <v>1151</v>
      </c>
      <c r="B633" s="219" t="s">
        <v>1152</v>
      </c>
      <c r="C633" s="200">
        <v>3</v>
      </c>
      <c r="D633" s="195"/>
      <c r="E633" s="21"/>
      <c r="F633" s="196">
        <v>75608</v>
      </c>
      <c r="G633" s="197" t="s">
        <v>1659</v>
      </c>
      <c r="H633" s="219">
        <v>2014</v>
      </c>
      <c r="I633" s="68">
        <v>1</v>
      </c>
      <c r="J633" s="68">
        <v>1</v>
      </c>
      <c r="K633" s="21"/>
      <c r="L633" s="21"/>
    </row>
    <row r="634" spans="1:12" s="20" customFormat="1" ht="12" customHeight="1">
      <c r="A634" s="210" t="s">
        <v>1153</v>
      </c>
      <c r="B634" s="219" t="s">
        <v>1154</v>
      </c>
      <c r="C634" s="200">
        <v>1.6</v>
      </c>
      <c r="D634" s="195"/>
      <c r="E634" s="21"/>
      <c r="F634" s="196">
        <v>73658</v>
      </c>
      <c r="G634" s="197" t="s">
        <v>1659</v>
      </c>
      <c r="H634" s="219">
        <v>2014</v>
      </c>
      <c r="I634" s="68">
        <v>1</v>
      </c>
      <c r="J634" s="68">
        <v>1</v>
      </c>
      <c r="K634" s="21"/>
      <c r="L634" s="21"/>
    </row>
    <row r="635" spans="1:12" s="20" customFormat="1" ht="12" customHeight="1">
      <c r="A635" s="210" t="s">
        <v>1155</v>
      </c>
      <c r="B635" s="219" t="s">
        <v>1952</v>
      </c>
      <c r="C635" s="200">
        <v>3.5</v>
      </c>
      <c r="D635" s="195"/>
      <c r="E635" s="21"/>
      <c r="F635" s="196">
        <v>74333</v>
      </c>
      <c r="G635" s="197" t="s">
        <v>1659</v>
      </c>
      <c r="H635" s="219">
        <v>2014</v>
      </c>
      <c r="I635" s="68">
        <v>1</v>
      </c>
      <c r="J635" s="68">
        <v>1</v>
      </c>
      <c r="K635" s="21"/>
      <c r="L635" s="21"/>
    </row>
    <row r="636" spans="1:12" s="20" customFormat="1" ht="12" customHeight="1">
      <c r="A636" s="210" t="s">
        <v>1156</v>
      </c>
      <c r="B636" s="219" t="s">
        <v>1953</v>
      </c>
      <c r="C636" s="200">
        <v>0.6</v>
      </c>
      <c r="D636" s="195"/>
      <c r="E636" s="21"/>
      <c r="F636" s="196">
        <v>74564</v>
      </c>
      <c r="G636" s="197" t="s">
        <v>1659</v>
      </c>
      <c r="H636" s="219">
        <v>2014</v>
      </c>
      <c r="I636" s="68">
        <v>1</v>
      </c>
      <c r="J636" s="68">
        <v>1</v>
      </c>
      <c r="K636" s="21"/>
      <c r="L636" s="21"/>
    </row>
    <row r="637" spans="1:12" s="20" customFormat="1" ht="12" customHeight="1">
      <c r="A637" s="210" t="s">
        <v>1157</v>
      </c>
      <c r="B637" s="219" t="s">
        <v>1954</v>
      </c>
      <c r="C637" s="200">
        <v>3</v>
      </c>
      <c r="D637" s="195"/>
      <c r="E637" s="21"/>
      <c r="F637" s="196">
        <v>71728</v>
      </c>
      <c r="G637" s="197" t="s">
        <v>1659</v>
      </c>
      <c r="H637" s="219">
        <v>2014</v>
      </c>
      <c r="I637" s="68">
        <v>1</v>
      </c>
      <c r="J637" s="68">
        <v>1</v>
      </c>
      <c r="L637" s="21"/>
    </row>
    <row r="638" spans="1:12" s="20" customFormat="1" ht="12" customHeight="1">
      <c r="A638" s="210" t="s">
        <v>1158</v>
      </c>
      <c r="B638" s="219" t="s">
        <v>1159</v>
      </c>
      <c r="C638" s="200">
        <v>2.5</v>
      </c>
      <c r="D638" s="195"/>
      <c r="E638" s="21"/>
      <c r="F638" s="196">
        <v>69686</v>
      </c>
      <c r="G638" s="197" t="s">
        <v>1659</v>
      </c>
      <c r="H638" s="219">
        <v>2014</v>
      </c>
      <c r="I638" s="68">
        <v>1</v>
      </c>
      <c r="J638" s="68">
        <v>1</v>
      </c>
      <c r="K638" s="21"/>
      <c r="L638" s="21"/>
    </row>
    <row r="639" spans="1:12" s="20" customFormat="1" ht="12" customHeight="1">
      <c r="A639" s="210" t="s">
        <v>1160</v>
      </c>
      <c r="B639" s="219" t="s">
        <v>1955</v>
      </c>
      <c r="C639" s="200">
        <v>0.5</v>
      </c>
      <c r="D639" s="195"/>
      <c r="E639" s="21"/>
      <c r="F639" s="196">
        <v>68922</v>
      </c>
      <c r="G639" s="197" t="s">
        <v>1659</v>
      </c>
      <c r="H639" s="219">
        <v>2014</v>
      </c>
      <c r="I639" s="68">
        <v>1</v>
      </c>
      <c r="J639" s="68">
        <v>1</v>
      </c>
      <c r="K639" s="21"/>
      <c r="L639" s="21"/>
    </row>
    <row r="640" spans="1:12" s="20" customFormat="1" ht="12" customHeight="1">
      <c r="A640" s="210" t="s">
        <v>1161</v>
      </c>
      <c r="B640" s="219" t="s">
        <v>1162</v>
      </c>
      <c r="C640" s="200">
        <v>1</v>
      </c>
      <c r="D640" s="195"/>
      <c r="E640" s="21"/>
      <c r="F640" s="196">
        <v>72754</v>
      </c>
      <c r="G640" s="197" t="s">
        <v>1659</v>
      </c>
      <c r="H640" s="219">
        <v>2014</v>
      </c>
      <c r="I640" s="68">
        <v>1</v>
      </c>
      <c r="J640" s="68">
        <v>1</v>
      </c>
      <c r="K640" s="21"/>
      <c r="L640" s="21"/>
    </row>
    <row r="641" spans="1:12" s="20" customFormat="1" ht="12" customHeight="1">
      <c r="A641" s="210" t="s">
        <v>1163</v>
      </c>
      <c r="B641" s="219" t="s">
        <v>1956</v>
      </c>
      <c r="C641" s="200">
        <v>2.2</v>
      </c>
      <c r="D641" s="195"/>
      <c r="E641" s="21"/>
      <c r="F641" s="196">
        <v>63441</v>
      </c>
      <c r="G641" s="197" t="s">
        <v>1659</v>
      </c>
      <c r="H641" s="219">
        <v>2014</v>
      </c>
      <c r="I641" s="68">
        <v>1</v>
      </c>
      <c r="J641" s="68">
        <v>1</v>
      </c>
      <c r="K641" s="21"/>
      <c r="L641" s="21"/>
    </row>
    <row r="642" spans="1:12" s="20" customFormat="1" ht="12" customHeight="1">
      <c r="A642" s="210" t="s">
        <v>1164</v>
      </c>
      <c r="B642" s="219" t="s">
        <v>1957</v>
      </c>
      <c r="C642" s="200">
        <v>4.4</v>
      </c>
      <c r="D642" s="195"/>
      <c r="E642" s="21"/>
      <c r="F642" s="196">
        <v>65055</v>
      </c>
      <c r="G642" s="197" t="s">
        <v>1659</v>
      </c>
      <c r="H642" s="219">
        <v>2014</v>
      </c>
      <c r="I642" s="68">
        <v>1</v>
      </c>
      <c r="J642" s="68">
        <v>1</v>
      </c>
      <c r="K642" s="21"/>
      <c r="L642" s="21"/>
    </row>
    <row r="643" spans="1:10" ht="12" customHeight="1">
      <c r="A643" s="210" t="s">
        <v>1165</v>
      </c>
      <c r="B643" s="219" t="s">
        <v>1958</v>
      </c>
      <c r="C643" s="200">
        <v>4.2</v>
      </c>
      <c r="D643" s="195"/>
      <c r="F643" s="196">
        <v>64855</v>
      </c>
      <c r="G643" s="197" t="s">
        <v>1659</v>
      </c>
      <c r="H643" s="219">
        <v>2014</v>
      </c>
      <c r="I643" s="68">
        <v>1</v>
      </c>
      <c r="J643" s="68">
        <v>1</v>
      </c>
    </row>
    <row r="644" spans="1:10" ht="12" customHeight="1">
      <c r="A644" s="210" t="s">
        <v>1166</v>
      </c>
      <c r="B644" s="219" t="s">
        <v>1167</v>
      </c>
      <c r="C644" s="200">
        <v>0.5</v>
      </c>
      <c r="D644" s="195"/>
      <c r="F644" s="196">
        <v>67207</v>
      </c>
      <c r="G644" s="197" t="s">
        <v>1659</v>
      </c>
      <c r="H644" s="219">
        <v>2014</v>
      </c>
      <c r="I644" s="68">
        <v>1</v>
      </c>
      <c r="J644" s="68">
        <v>1</v>
      </c>
    </row>
    <row r="645" spans="1:10" ht="12" customHeight="1">
      <c r="A645" s="208" t="s">
        <v>1168</v>
      </c>
      <c r="B645" s="219" t="s">
        <v>1959</v>
      </c>
      <c r="C645" s="200">
        <v>1.1</v>
      </c>
      <c r="D645" s="195"/>
      <c r="F645" s="196">
        <v>68836</v>
      </c>
      <c r="G645" s="197" t="s">
        <v>1659</v>
      </c>
      <c r="H645" s="219">
        <v>2014</v>
      </c>
      <c r="I645" s="68">
        <v>1</v>
      </c>
      <c r="J645" s="68">
        <v>1</v>
      </c>
    </row>
    <row r="646" spans="1:10" ht="12" customHeight="1">
      <c r="A646" s="208" t="s">
        <v>1169</v>
      </c>
      <c r="B646" s="219" t="s">
        <v>1170</v>
      </c>
      <c r="C646" s="200">
        <v>3.3</v>
      </c>
      <c r="D646" s="195"/>
      <c r="F646" s="196">
        <v>63291</v>
      </c>
      <c r="G646" s="197" t="s">
        <v>1659</v>
      </c>
      <c r="H646" s="219">
        <v>2014</v>
      </c>
      <c r="I646" s="68">
        <v>1</v>
      </c>
      <c r="J646" s="68">
        <v>1</v>
      </c>
    </row>
    <row r="647" spans="1:10" ht="12" customHeight="1">
      <c r="A647" s="207" t="s">
        <v>1171</v>
      </c>
      <c r="B647" s="219" t="s">
        <v>1172</v>
      </c>
      <c r="C647" s="200">
        <v>1.5</v>
      </c>
      <c r="D647" s="195"/>
      <c r="F647" s="196">
        <v>64513</v>
      </c>
      <c r="G647" s="197" t="s">
        <v>1659</v>
      </c>
      <c r="H647" s="219">
        <v>2014</v>
      </c>
      <c r="I647" s="68">
        <v>1</v>
      </c>
      <c r="J647" s="68">
        <v>1</v>
      </c>
    </row>
    <row r="648" spans="1:10" ht="12" customHeight="1">
      <c r="A648" s="207" t="s">
        <v>1173</v>
      </c>
      <c r="B648" s="219" t="s">
        <v>1960</v>
      </c>
      <c r="C648" s="200">
        <v>6</v>
      </c>
      <c r="D648" s="195"/>
      <c r="F648" s="196">
        <v>62779</v>
      </c>
      <c r="G648" s="197" t="s">
        <v>1659</v>
      </c>
      <c r="H648" s="219">
        <v>2014</v>
      </c>
      <c r="I648" s="68">
        <v>2</v>
      </c>
      <c r="J648" s="68">
        <v>1</v>
      </c>
    </row>
    <row r="649" spans="1:10" ht="12" customHeight="1">
      <c r="A649" s="207" t="s">
        <v>1174</v>
      </c>
      <c r="B649" s="219" t="s">
        <v>1175</v>
      </c>
      <c r="C649" s="200">
        <v>5.8</v>
      </c>
      <c r="D649" s="195"/>
      <c r="F649" s="196">
        <v>64616</v>
      </c>
      <c r="G649" s="197" t="s">
        <v>1659</v>
      </c>
      <c r="H649" s="219">
        <v>2014</v>
      </c>
      <c r="I649" s="68">
        <v>2</v>
      </c>
      <c r="J649" s="68">
        <v>1</v>
      </c>
    </row>
    <row r="650" spans="1:10" ht="12" customHeight="1">
      <c r="A650" s="207" t="s">
        <v>1176</v>
      </c>
      <c r="B650" s="219" t="s">
        <v>1961</v>
      </c>
      <c r="C650" s="200">
        <v>0.7</v>
      </c>
      <c r="D650" s="195"/>
      <c r="F650" s="196">
        <v>58802</v>
      </c>
      <c r="G650" s="197" t="s">
        <v>1659</v>
      </c>
      <c r="H650" s="219">
        <v>2014</v>
      </c>
      <c r="I650" s="68">
        <v>1</v>
      </c>
      <c r="J650" s="68">
        <v>1</v>
      </c>
    </row>
    <row r="651" spans="1:10" ht="12" customHeight="1">
      <c r="A651" s="207" t="s">
        <v>1177</v>
      </c>
      <c r="B651" s="219" t="s">
        <v>1178</v>
      </c>
      <c r="C651" s="200">
        <v>0.5</v>
      </c>
      <c r="D651" s="195"/>
      <c r="F651" s="196">
        <v>57390</v>
      </c>
      <c r="G651" s="197" t="s">
        <v>1659</v>
      </c>
      <c r="H651" s="219">
        <v>2014</v>
      </c>
      <c r="I651" s="68">
        <v>1</v>
      </c>
      <c r="J651" s="68">
        <v>1</v>
      </c>
    </row>
    <row r="652" spans="1:10" ht="12" customHeight="1">
      <c r="A652" s="207" t="s">
        <v>1179</v>
      </c>
      <c r="B652" s="219" t="s">
        <v>1180</v>
      </c>
      <c r="C652" s="200">
        <v>0</v>
      </c>
      <c r="D652" s="195"/>
      <c r="F652" s="196">
        <v>60573</v>
      </c>
      <c r="G652" s="197" t="s">
        <v>1659</v>
      </c>
      <c r="H652" s="219">
        <v>2014</v>
      </c>
      <c r="I652" s="68">
        <v>1</v>
      </c>
      <c r="J652" s="68">
        <v>1</v>
      </c>
    </row>
    <row r="653" spans="1:10" ht="12" customHeight="1">
      <c r="A653" s="207" t="s">
        <v>1181</v>
      </c>
      <c r="B653" s="219" t="s">
        <v>1962</v>
      </c>
      <c r="C653" s="200">
        <v>0.8</v>
      </c>
      <c r="D653" s="195"/>
      <c r="F653" s="196">
        <v>60103</v>
      </c>
      <c r="G653" s="197" t="s">
        <v>1659</v>
      </c>
      <c r="H653" s="219">
        <v>2014</v>
      </c>
      <c r="I653" s="68">
        <v>1</v>
      </c>
      <c r="J653" s="68">
        <v>1</v>
      </c>
    </row>
    <row r="654" spans="1:10" ht="12" customHeight="1">
      <c r="A654" s="207" t="s">
        <v>1182</v>
      </c>
      <c r="B654" s="219" t="s">
        <v>1183</v>
      </c>
      <c r="C654" s="200">
        <v>4.6</v>
      </c>
      <c r="D654" s="195"/>
      <c r="F654" s="196">
        <v>247820</v>
      </c>
      <c r="G654" s="197" t="s">
        <v>1659</v>
      </c>
      <c r="H654" s="219">
        <v>2014</v>
      </c>
      <c r="I654" s="68">
        <v>1</v>
      </c>
      <c r="J654" s="68">
        <v>2</v>
      </c>
    </row>
    <row r="655" spans="1:10" ht="12" customHeight="1">
      <c r="A655" s="207" t="s">
        <v>1184</v>
      </c>
      <c r="B655" s="219" t="s">
        <v>1185</v>
      </c>
      <c r="C655" s="200">
        <v>4.6</v>
      </c>
      <c r="D655" s="195"/>
      <c r="F655" s="196">
        <v>209274</v>
      </c>
      <c r="G655" s="197" t="s">
        <v>1659</v>
      </c>
      <c r="H655" s="219">
        <v>2014</v>
      </c>
      <c r="I655" s="68">
        <v>1</v>
      </c>
      <c r="J655" s="68">
        <v>2</v>
      </c>
    </row>
    <row r="656" spans="1:10" ht="12" customHeight="1">
      <c r="A656" s="207" t="s">
        <v>1186</v>
      </c>
      <c r="B656" s="219" t="s">
        <v>1187</v>
      </c>
      <c r="C656" s="200">
        <v>14.6</v>
      </c>
      <c r="D656" s="195"/>
      <c r="F656" s="196">
        <v>184415</v>
      </c>
      <c r="G656" s="197" t="s">
        <v>1659</v>
      </c>
      <c r="H656" s="219">
        <v>2014</v>
      </c>
      <c r="I656" s="68">
        <v>3</v>
      </c>
      <c r="J656" s="68">
        <v>2</v>
      </c>
    </row>
    <row r="657" spans="1:10" ht="12" customHeight="1">
      <c r="A657" s="207" t="s">
        <v>1188</v>
      </c>
      <c r="B657" s="219" t="s">
        <v>1189</v>
      </c>
      <c r="C657" s="200">
        <v>0.2</v>
      </c>
      <c r="D657" s="195"/>
      <c r="F657" s="196">
        <v>177188</v>
      </c>
      <c r="G657" s="197" t="s">
        <v>1659</v>
      </c>
      <c r="H657" s="219">
        <v>2014</v>
      </c>
      <c r="I657" s="68">
        <v>1</v>
      </c>
      <c r="J657" s="68">
        <v>2</v>
      </c>
    </row>
    <row r="658" spans="1:10" ht="12" customHeight="1">
      <c r="A658" s="207" t="s">
        <v>1190</v>
      </c>
      <c r="B658" s="219" t="s">
        <v>1191</v>
      </c>
      <c r="C658" s="200">
        <v>0.2</v>
      </c>
      <c r="D658" s="195"/>
      <c r="F658" s="196">
        <v>172306</v>
      </c>
      <c r="G658" s="197" t="s">
        <v>1659</v>
      </c>
      <c r="H658" s="219">
        <v>2014</v>
      </c>
      <c r="I658" s="68">
        <v>1</v>
      </c>
      <c r="J658" s="68">
        <v>2</v>
      </c>
    </row>
    <row r="659" spans="1:10" ht="12" customHeight="1">
      <c r="A659" s="207" t="s">
        <v>1192</v>
      </c>
      <c r="B659" s="219" t="s">
        <v>1963</v>
      </c>
      <c r="C659" s="200">
        <v>6</v>
      </c>
      <c r="D659" s="195"/>
      <c r="F659" s="196">
        <v>173013</v>
      </c>
      <c r="G659" s="197" t="s">
        <v>1659</v>
      </c>
      <c r="H659" s="219">
        <v>2014</v>
      </c>
      <c r="I659" s="68">
        <v>2</v>
      </c>
      <c r="J659" s="68">
        <v>2</v>
      </c>
    </row>
    <row r="660" spans="1:10" ht="12" customHeight="1">
      <c r="A660" s="207" t="s">
        <v>1193</v>
      </c>
      <c r="B660" s="219" t="s">
        <v>1964</v>
      </c>
      <c r="C660" s="200">
        <v>0.3</v>
      </c>
      <c r="D660" s="195"/>
      <c r="F660" s="196">
        <v>140669</v>
      </c>
      <c r="G660" s="197" t="s">
        <v>1659</v>
      </c>
      <c r="H660" s="219">
        <v>2014</v>
      </c>
      <c r="I660" s="68">
        <v>1</v>
      </c>
      <c r="J660" s="68">
        <v>2</v>
      </c>
    </row>
    <row r="661" spans="1:10" ht="12" customHeight="1">
      <c r="A661" s="207" t="s">
        <v>1194</v>
      </c>
      <c r="B661" s="219" t="s">
        <v>1195</v>
      </c>
      <c r="C661" s="200">
        <v>1</v>
      </c>
      <c r="D661" s="195"/>
      <c r="F661" s="196">
        <v>140052</v>
      </c>
      <c r="G661" s="197" t="s">
        <v>1659</v>
      </c>
      <c r="H661" s="219">
        <v>2014</v>
      </c>
      <c r="I661" s="68">
        <v>1</v>
      </c>
      <c r="J661" s="68">
        <v>2</v>
      </c>
    </row>
    <row r="662" spans="1:10" ht="12" customHeight="1">
      <c r="A662" s="207" t="s">
        <v>1196</v>
      </c>
      <c r="B662" s="219" t="s">
        <v>1197</v>
      </c>
      <c r="C662" s="200">
        <v>0.4</v>
      </c>
      <c r="D662" s="195"/>
      <c r="F662" s="196">
        <v>128621</v>
      </c>
      <c r="G662" s="197" t="s">
        <v>1659</v>
      </c>
      <c r="H662" s="219">
        <v>2014</v>
      </c>
      <c r="I662" s="68">
        <v>1</v>
      </c>
      <c r="J662" s="68">
        <v>2</v>
      </c>
    </row>
    <row r="663" spans="1:10" ht="12" customHeight="1">
      <c r="A663" s="208" t="s">
        <v>1198</v>
      </c>
      <c r="B663" s="219" t="s">
        <v>1965</v>
      </c>
      <c r="C663" s="200">
        <v>3.8</v>
      </c>
      <c r="D663" s="195"/>
      <c r="F663" s="196">
        <v>116691</v>
      </c>
      <c r="G663" s="197" t="s">
        <v>1659</v>
      </c>
      <c r="H663" s="219">
        <v>2014</v>
      </c>
      <c r="I663" s="68">
        <v>1</v>
      </c>
      <c r="J663" s="68">
        <v>2</v>
      </c>
    </row>
    <row r="664" spans="1:10" ht="12" customHeight="1">
      <c r="A664" s="208" t="s">
        <v>1199</v>
      </c>
      <c r="B664" s="219" t="s">
        <v>1966</v>
      </c>
      <c r="C664" s="200">
        <v>3.6</v>
      </c>
      <c r="D664" s="195"/>
      <c r="F664" s="196">
        <v>122368</v>
      </c>
      <c r="G664" s="197" t="s">
        <v>1659</v>
      </c>
      <c r="H664" s="219">
        <v>2014</v>
      </c>
      <c r="I664" s="68">
        <v>1</v>
      </c>
      <c r="J664" s="68">
        <v>2</v>
      </c>
    </row>
    <row r="665" spans="1:10" ht="12" customHeight="1">
      <c r="A665" s="208" t="s">
        <v>1200</v>
      </c>
      <c r="B665" s="219" t="s">
        <v>1967</v>
      </c>
      <c r="C665" s="200">
        <v>2.6</v>
      </c>
      <c r="D665" s="195"/>
      <c r="F665" s="196">
        <v>113939</v>
      </c>
      <c r="G665" s="197" t="s">
        <v>1659</v>
      </c>
      <c r="H665" s="219">
        <v>2014</v>
      </c>
      <c r="I665" s="68">
        <v>1</v>
      </c>
      <c r="J665" s="68">
        <v>2</v>
      </c>
    </row>
    <row r="666" spans="1:10" ht="12" customHeight="1">
      <c r="A666" s="208" t="s">
        <v>1201</v>
      </c>
      <c r="B666" s="219" t="s">
        <v>1202</v>
      </c>
      <c r="C666" s="200">
        <v>5.7</v>
      </c>
      <c r="D666" s="195"/>
      <c r="F666" s="196">
        <v>111376</v>
      </c>
      <c r="G666" s="197" t="s">
        <v>1659</v>
      </c>
      <c r="H666" s="219">
        <v>2014</v>
      </c>
      <c r="I666" s="68">
        <v>2</v>
      </c>
      <c r="J666" s="68">
        <v>2</v>
      </c>
    </row>
    <row r="667" spans="1:10" ht="12" customHeight="1">
      <c r="A667" s="208" t="s">
        <v>1203</v>
      </c>
      <c r="B667" s="219" t="s">
        <v>1204</v>
      </c>
      <c r="C667" s="200">
        <v>6.3</v>
      </c>
      <c r="D667" s="195"/>
      <c r="F667" s="196">
        <v>110337</v>
      </c>
      <c r="G667" s="197" t="s">
        <v>1659</v>
      </c>
      <c r="H667" s="219">
        <v>2014</v>
      </c>
      <c r="I667" s="68">
        <v>2</v>
      </c>
      <c r="J667" s="68">
        <v>2</v>
      </c>
    </row>
    <row r="668" spans="1:10" ht="12" customHeight="1">
      <c r="A668" s="208" t="s">
        <v>1205</v>
      </c>
      <c r="B668" s="219" t="s">
        <v>1206</v>
      </c>
      <c r="C668" s="200">
        <v>5.4</v>
      </c>
      <c r="D668" s="195"/>
      <c r="F668" s="196">
        <v>101343</v>
      </c>
      <c r="G668" s="197" t="s">
        <v>1659</v>
      </c>
      <c r="H668" s="219">
        <v>2014</v>
      </c>
      <c r="I668" s="68">
        <v>2</v>
      </c>
      <c r="J668" s="68">
        <v>2</v>
      </c>
    </row>
    <row r="669" spans="1:10" ht="12" customHeight="1">
      <c r="A669" s="208" t="s">
        <v>1207</v>
      </c>
      <c r="B669" s="219" t="s">
        <v>1968</v>
      </c>
      <c r="C669" s="200">
        <v>0.3</v>
      </c>
      <c r="D669" s="195"/>
      <c r="F669" s="196">
        <v>97176</v>
      </c>
      <c r="G669" s="197" t="s">
        <v>1659</v>
      </c>
      <c r="H669" s="219">
        <v>2014</v>
      </c>
      <c r="I669" s="68">
        <v>1</v>
      </c>
      <c r="J669" s="68">
        <v>1</v>
      </c>
    </row>
    <row r="670" spans="1:10" ht="12" customHeight="1">
      <c r="A670" s="208" t="s">
        <v>2031</v>
      </c>
      <c r="B670" s="219" t="s">
        <v>1209</v>
      </c>
      <c r="C670" s="200">
        <v>22.3</v>
      </c>
      <c r="D670" s="195"/>
      <c r="F670" s="201">
        <v>504471</v>
      </c>
      <c r="G670" s="197"/>
      <c r="H670" s="219"/>
      <c r="I670" s="68">
        <v>4</v>
      </c>
      <c r="J670" s="68">
        <v>4</v>
      </c>
    </row>
    <row r="671" spans="1:10" ht="12" customHeight="1">
      <c r="A671" s="208" t="s">
        <v>2032</v>
      </c>
      <c r="B671" s="219" t="s">
        <v>1211</v>
      </c>
      <c r="C671" s="200">
        <v>26</v>
      </c>
      <c r="D671" s="195"/>
      <c r="F671" s="201">
        <v>214579</v>
      </c>
      <c r="G671" s="197"/>
      <c r="H671" s="219"/>
      <c r="I671" s="68">
        <v>5</v>
      </c>
      <c r="J671" s="68">
        <v>2</v>
      </c>
    </row>
    <row r="672" spans="1:10" ht="12" customHeight="1">
      <c r="A672" s="208" t="s">
        <v>1212</v>
      </c>
      <c r="B672" s="219" t="s">
        <v>1213</v>
      </c>
      <c r="C672" s="200">
        <v>10.2</v>
      </c>
      <c r="D672" s="195"/>
      <c r="F672" s="196">
        <v>181502</v>
      </c>
      <c r="G672" s="197"/>
      <c r="H672" s="219"/>
      <c r="I672" s="68">
        <v>3</v>
      </c>
      <c r="J672" s="68">
        <v>2</v>
      </c>
    </row>
    <row r="673" spans="1:10" ht="12" customHeight="1">
      <c r="A673" s="208" t="s">
        <v>1214</v>
      </c>
      <c r="B673" s="219" t="s">
        <v>1215</v>
      </c>
      <c r="C673" s="200">
        <v>3.1</v>
      </c>
      <c r="D673" s="195"/>
      <c r="F673" s="196">
        <v>105562</v>
      </c>
      <c r="G673" s="197"/>
      <c r="H673" s="219"/>
      <c r="I673" s="68">
        <v>1</v>
      </c>
      <c r="J673" s="68">
        <v>2</v>
      </c>
    </row>
    <row r="674" spans="1:10" ht="12" customHeight="1">
      <c r="A674" s="208" t="s">
        <v>1216</v>
      </c>
      <c r="B674" s="219" t="s">
        <v>1217</v>
      </c>
      <c r="C674" s="200">
        <v>25.7</v>
      </c>
      <c r="D674" s="195"/>
      <c r="F674" s="196">
        <v>134578</v>
      </c>
      <c r="G674" s="197"/>
      <c r="H674" s="219"/>
      <c r="I674" s="68">
        <v>5</v>
      </c>
      <c r="J674" s="68">
        <v>2</v>
      </c>
    </row>
    <row r="675" spans="1:10" ht="12" customHeight="1">
      <c r="A675" s="208" t="s">
        <v>1218</v>
      </c>
      <c r="B675" s="219" t="s">
        <v>1219</v>
      </c>
      <c r="C675" s="200">
        <v>4.2</v>
      </c>
      <c r="D675" s="195"/>
      <c r="F675" s="196">
        <v>117780</v>
      </c>
      <c r="G675" s="197"/>
      <c r="H675" s="219"/>
      <c r="I675" s="68">
        <v>1</v>
      </c>
      <c r="J675" s="68">
        <v>2</v>
      </c>
    </row>
    <row r="676" spans="1:10" ht="12" customHeight="1">
      <c r="A676" s="208" t="s">
        <v>1220</v>
      </c>
      <c r="B676" s="219" t="s">
        <v>1221</v>
      </c>
      <c r="C676" s="200">
        <v>3.3</v>
      </c>
      <c r="D676" s="195"/>
      <c r="F676" s="196">
        <v>68403</v>
      </c>
      <c r="G676" s="197"/>
      <c r="H676" s="219"/>
      <c r="I676" s="68">
        <v>1</v>
      </c>
      <c r="J676" s="68">
        <v>1</v>
      </c>
    </row>
    <row r="677" spans="1:10" ht="12" customHeight="1">
      <c r="A677" s="208" t="s">
        <v>1222</v>
      </c>
      <c r="B677" s="219" t="s">
        <v>1223</v>
      </c>
      <c r="C677" s="200">
        <v>15.6</v>
      </c>
      <c r="D677" s="195"/>
      <c r="F677" s="196">
        <v>76882</v>
      </c>
      <c r="G677" s="197"/>
      <c r="H677" s="219"/>
      <c r="I677" s="68">
        <v>4</v>
      </c>
      <c r="J677" s="68">
        <v>1</v>
      </c>
    </row>
    <row r="678" spans="1:10" ht="12" customHeight="1">
      <c r="A678" s="208" t="s">
        <v>1224</v>
      </c>
      <c r="B678" s="219" t="s">
        <v>1225</v>
      </c>
      <c r="C678" s="200">
        <v>11.7</v>
      </c>
      <c r="D678" s="195"/>
      <c r="F678" s="196">
        <v>61019</v>
      </c>
      <c r="G678" s="197"/>
      <c r="H678" s="216"/>
      <c r="I678" s="68">
        <v>3</v>
      </c>
      <c r="J678" s="68">
        <v>1</v>
      </c>
    </row>
    <row r="679" spans="1:10" ht="12" customHeight="1">
      <c r="A679" s="208" t="s">
        <v>1226</v>
      </c>
      <c r="B679" s="219" t="s">
        <v>1227</v>
      </c>
      <c r="C679" s="200">
        <v>0</v>
      </c>
      <c r="D679" s="195"/>
      <c r="F679" s="196">
        <v>164625</v>
      </c>
      <c r="G679" s="197"/>
      <c r="H679" s="216"/>
      <c r="I679" s="68">
        <v>1</v>
      </c>
      <c r="J679" s="68">
        <v>2</v>
      </c>
    </row>
    <row r="680" spans="1:10" ht="12" customHeight="1">
      <c r="A680" s="208" t="s">
        <v>1228</v>
      </c>
      <c r="B680" s="219" t="s">
        <v>1229</v>
      </c>
      <c r="C680" s="200">
        <v>0.2</v>
      </c>
      <c r="D680" s="195"/>
      <c r="F680" s="196">
        <v>176644</v>
      </c>
      <c r="G680" s="197"/>
      <c r="H680" s="216"/>
      <c r="I680" s="68">
        <v>1</v>
      </c>
      <c r="J680" s="68">
        <v>2</v>
      </c>
    </row>
    <row r="681" spans="1:10" ht="12" customHeight="1">
      <c r="A681" s="208" t="s">
        <v>1230</v>
      </c>
      <c r="B681" s="219" t="s">
        <v>1231</v>
      </c>
      <c r="C681" s="200">
        <v>5.8</v>
      </c>
      <c r="D681" s="195"/>
      <c r="F681" s="196">
        <v>169689</v>
      </c>
      <c r="G681" s="197"/>
      <c r="H681" s="216"/>
      <c r="I681" s="68">
        <v>2</v>
      </c>
      <c r="J681" s="68">
        <v>2</v>
      </c>
    </row>
    <row r="682" spans="1:10" ht="12" customHeight="1">
      <c r="A682" s="208" t="s">
        <v>1232</v>
      </c>
      <c r="B682" s="219" t="s">
        <v>1233</v>
      </c>
      <c r="C682" s="200">
        <v>0.4</v>
      </c>
      <c r="D682" s="195"/>
      <c r="F682" s="196">
        <v>154462</v>
      </c>
      <c r="G682" s="197"/>
      <c r="H682" s="216"/>
      <c r="I682" s="68">
        <v>1</v>
      </c>
      <c r="J682" s="68">
        <v>2</v>
      </c>
    </row>
    <row r="683" spans="1:10" ht="12" customHeight="1">
      <c r="A683" s="208" t="s">
        <v>1234</v>
      </c>
      <c r="B683" s="219" t="s">
        <v>1235</v>
      </c>
      <c r="C683" s="200">
        <v>4.9</v>
      </c>
      <c r="D683" s="195"/>
      <c r="F683" s="196">
        <v>98164</v>
      </c>
      <c r="G683" s="197"/>
      <c r="H683" s="216"/>
      <c r="I683" s="68">
        <v>1</v>
      </c>
      <c r="J683" s="68">
        <v>1</v>
      </c>
    </row>
    <row r="684" spans="1:10" ht="12" customHeight="1">
      <c r="A684" s="208" t="s">
        <v>1236</v>
      </c>
      <c r="B684" s="219" t="s">
        <v>1237</v>
      </c>
      <c r="C684" s="200">
        <v>0</v>
      </c>
      <c r="D684" s="195"/>
      <c r="F684" s="196">
        <v>95188</v>
      </c>
      <c r="G684" s="197"/>
      <c r="H684" s="216"/>
      <c r="I684" s="68">
        <v>1</v>
      </c>
      <c r="J684" s="68">
        <v>1</v>
      </c>
    </row>
    <row r="685" spans="1:10" ht="12" customHeight="1">
      <c r="A685" s="208" t="s">
        <v>1238</v>
      </c>
      <c r="B685" s="219" t="s">
        <v>1239</v>
      </c>
      <c r="C685" s="200">
        <v>3.4</v>
      </c>
      <c r="D685" s="195"/>
      <c r="F685" s="196">
        <v>86136</v>
      </c>
      <c r="G685" s="197"/>
      <c r="H685" s="216"/>
      <c r="I685" s="68">
        <v>1</v>
      </c>
      <c r="J685" s="68">
        <v>1</v>
      </c>
    </row>
    <row r="686" spans="1:10" ht="12" customHeight="1">
      <c r="A686" s="208" t="s">
        <v>1240</v>
      </c>
      <c r="B686" s="219" t="s">
        <v>1241</v>
      </c>
      <c r="C686" s="200">
        <v>1.9</v>
      </c>
      <c r="D686" s="195"/>
      <c r="F686" s="196">
        <v>86554</v>
      </c>
      <c r="G686" s="197"/>
      <c r="H686" s="216"/>
      <c r="I686" s="68">
        <v>1</v>
      </c>
      <c r="J686" s="68">
        <v>1</v>
      </c>
    </row>
    <row r="687" spans="1:10" ht="12" customHeight="1">
      <c r="A687" s="208" t="s">
        <v>1242</v>
      </c>
      <c r="B687" s="219" t="s">
        <v>1243</v>
      </c>
      <c r="C687" s="200">
        <v>0.6</v>
      </c>
      <c r="D687" s="195"/>
      <c r="F687" s="196">
        <v>76433</v>
      </c>
      <c r="G687" s="197"/>
      <c r="H687" s="216"/>
      <c r="I687" s="68">
        <v>1</v>
      </c>
      <c r="J687" s="68">
        <v>1</v>
      </c>
    </row>
    <row r="688" spans="1:10" ht="12" customHeight="1">
      <c r="A688" s="208" t="s">
        <v>1244</v>
      </c>
      <c r="B688" s="219" t="s">
        <v>1245</v>
      </c>
      <c r="C688" s="200">
        <v>0</v>
      </c>
      <c r="D688" s="195"/>
      <c r="F688" s="196">
        <v>62522</v>
      </c>
      <c r="G688" s="197"/>
      <c r="H688" s="216"/>
      <c r="I688" s="68">
        <v>1</v>
      </c>
      <c r="J688" s="68">
        <v>1</v>
      </c>
    </row>
    <row r="689" spans="1:10" ht="12" customHeight="1">
      <c r="A689" s="208" t="s">
        <v>1246</v>
      </c>
      <c r="B689" s="219" t="s">
        <v>1247</v>
      </c>
      <c r="C689" s="200">
        <v>0</v>
      </c>
      <c r="D689" s="195"/>
      <c r="F689" s="196">
        <v>382521</v>
      </c>
      <c r="G689" s="197"/>
      <c r="H689" s="216"/>
      <c r="I689" s="68">
        <v>1</v>
      </c>
      <c r="J689" s="68">
        <v>3</v>
      </c>
    </row>
    <row r="690" spans="1:10" ht="12" customHeight="1">
      <c r="A690" s="208" t="s">
        <v>1248</v>
      </c>
      <c r="B690" s="219" t="s">
        <v>1249</v>
      </c>
      <c r="C690" s="200">
        <v>1.2</v>
      </c>
      <c r="D690" s="195"/>
      <c r="F690" s="196">
        <v>301172</v>
      </c>
      <c r="G690" s="197"/>
      <c r="H690" s="216"/>
      <c r="I690" s="68">
        <v>1</v>
      </c>
      <c r="J690" s="68">
        <v>3</v>
      </c>
    </row>
    <row r="691" spans="1:10" ht="12" customHeight="1">
      <c r="A691" s="208" t="s">
        <v>1250</v>
      </c>
      <c r="B691" s="219" t="s">
        <v>1251</v>
      </c>
      <c r="C691" s="200">
        <v>2.8</v>
      </c>
      <c r="D691" s="195"/>
      <c r="F691" s="196">
        <v>173451</v>
      </c>
      <c r="G691" s="197"/>
      <c r="H691" s="216"/>
      <c r="I691" s="68">
        <v>1</v>
      </c>
      <c r="J691" s="68">
        <v>2</v>
      </c>
    </row>
    <row r="692" spans="1:10" ht="12" customHeight="1">
      <c r="A692" s="208" t="s">
        <v>1252</v>
      </c>
      <c r="B692" s="219" t="s">
        <v>1253</v>
      </c>
      <c r="C692" s="200">
        <v>0</v>
      </c>
      <c r="D692" s="195"/>
      <c r="F692" s="196">
        <v>166338</v>
      </c>
      <c r="G692" s="197"/>
      <c r="H692" s="216"/>
      <c r="I692" s="68">
        <v>1</v>
      </c>
      <c r="J692" s="68">
        <v>2</v>
      </c>
    </row>
    <row r="693" spans="1:10" ht="12" customHeight="1">
      <c r="A693" s="208" t="s">
        <v>1254</v>
      </c>
      <c r="B693" s="219" t="s">
        <v>1255</v>
      </c>
      <c r="C693" s="200">
        <v>0</v>
      </c>
      <c r="D693" s="195"/>
      <c r="F693" s="196">
        <v>154920</v>
      </c>
      <c r="G693" s="197"/>
      <c r="H693" s="216"/>
      <c r="I693" s="68">
        <v>1</v>
      </c>
      <c r="J693" s="68">
        <v>2</v>
      </c>
    </row>
    <row r="694" spans="1:10" ht="12" customHeight="1">
      <c r="A694" s="208" t="s">
        <v>1256</v>
      </c>
      <c r="B694" s="219" t="s">
        <v>1257</v>
      </c>
      <c r="C694" s="200">
        <v>0</v>
      </c>
      <c r="D694" s="195"/>
      <c r="F694" s="196">
        <v>140614</v>
      </c>
      <c r="G694" s="197"/>
      <c r="H694" s="219"/>
      <c r="I694" s="68">
        <v>1</v>
      </c>
      <c r="J694" s="68">
        <v>2</v>
      </c>
    </row>
    <row r="695" spans="1:10" ht="12" customHeight="1">
      <c r="A695" s="208" t="s">
        <v>1258</v>
      </c>
      <c r="B695" s="219" t="s">
        <v>1969</v>
      </c>
      <c r="C695" s="200">
        <v>8.1</v>
      </c>
      <c r="D695" s="195"/>
      <c r="F695" s="196">
        <v>2107399</v>
      </c>
      <c r="G695" s="197"/>
      <c r="H695" s="219">
        <v>2015</v>
      </c>
      <c r="I695" s="68">
        <v>2</v>
      </c>
      <c r="J695" s="68">
        <v>6</v>
      </c>
    </row>
    <row r="696" spans="1:10" ht="12" customHeight="1">
      <c r="A696" s="208" t="s">
        <v>1259</v>
      </c>
      <c r="B696" s="219" t="s">
        <v>1260</v>
      </c>
      <c r="C696" s="200">
        <v>20.7</v>
      </c>
      <c r="D696" s="195"/>
      <c r="F696" s="196">
        <v>321916</v>
      </c>
      <c r="G696" s="197"/>
      <c r="H696" s="219">
        <v>2015</v>
      </c>
      <c r="I696" s="68">
        <v>4</v>
      </c>
      <c r="J696" s="68">
        <v>3</v>
      </c>
    </row>
    <row r="697" spans="1:10" ht="12" customHeight="1">
      <c r="A697" s="208" t="s">
        <v>1261</v>
      </c>
      <c r="B697" s="219" t="s">
        <v>1970</v>
      </c>
      <c r="C697" s="200">
        <v>11.9</v>
      </c>
      <c r="D697" s="195"/>
      <c r="F697" s="196">
        <v>333210</v>
      </c>
      <c r="G697" s="197"/>
      <c r="H697" s="219">
        <v>2015</v>
      </c>
      <c r="I697" s="68">
        <v>3</v>
      </c>
      <c r="J697" s="68">
        <v>3</v>
      </c>
    </row>
    <row r="698" spans="1:10" ht="12" customHeight="1">
      <c r="A698" s="208" t="s">
        <v>1262</v>
      </c>
      <c r="B698" s="219" t="s">
        <v>1263</v>
      </c>
      <c r="C698" s="200">
        <v>7.1</v>
      </c>
      <c r="D698" s="195"/>
      <c r="F698" s="196">
        <v>305946</v>
      </c>
      <c r="G698" s="197"/>
      <c r="H698" s="219">
        <v>2015</v>
      </c>
      <c r="I698" s="68">
        <v>2</v>
      </c>
      <c r="J698" s="68">
        <v>3</v>
      </c>
    </row>
    <row r="699" spans="1:10" ht="12" customHeight="1">
      <c r="A699" s="208" t="s">
        <v>1264</v>
      </c>
      <c r="B699" s="219" t="s">
        <v>1971</v>
      </c>
      <c r="C699" s="200">
        <v>0.4</v>
      </c>
      <c r="D699" s="195"/>
      <c r="F699" s="196">
        <v>210699</v>
      </c>
      <c r="G699" s="197"/>
      <c r="H699" s="219">
        <v>2015</v>
      </c>
      <c r="I699" s="68">
        <v>1</v>
      </c>
      <c r="J699" s="68">
        <v>2</v>
      </c>
    </row>
    <row r="700" spans="1:10" ht="12" customHeight="1">
      <c r="A700" s="208" t="s">
        <v>1265</v>
      </c>
      <c r="B700" s="219" t="s">
        <v>1266</v>
      </c>
      <c r="C700" s="200">
        <v>7.3</v>
      </c>
      <c r="D700" s="195"/>
      <c r="F700" s="196">
        <v>222850</v>
      </c>
      <c r="G700" s="197"/>
      <c r="H700" s="219">
        <v>2015</v>
      </c>
      <c r="I700" s="68">
        <v>2</v>
      </c>
      <c r="J700" s="68">
        <v>2</v>
      </c>
    </row>
    <row r="701" spans="1:10" ht="12" customHeight="1">
      <c r="A701" s="208" t="s">
        <v>1267</v>
      </c>
      <c r="B701" s="219" t="s">
        <v>1972</v>
      </c>
      <c r="C701" s="200">
        <v>2.8</v>
      </c>
      <c r="D701" s="195"/>
      <c r="F701" s="196">
        <v>197362</v>
      </c>
      <c r="G701" s="197"/>
      <c r="H701" s="219">
        <v>2015</v>
      </c>
      <c r="I701" s="68">
        <v>1</v>
      </c>
      <c r="J701" s="68">
        <v>2</v>
      </c>
    </row>
    <row r="702" spans="1:10" ht="12" customHeight="1">
      <c r="A702" s="208" t="s">
        <v>1268</v>
      </c>
      <c r="B702" s="219" t="s">
        <v>1269</v>
      </c>
      <c r="C702" s="200">
        <v>6.1</v>
      </c>
      <c r="D702" s="195"/>
      <c r="F702" s="196">
        <v>179155</v>
      </c>
      <c r="G702" s="197"/>
      <c r="H702" s="219">
        <v>2015</v>
      </c>
      <c r="I702" s="68">
        <v>2</v>
      </c>
      <c r="J702" s="68">
        <v>2</v>
      </c>
    </row>
    <row r="703" spans="1:10" ht="12" customHeight="1">
      <c r="A703" s="208" t="s">
        <v>1270</v>
      </c>
      <c r="B703" s="219" t="s">
        <v>1271</v>
      </c>
      <c r="C703" s="200">
        <v>9.7</v>
      </c>
      <c r="D703" s="195"/>
      <c r="F703" s="196">
        <v>169880</v>
      </c>
      <c r="G703" s="197"/>
      <c r="H703" s="219">
        <v>2015</v>
      </c>
      <c r="I703" s="68">
        <v>2</v>
      </c>
      <c r="J703" s="68">
        <v>2</v>
      </c>
    </row>
    <row r="704" spans="1:10" ht="12" customHeight="1">
      <c r="A704" s="208" t="s">
        <v>1272</v>
      </c>
      <c r="B704" s="219" t="s">
        <v>1973</v>
      </c>
      <c r="C704" s="200">
        <v>7.7</v>
      </c>
      <c r="D704" s="195"/>
      <c r="F704" s="196">
        <v>150286</v>
      </c>
      <c r="G704" s="197"/>
      <c r="H704" s="219">
        <v>2015</v>
      </c>
      <c r="I704" s="68">
        <v>2</v>
      </c>
      <c r="J704" s="68">
        <v>2</v>
      </c>
    </row>
    <row r="705" spans="1:10" ht="12" customHeight="1">
      <c r="A705" s="208" t="s">
        <v>1273</v>
      </c>
      <c r="B705" s="219" t="s">
        <v>1974</v>
      </c>
      <c r="C705" s="200">
        <v>0.2</v>
      </c>
      <c r="D705" s="195"/>
      <c r="F705" s="196">
        <v>115369</v>
      </c>
      <c r="G705" s="197"/>
      <c r="H705" s="219">
        <v>2015</v>
      </c>
      <c r="I705" s="68">
        <v>1</v>
      </c>
      <c r="J705" s="68">
        <v>2</v>
      </c>
    </row>
    <row r="706" spans="1:10" ht="12" customHeight="1">
      <c r="A706" s="208" t="s">
        <v>1274</v>
      </c>
      <c r="B706" s="219" t="s">
        <v>1975</v>
      </c>
      <c r="C706" s="200">
        <v>0.4</v>
      </c>
      <c r="D706" s="195"/>
      <c r="F706" s="196">
        <v>77735</v>
      </c>
      <c r="G706" s="197"/>
      <c r="H706" s="219">
        <v>2015</v>
      </c>
      <c r="I706" s="68">
        <v>1</v>
      </c>
      <c r="J706" s="68">
        <v>1</v>
      </c>
    </row>
    <row r="707" spans="1:10" ht="12" customHeight="1">
      <c r="A707" s="208" t="s">
        <v>1275</v>
      </c>
      <c r="B707" s="219" t="s">
        <v>1276</v>
      </c>
      <c r="C707" s="200">
        <v>0</v>
      </c>
      <c r="D707" s="195"/>
      <c r="F707" s="196">
        <v>69105</v>
      </c>
      <c r="G707" s="197"/>
      <c r="H707" s="219">
        <v>2015</v>
      </c>
      <c r="I707" s="68">
        <v>1</v>
      </c>
      <c r="J707" s="68">
        <v>1</v>
      </c>
    </row>
    <row r="708" spans="1:10" ht="12" customHeight="1">
      <c r="A708" s="208" t="s">
        <v>1277</v>
      </c>
      <c r="B708" s="219" t="s">
        <v>1278</v>
      </c>
      <c r="C708" s="200">
        <v>6.3</v>
      </c>
      <c r="D708" s="195"/>
      <c r="F708" s="196">
        <v>74283</v>
      </c>
      <c r="G708" s="197"/>
      <c r="H708" s="219">
        <v>2015</v>
      </c>
      <c r="I708" s="68">
        <v>2</v>
      </c>
      <c r="J708" s="68">
        <v>1</v>
      </c>
    </row>
    <row r="709" spans="1:10" ht="12" customHeight="1">
      <c r="A709" s="208" t="s">
        <v>1279</v>
      </c>
      <c r="B709" s="219" t="s">
        <v>1976</v>
      </c>
      <c r="C709" s="200">
        <v>0.3</v>
      </c>
      <c r="D709" s="195"/>
      <c r="F709" s="196">
        <v>94474</v>
      </c>
      <c r="G709" s="197"/>
      <c r="H709" s="219">
        <v>2015</v>
      </c>
      <c r="I709" s="68">
        <v>1</v>
      </c>
      <c r="J709" s="68">
        <v>1</v>
      </c>
    </row>
    <row r="710" spans="1:10" ht="12" customHeight="1">
      <c r="A710" s="208" t="s">
        <v>1280</v>
      </c>
      <c r="B710" s="219" t="s">
        <v>1281</v>
      </c>
      <c r="C710" s="200">
        <v>3.6</v>
      </c>
      <c r="D710" s="195"/>
      <c r="F710" s="196">
        <v>96887</v>
      </c>
      <c r="G710" s="197"/>
      <c r="H710" s="219">
        <v>2015</v>
      </c>
      <c r="I710" s="68">
        <v>1</v>
      </c>
      <c r="J710" s="68">
        <v>1</v>
      </c>
    </row>
    <row r="711" spans="1:10" ht="12" customHeight="1">
      <c r="A711" s="208" t="s">
        <v>1282</v>
      </c>
      <c r="B711" s="219" t="s">
        <v>1283</v>
      </c>
      <c r="C711" s="200">
        <v>0</v>
      </c>
      <c r="D711" s="195"/>
      <c r="F711" s="196">
        <v>89747</v>
      </c>
      <c r="G711" s="197"/>
      <c r="H711" s="219">
        <v>2015</v>
      </c>
      <c r="I711" s="68">
        <v>1</v>
      </c>
      <c r="J711" s="68">
        <v>1</v>
      </c>
    </row>
    <row r="712" spans="1:10" ht="12" customHeight="1">
      <c r="A712" s="208" t="s">
        <v>1284</v>
      </c>
      <c r="B712" s="219" t="s">
        <v>1977</v>
      </c>
      <c r="C712" s="200">
        <v>5.4</v>
      </c>
      <c r="D712" s="195"/>
      <c r="F712" s="196">
        <v>93626</v>
      </c>
      <c r="G712" s="197"/>
      <c r="H712" s="219">
        <v>2015</v>
      </c>
      <c r="I712" s="68">
        <v>2</v>
      </c>
      <c r="J712" s="68">
        <v>1</v>
      </c>
    </row>
    <row r="713" spans="1:10" ht="12" customHeight="1">
      <c r="A713" s="208" t="s">
        <v>1285</v>
      </c>
      <c r="B713" s="219" t="s">
        <v>1286</v>
      </c>
      <c r="C713" s="200">
        <v>0.6</v>
      </c>
      <c r="D713" s="195"/>
      <c r="F713" s="196">
        <v>84593</v>
      </c>
      <c r="G713" s="197"/>
      <c r="H713" s="219">
        <v>2015</v>
      </c>
      <c r="I713" s="68">
        <v>1</v>
      </c>
      <c r="J713" s="68">
        <v>1</v>
      </c>
    </row>
    <row r="714" spans="1:10" ht="12" customHeight="1">
      <c r="A714" s="208" t="s">
        <v>1287</v>
      </c>
      <c r="B714" s="219" t="s">
        <v>1288</v>
      </c>
      <c r="C714" s="200">
        <v>0</v>
      </c>
      <c r="D714" s="195"/>
      <c r="F714" s="196">
        <v>72926</v>
      </c>
      <c r="G714" s="197"/>
      <c r="H714" s="219">
        <v>2015</v>
      </c>
      <c r="I714" s="68">
        <v>1</v>
      </c>
      <c r="J714" s="68">
        <v>1</v>
      </c>
    </row>
    <row r="715" spans="1:10" ht="12" customHeight="1">
      <c r="A715" s="208" t="s">
        <v>1289</v>
      </c>
      <c r="B715" s="219" t="s">
        <v>1290</v>
      </c>
      <c r="C715" s="200">
        <v>0.2</v>
      </c>
      <c r="D715" s="195"/>
      <c r="F715" s="196">
        <v>70747</v>
      </c>
      <c r="G715" s="197"/>
      <c r="H715" s="219">
        <v>2015</v>
      </c>
      <c r="I715" s="68">
        <v>1</v>
      </c>
      <c r="J715" s="68">
        <v>1</v>
      </c>
    </row>
    <row r="716" spans="1:10" ht="12" customHeight="1">
      <c r="A716" s="208" t="s">
        <v>1291</v>
      </c>
      <c r="B716" s="219" t="s">
        <v>1978</v>
      </c>
      <c r="C716" s="200">
        <v>1.1</v>
      </c>
      <c r="D716" s="195"/>
      <c r="F716" s="196">
        <v>93415</v>
      </c>
      <c r="G716" s="197"/>
      <c r="H716" s="219">
        <v>2015</v>
      </c>
      <c r="I716" s="68">
        <v>1</v>
      </c>
      <c r="J716" s="68">
        <v>1</v>
      </c>
    </row>
    <row r="717" spans="1:10" ht="12" customHeight="1">
      <c r="A717" s="208" t="s">
        <v>1292</v>
      </c>
      <c r="B717" s="219" t="s">
        <v>1979</v>
      </c>
      <c r="C717" s="200">
        <v>7.5</v>
      </c>
      <c r="D717" s="195"/>
      <c r="F717" s="196">
        <v>317974</v>
      </c>
      <c r="G717" s="197"/>
      <c r="H717" s="219">
        <v>2015</v>
      </c>
      <c r="I717" s="68">
        <v>2</v>
      </c>
      <c r="J717" s="68">
        <v>3</v>
      </c>
    </row>
    <row r="718" spans="1:10" ht="12" customHeight="1">
      <c r="A718" s="208" t="s">
        <v>1293</v>
      </c>
      <c r="B718" s="219" t="s">
        <v>1980</v>
      </c>
      <c r="C718" s="200">
        <v>15</v>
      </c>
      <c r="D718" s="195"/>
      <c r="F718" s="196">
        <v>363312</v>
      </c>
      <c r="G718" s="197"/>
      <c r="H718" s="219">
        <v>2015</v>
      </c>
      <c r="I718" s="68">
        <v>4</v>
      </c>
      <c r="J718" s="68">
        <v>3</v>
      </c>
    </row>
    <row r="719" spans="1:10" ht="12" customHeight="1">
      <c r="A719" s="208" t="s">
        <v>1294</v>
      </c>
      <c r="B719" s="219" t="s">
        <v>1981</v>
      </c>
      <c r="C719" s="200">
        <v>4.9</v>
      </c>
      <c r="D719" s="195"/>
      <c r="F719" s="196">
        <v>304610</v>
      </c>
      <c r="G719" s="197"/>
      <c r="H719" s="219">
        <v>2015</v>
      </c>
      <c r="I719" s="68">
        <v>1</v>
      </c>
      <c r="J719" s="68">
        <v>3</v>
      </c>
    </row>
    <row r="720" spans="1:10" ht="12" customHeight="1">
      <c r="A720" s="208" t="s">
        <v>1295</v>
      </c>
      <c r="B720" s="219" t="s">
        <v>1982</v>
      </c>
      <c r="C720" s="200">
        <v>7.3</v>
      </c>
      <c r="D720" s="195"/>
      <c r="F720" s="196">
        <v>290955</v>
      </c>
      <c r="G720" s="197"/>
      <c r="H720" s="219">
        <v>2015</v>
      </c>
      <c r="I720" s="68">
        <v>2</v>
      </c>
      <c r="J720" s="68">
        <v>3</v>
      </c>
    </row>
    <row r="721" spans="1:10" ht="12" customHeight="1">
      <c r="A721" s="208" t="s">
        <v>1296</v>
      </c>
      <c r="B721" s="219" t="s">
        <v>1983</v>
      </c>
      <c r="C721" s="200">
        <v>3.2</v>
      </c>
      <c r="D721" s="195"/>
      <c r="F721" s="196">
        <v>233762</v>
      </c>
      <c r="G721" s="197"/>
      <c r="H721" s="219">
        <v>2015</v>
      </c>
      <c r="I721" s="68">
        <v>1</v>
      </c>
      <c r="J721" s="68">
        <v>2</v>
      </c>
    </row>
    <row r="722" spans="1:10" ht="12" customHeight="1">
      <c r="A722" s="208" t="s">
        <v>1297</v>
      </c>
      <c r="B722" s="219" t="s">
        <v>1984</v>
      </c>
      <c r="C722" s="200">
        <v>5.3</v>
      </c>
      <c r="D722" s="195"/>
      <c r="F722" s="196">
        <v>176803</v>
      </c>
      <c r="G722" s="197"/>
      <c r="H722" s="219">
        <v>2015</v>
      </c>
      <c r="I722" s="68">
        <v>2</v>
      </c>
      <c r="J722" s="68">
        <v>2</v>
      </c>
    </row>
    <row r="723" spans="1:10" ht="12" customHeight="1">
      <c r="A723" s="208" t="s">
        <v>1298</v>
      </c>
      <c r="B723" s="219" t="s">
        <v>1299</v>
      </c>
      <c r="C723" s="200">
        <v>3.5</v>
      </c>
      <c r="D723" s="195"/>
      <c r="F723" s="196">
        <v>147897</v>
      </c>
      <c r="G723" s="197"/>
      <c r="H723" s="219">
        <v>2015</v>
      </c>
      <c r="I723" s="68">
        <v>1</v>
      </c>
      <c r="J723" s="68">
        <v>2</v>
      </c>
    </row>
    <row r="724" spans="1:10" ht="12" customHeight="1">
      <c r="A724" s="208" t="s">
        <v>1300</v>
      </c>
      <c r="B724" s="219" t="s">
        <v>1985</v>
      </c>
      <c r="C724" s="200">
        <v>0.4</v>
      </c>
      <c r="D724" s="195"/>
      <c r="F724" s="196">
        <v>135662</v>
      </c>
      <c r="G724" s="197"/>
      <c r="H724" s="219">
        <v>2015</v>
      </c>
      <c r="I724" s="68">
        <v>1</v>
      </c>
      <c r="J724" s="68">
        <v>2</v>
      </c>
    </row>
    <row r="725" spans="1:10" ht="12" customHeight="1">
      <c r="A725" s="208" t="s">
        <v>1301</v>
      </c>
      <c r="B725" s="219" t="s">
        <v>1302</v>
      </c>
      <c r="C725" s="200">
        <v>1.1</v>
      </c>
      <c r="D725" s="195"/>
      <c r="F725" s="196">
        <v>122560</v>
      </c>
      <c r="G725" s="197"/>
      <c r="H725" s="219">
        <v>2015</v>
      </c>
      <c r="I725" s="68">
        <v>1</v>
      </c>
      <c r="J725" s="68">
        <v>2</v>
      </c>
    </row>
    <row r="726" spans="1:10" ht="12" customHeight="1">
      <c r="A726" s="208" t="s">
        <v>1303</v>
      </c>
      <c r="B726" s="219" t="s">
        <v>1986</v>
      </c>
      <c r="C726" s="200">
        <v>0</v>
      </c>
      <c r="D726" s="195"/>
      <c r="F726" s="196">
        <v>122433</v>
      </c>
      <c r="G726" s="197"/>
      <c r="H726" s="219">
        <v>2015</v>
      </c>
      <c r="I726" s="68">
        <v>1</v>
      </c>
      <c r="J726" s="68">
        <v>2</v>
      </c>
    </row>
    <row r="727" spans="1:10" ht="12" customHeight="1">
      <c r="A727" s="208" t="s">
        <v>1304</v>
      </c>
      <c r="B727" s="219" t="s">
        <v>1305</v>
      </c>
      <c r="C727" s="200">
        <v>0.7</v>
      </c>
      <c r="D727" s="195"/>
      <c r="F727" s="196">
        <v>118832</v>
      </c>
      <c r="G727" s="197"/>
      <c r="H727" s="219">
        <v>2015</v>
      </c>
      <c r="I727" s="68">
        <v>1</v>
      </c>
      <c r="J727" s="68">
        <v>2</v>
      </c>
    </row>
    <row r="728" spans="1:10" ht="12" customHeight="1">
      <c r="A728" s="208" t="s">
        <v>1306</v>
      </c>
      <c r="B728" s="219" t="s">
        <v>1307</v>
      </c>
      <c r="C728" s="200">
        <v>7.5</v>
      </c>
      <c r="D728" s="195"/>
      <c r="F728" s="196">
        <v>116666</v>
      </c>
      <c r="G728" s="197"/>
      <c r="H728" s="219">
        <v>2015</v>
      </c>
      <c r="I728" s="68">
        <v>2</v>
      </c>
      <c r="J728" s="68">
        <v>2</v>
      </c>
    </row>
    <row r="729" spans="1:10" ht="12" customHeight="1">
      <c r="A729" s="208" t="s">
        <v>1308</v>
      </c>
      <c r="B729" s="219" t="s">
        <v>1309</v>
      </c>
      <c r="C729" s="200">
        <v>1.5</v>
      </c>
      <c r="D729" s="195"/>
      <c r="F729" s="196">
        <v>109730</v>
      </c>
      <c r="G729" s="197"/>
      <c r="H729" s="219">
        <v>2015</v>
      </c>
      <c r="I729" s="68">
        <v>1</v>
      </c>
      <c r="J729" s="68">
        <v>2</v>
      </c>
    </row>
    <row r="730" spans="1:10" ht="12" customHeight="1">
      <c r="A730" s="208" t="s">
        <v>1310</v>
      </c>
      <c r="B730" s="219" t="s">
        <v>1311</v>
      </c>
      <c r="C730" s="200">
        <v>15.6</v>
      </c>
      <c r="D730" s="195"/>
      <c r="F730" s="196">
        <v>288307</v>
      </c>
      <c r="G730" s="197"/>
      <c r="H730" s="219"/>
      <c r="I730" s="68">
        <v>4</v>
      </c>
      <c r="J730" s="68">
        <v>3</v>
      </c>
    </row>
    <row r="731" spans="1:10" ht="12" customHeight="1">
      <c r="A731" s="208" t="s">
        <v>1312</v>
      </c>
      <c r="B731" s="219" t="s">
        <v>1313</v>
      </c>
      <c r="C731" s="200">
        <v>13.8</v>
      </c>
      <c r="D731" s="195"/>
      <c r="F731" s="196">
        <v>111832</v>
      </c>
      <c r="G731" s="197"/>
      <c r="H731" s="219"/>
      <c r="I731" s="68">
        <v>3</v>
      </c>
      <c r="J731" s="68">
        <v>2</v>
      </c>
    </row>
    <row r="732" spans="1:10" ht="12" customHeight="1">
      <c r="A732" s="208" t="s">
        <v>1314</v>
      </c>
      <c r="B732" s="219" t="s">
        <v>1315</v>
      </c>
      <c r="C732" s="200">
        <v>18.8</v>
      </c>
      <c r="D732" s="195"/>
      <c r="F732" s="201">
        <v>413192</v>
      </c>
      <c r="G732" s="197"/>
      <c r="H732" s="219">
        <v>2012</v>
      </c>
      <c r="I732" s="68">
        <v>4</v>
      </c>
      <c r="J732" s="68">
        <v>3</v>
      </c>
    </row>
    <row r="733" spans="1:10" ht="12" customHeight="1">
      <c r="A733" s="208" t="s">
        <v>1316</v>
      </c>
      <c r="B733" s="219" t="s">
        <v>1987</v>
      </c>
      <c r="C733" s="200">
        <v>11.8</v>
      </c>
      <c r="D733" s="195"/>
      <c r="F733" s="201">
        <v>240688</v>
      </c>
      <c r="G733" s="197"/>
      <c r="H733" s="219">
        <v>2012</v>
      </c>
      <c r="I733" s="68">
        <v>3</v>
      </c>
      <c r="J733" s="68">
        <v>2</v>
      </c>
    </row>
    <row r="734" spans="1:10" ht="12" customHeight="1">
      <c r="A734" s="208" t="s">
        <v>1317</v>
      </c>
      <c r="B734" s="219" t="s">
        <v>1318</v>
      </c>
      <c r="C734" s="200">
        <v>15.8</v>
      </c>
      <c r="D734" s="195"/>
      <c r="F734" s="201">
        <v>79775</v>
      </c>
      <c r="G734" s="197"/>
      <c r="H734" s="219">
        <v>2012</v>
      </c>
      <c r="I734" s="68">
        <v>4</v>
      </c>
      <c r="J734" s="68">
        <v>1</v>
      </c>
    </row>
    <row r="735" spans="1:10" ht="12" customHeight="1">
      <c r="A735" s="208" t="s">
        <v>1319</v>
      </c>
      <c r="B735" s="219" t="s">
        <v>1320</v>
      </c>
      <c r="C735" s="200">
        <v>26.5</v>
      </c>
      <c r="D735" s="195"/>
      <c r="F735" s="201">
        <v>78875</v>
      </c>
      <c r="G735" s="197"/>
      <c r="H735" s="219">
        <v>2012</v>
      </c>
      <c r="I735" s="68">
        <v>5</v>
      </c>
      <c r="J735" s="68">
        <v>1</v>
      </c>
    </row>
    <row r="736" spans="1:10" ht="12" customHeight="1">
      <c r="A736" s="208" t="s">
        <v>1321</v>
      </c>
      <c r="B736" s="219" t="s">
        <v>1988</v>
      </c>
      <c r="C736" s="200">
        <v>13.3</v>
      </c>
      <c r="D736" s="195"/>
      <c r="F736" s="201">
        <v>91638</v>
      </c>
      <c r="G736" s="197"/>
      <c r="H736" s="219">
        <v>2012</v>
      </c>
      <c r="I736" s="68">
        <v>3</v>
      </c>
      <c r="J736" s="68">
        <v>1</v>
      </c>
    </row>
    <row r="737" spans="1:10" ht="12" customHeight="1">
      <c r="A737" s="208" t="s">
        <v>1322</v>
      </c>
      <c r="B737" s="219" t="s">
        <v>1989</v>
      </c>
      <c r="C737" s="200">
        <v>13.7</v>
      </c>
      <c r="D737" s="195"/>
      <c r="F737" s="201">
        <v>81515</v>
      </c>
      <c r="G737" s="197"/>
      <c r="H737" s="219">
        <v>2012</v>
      </c>
      <c r="I737" s="68">
        <v>3</v>
      </c>
      <c r="J737" s="68">
        <v>1</v>
      </c>
    </row>
    <row r="738" spans="1:10" ht="12" customHeight="1">
      <c r="A738" s="208" t="s">
        <v>1323</v>
      </c>
      <c r="B738" s="219" t="s">
        <v>1324</v>
      </c>
      <c r="C738" s="200">
        <v>24.2</v>
      </c>
      <c r="D738" s="195"/>
      <c r="F738" s="201">
        <v>66219</v>
      </c>
      <c r="G738" s="197"/>
      <c r="H738" s="219">
        <v>2012</v>
      </c>
      <c r="I738" s="68">
        <v>4</v>
      </c>
      <c r="J738" s="68">
        <v>1</v>
      </c>
    </row>
    <row r="739" spans="1:10" ht="12" customHeight="1">
      <c r="A739" s="208" t="s">
        <v>1325</v>
      </c>
      <c r="B739" s="219" t="s">
        <v>1990</v>
      </c>
      <c r="C739" s="200">
        <v>8.3</v>
      </c>
      <c r="D739" s="195"/>
      <c r="F739" s="201">
        <v>55832</v>
      </c>
      <c r="G739" s="197"/>
      <c r="H739" s="219">
        <v>2012</v>
      </c>
      <c r="I739" s="68">
        <v>2</v>
      </c>
      <c r="J739" s="68">
        <v>1</v>
      </c>
    </row>
    <row r="740" spans="1:10" ht="12" customHeight="1">
      <c r="A740" s="208" t="s">
        <v>2033</v>
      </c>
      <c r="B740" s="219" t="s">
        <v>2050</v>
      </c>
      <c r="C740" s="200">
        <v>10.4</v>
      </c>
      <c r="D740" s="195"/>
      <c r="F740" s="201">
        <v>628208</v>
      </c>
      <c r="G740" s="197"/>
      <c r="H740" s="219"/>
      <c r="I740" s="68">
        <v>3</v>
      </c>
      <c r="J740" s="68">
        <v>4</v>
      </c>
    </row>
    <row r="741" spans="1:10" ht="12" customHeight="1">
      <c r="A741" s="208" t="s">
        <v>1327</v>
      </c>
      <c r="B741" s="219" t="s">
        <v>1991</v>
      </c>
      <c r="C741" s="200">
        <v>13.6</v>
      </c>
      <c r="D741" s="195"/>
      <c r="F741" s="196">
        <v>225118</v>
      </c>
      <c r="G741" s="197"/>
      <c r="H741" s="219"/>
      <c r="I741" s="68">
        <v>3</v>
      </c>
      <c r="J741" s="68">
        <v>2</v>
      </c>
    </row>
    <row r="742" spans="1:10" ht="12" customHeight="1">
      <c r="A742" s="208" t="s">
        <v>1328</v>
      </c>
      <c r="B742" s="219" t="s">
        <v>1992</v>
      </c>
      <c r="C742" s="200">
        <v>15.8</v>
      </c>
      <c r="D742" s="195"/>
      <c r="F742" s="196">
        <v>185908</v>
      </c>
      <c r="G742" s="197"/>
      <c r="H742" s="219"/>
      <c r="I742" s="68">
        <v>4</v>
      </c>
      <c r="J742" s="68">
        <v>2</v>
      </c>
    </row>
    <row r="743" spans="1:10" ht="12" customHeight="1">
      <c r="A743" s="208" t="s">
        <v>1657</v>
      </c>
      <c r="B743" s="219" t="s">
        <v>1993</v>
      </c>
      <c r="C743" s="200">
        <v>10.5</v>
      </c>
      <c r="D743" s="195"/>
      <c r="F743" s="196">
        <v>198525</v>
      </c>
      <c r="G743" s="197"/>
      <c r="H743" s="219"/>
      <c r="I743" s="68">
        <v>3</v>
      </c>
      <c r="J743" s="68">
        <v>2</v>
      </c>
    </row>
    <row r="744" spans="1:10" ht="12" customHeight="1">
      <c r="A744" s="208" t="s">
        <v>1329</v>
      </c>
      <c r="B744" s="219" t="s">
        <v>1994</v>
      </c>
      <c r="C744" s="200">
        <v>6.8</v>
      </c>
      <c r="D744" s="195"/>
      <c r="F744" s="196">
        <v>269802</v>
      </c>
      <c r="G744" s="197"/>
      <c r="H744" s="219"/>
      <c r="I744" s="68">
        <v>2</v>
      </c>
      <c r="J744" s="68">
        <v>3</v>
      </c>
    </row>
    <row r="745" spans="1:10" ht="12" customHeight="1">
      <c r="A745" s="208" t="s">
        <v>1330</v>
      </c>
      <c r="B745" s="219" t="s">
        <v>1995</v>
      </c>
      <c r="C745" s="200">
        <v>2.6</v>
      </c>
      <c r="D745" s="195"/>
      <c r="F745" s="196">
        <v>214605</v>
      </c>
      <c r="G745" s="197"/>
      <c r="H745" s="219"/>
      <c r="I745" s="68">
        <v>1</v>
      </c>
      <c r="J745" s="68">
        <v>2</v>
      </c>
    </row>
    <row r="746" spans="1:10" ht="12" customHeight="1">
      <c r="A746" s="208" t="s">
        <v>2011</v>
      </c>
      <c r="B746" s="219" t="s">
        <v>2013</v>
      </c>
      <c r="C746" s="200">
        <v>4.4</v>
      </c>
      <c r="D746" s="195"/>
      <c r="F746" s="196">
        <v>118743</v>
      </c>
      <c r="G746" s="197"/>
      <c r="H746" s="219"/>
      <c r="I746" s="68">
        <v>1</v>
      </c>
      <c r="J746" s="68">
        <v>2</v>
      </c>
    </row>
    <row r="747" spans="1:10" ht="12" customHeight="1">
      <c r="A747" s="208" t="s">
        <v>2012</v>
      </c>
      <c r="B747" s="219" t="s">
        <v>1331</v>
      </c>
      <c r="C747" s="200">
        <v>10.7</v>
      </c>
      <c r="D747" s="195"/>
      <c r="F747" s="196">
        <v>116921</v>
      </c>
      <c r="G747" s="197"/>
      <c r="H747" s="219"/>
      <c r="I747" s="68">
        <v>3</v>
      </c>
      <c r="J747" s="68">
        <v>2</v>
      </c>
    </row>
    <row r="748" spans="1:10" ht="12" customHeight="1">
      <c r="A748" s="208" t="s">
        <v>1332</v>
      </c>
      <c r="B748" s="219" t="s">
        <v>1333</v>
      </c>
      <c r="C748" s="200">
        <v>15.3</v>
      </c>
      <c r="D748" s="195"/>
      <c r="F748" s="196">
        <v>137368</v>
      </c>
      <c r="G748" s="197"/>
      <c r="H748" s="219"/>
      <c r="I748" s="68">
        <v>4</v>
      </c>
      <c r="J748" s="68">
        <v>2</v>
      </c>
    </row>
    <row r="749" spans="1:10" ht="12" customHeight="1">
      <c r="A749" s="208" t="s">
        <v>2034</v>
      </c>
      <c r="B749" s="219" t="s">
        <v>23</v>
      </c>
      <c r="C749" s="200">
        <v>6.1</v>
      </c>
      <c r="D749" s="195"/>
      <c r="F749" s="201">
        <v>864324</v>
      </c>
      <c r="G749" s="197"/>
      <c r="H749" s="219">
        <v>2011</v>
      </c>
      <c r="I749" s="68">
        <v>2</v>
      </c>
      <c r="J749" s="68">
        <v>4</v>
      </c>
    </row>
    <row r="750" spans="1:10" ht="12" customHeight="1">
      <c r="A750" s="208" t="s">
        <v>1335</v>
      </c>
      <c r="B750" s="219" t="s">
        <v>1336</v>
      </c>
      <c r="C750" s="200">
        <v>7.5</v>
      </c>
      <c r="D750" s="195"/>
      <c r="F750" s="196">
        <v>520374</v>
      </c>
      <c r="G750" s="197"/>
      <c r="H750" s="219">
        <v>2011</v>
      </c>
      <c r="I750" s="68">
        <v>2</v>
      </c>
      <c r="J750" s="68">
        <v>4</v>
      </c>
    </row>
    <row r="751" spans="1:10" ht="12" customHeight="1">
      <c r="A751" s="208" t="s">
        <v>1337</v>
      </c>
      <c r="B751" s="219" t="s">
        <v>1338</v>
      </c>
      <c r="C751" s="200">
        <v>6</v>
      </c>
      <c r="D751" s="195"/>
      <c r="F751" s="196">
        <v>302835</v>
      </c>
      <c r="G751" s="197"/>
      <c r="H751" s="219">
        <v>2011</v>
      </c>
      <c r="I751" s="68">
        <v>2</v>
      </c>
      <c r="J751" s="68">
        <v>3</v>
      </c>
    </row>
    <row r="752" spans="1:10" ht="12" customHeight="1">
      <c r="A752" s="208" t="s">
        <v>1339</v>
      </c>
      <c r="B752" s="219" t="s">
        <v>1340</v>
      </c>
      <c r="C752" s="200">
        <v>5.8</v>
      </c>
      <c r="D752" s="195"/>
      <c r="F752" s="196">
        <v>128305</v>
      </c>
      <c r="G752" s="197"/>
      <c r="H752" s="219">
        <v>2011</v>
      </c>
      <c r="I752" s="68">
        <v>2</v>
      </c>
      <c r="J752" s="68">
        <v>2</v>
      </c>
    </row>
    <row r="753" spans="1:10" ht="12" customHeight="1">
      <c r="A753" s="208" t="s">
        <v>1341</v>
      </c>
      <c r="B753" s="219" t="s">
        <v>1342</v>
      </c>
      <c r="C753" s="200">
        <v>10.8</v>
      </c>
      <c r="D753" s="195"/>
      <c r="F753" s="196">
        <v>116465</v>
      </c>
      <c r="G753" s="197"/>
      <c r="H753" s="219">
        <v>2011</v>
      </c>
      <c r="I753" s="68">
        <v>3</v>
      </c>
      <c r="J753" s="68">
        <v>2</v>
      </c>
    </row>
    <row r="754" spans="1:10" ht="12" customHeight="1">
      <c r="A754" s="208" t="s">
        <v>1343</v>
      </c>
      <c r="B754" s="219" t="s">
        <v>1344</v>
      </c>
      <c r="C754" s="200">
        <v>11</v>
      </c>
      <c r="D754" s="195"/>
      <c r="F754" s="196">
        <v>200001</v>
      </c>
      <c r="G754" s="197"/>
      <c r="H754" s="219">
        <v>2011</v>
      </c>
      <c r="I754" s="68">
        <v>3</v>
      </c>
      <c r="J754" s="68">
        <v>2</v>
      </c>
    </row>
    <row r="755" spans="1:10" ht="12" customHeight="1">
      <c r="A755" s="208" t="s">
        <v>1345</v>
      </c>
      <c r="B755" s="219" t="s">
        <v>1346</v>
      </c>
      <c r="C755" s="200">
        <v>9.3</v>
      </c>
      <c r="D755" s="195"/>
      <c r="F755" s="196">
        <v>147334</v>
      </c>
      <c r="G755" s="197"/>
      <c r="H755" s="219">
        <v>2011</v>
      </c>
      <c r="I755" s="68">
        <v>2</v>
      </c>
      <c r="J755" s="68">
        <v>2</v>
      </c>
    </row>
    <row r="756" spans="1:10" ht="12" customHeight="1">
      <c r="A756" s="208" t="s">
        <v>1347</v>
      </c>
      <c r="B756" s="219" t="s">
        <v>1348</v>
      </c>
      <c r="C756" s="200">
        <v>6.3</v>
      </c>
      <c r="D756" s="195"/>
      <c r="F756" s="196">
        <v>137121</v>
      </c>
      <c r="G756" s="197"/>
      <c r="H756" s="219">
        <v>2011</v>
      </c>
      <c r="I756" s="68">
        <v>2</v>
      </c>
      <c r="J756" s="68">
        <v>2</v>
      </c>
    </row>
    <row r="757" spans="1:10" ht="12" customHeight="1">
      <c r="A757" s="208" t="s">
        <v>2035</v>
      </c>
      <c r="B757" s="219" t="s">
        <v>2051</v>
      </c>
      <c r="C757" s="200">
        <v>6.9</v>
      </c>
      <c r="D757" s="195"/>
      <c r="F757" s="201">
        <v>1106334</v>
      </c>
      <c r="G757" s="197"/>
      <c r="H757" s="216">
        <v>2015</v>
      </c>
      <c r="I757" s="68">
        <v>2</v>
      </c>
      <c r="J757" s="68">
        <v>5</v>
      </c>
    </row>
    <row r="758" spans="1:10" ht="12" customHeight="1">
      <c r="A758" s="208" t="s">
        <v>1352</v>
      </c>
      <c r="B758" s="219" t="s">
        <v>1353</v>
      </c>
      <c r="C758" s="200">
        <v>8</v>
      </c>
      <c r="D758" s="195"/>
      <c r="F758" s="201">
        <v>770230</v>
      </c>
      <c r="G758" s="197"/>
      <c r="H758" s="216">
        <v>2015</v>
      </c>
      <c r="I758" s="68">
        <v>2</v>
      </c>
      <c r="J758" s="68">
        <v>4</v>
      </c>
    </row>
    <row r="759" spans="1:10" ht="12" customHeight="1">
      <c r="A759" s="208" t="s">
        <v>1354</v>
      </c>
      <c r="B759" s="219" t="s">
        <v>2052</v>
      </c>
      <c r="C759" s="200">
        <v>11.2</v>
      </c>
      <c r="D759" s="195"/>
      <c r="F759" s="201">
        <v>602990</v>
      </c>
      <c r="G759" s="197"/>
      <c r="H759" s="216">
        <v>2015</v>
      </c>
      <c r="I759" s="68">
        <v>3</v>
      </c>
      <c r="J759" s="68">
        <v>4</v>
      </c>
    </row>
    <row r="760" spans="1:10" ht="12" customHeight="1">
      <c r="A760" s="208" t="s">
        <v>1355</v>
      </c>
      <c r="B760" s="219" t="s">
        <v>1356</v>
      </c>
      <c r="C760" s="200">
        <v>2.2</v>
      </c>
      <c r="D760" s="195"/>
      <c r="F760" s="201">
        <v>529666</v>
      </c>
      <c r="G760" s="197"/>
      <c r="H760" s="216">
        <v>2015</v>
      </c>
      <c r="I760" s="68">
        <v>1</v>
      </c>
      <c r="J760" s="68">
        <v>4</v>
      </c>
    </row>
    <row r="761" spans="1:10" ht="12" customHeight="1">
      <c r="A761" s="208" t="s">
        <v>2036</v>
      </c>
      <c r="B761" s="219" t="s">
        <v>1357</v>
      </c>
      <c r="C761" s="200">
        <v>10.4</v>
      </c>
      <c r="D761" s="195"/>
      <c r="F761" s="196">
        <v>475827</v>
      </c>
      <c r="G761" s="197"/>
      <c r="H761" s="216">
        <v>2015</v>
      </c>
      <c r="I761" s="68">
        <v>3</v>
      </c>
      <c r="J761" s="68">
        <v>3</v>
      </c>
    </row>
    <row r="762" spans="1:10" ht="12" customHeight="1">
      <c r="A762" s="208" t="s">
        <v>1358</v>
      </c>
      <c r="B762" s="219" t="s">
        <v>1996</v>
      </c>
      <c r="C762" s="200">
        <v>11</v>
      </c>
      <c r="D762" s="195"/>
      <c r="F762" s="196">
        <v>495710</v>
      </c>
      <c r="G762" s="197"/>
      <c r="H762" s="216">
        <v>2015</v>
      </c>
      <c r="I762" s="68">
        <v>3</v>
      </c>
      <c r="J762" s="68">
        <v>3</v>
      </c>
    </row>
    <row r="763" spans="1:10" ht="12" customHeight="1">
      <c r="A763" s="208" t="s">
        <v>2037</v>
      </c>
      <c r="B763" s="219" t="s">
        <v>2053</v>
      </c>
      <c r="C763" s="200">
        <v>13.5</v>
      </c>
      <c r="D763" s="195"/>
      <c r="F763" s="196">
        <v>525254</v>
      </c>
      <c r="G763" s="197"/>
      <c r="H763" s="216">
        <v>2015</v>
      </c>
      <c r="I763" s="68">
        <v>3</v>
      </c>
      <c r="J763" s="68">
        <v>4</v>
      </c>
    </row>
    <row r="764" spans="1:10" ht="12" customHeight="1">
      <c r="A764" s="208" t="s">
        <v>1360</v>
      </c>
      <c r="B764" s="219" t="s">
        <v>1361</v>
      </c>
      <c r="C764" s="200">
        <v>12.4</v>
      </c>
      <c r="D764" s="195"/>
      <c r="F764" s="196">
        <v>355727</v>
      </c>
      <c r="G764" s="197"/>
      <c r="H764" s="216">
        <v>2015</v>
      </c>
      <c r="I764" s="68">
        <v>3</v>
      </c>
      <c r="J764" s="68">
        <v>3</v>
      </c>
    </row>
    <row r="765" spans="1:10" ht="12" customHeight="1">
      <c r="A765" s="208" t="s">
        <v>1362</v>
      </c>
      <c r="B765" s="219" t="s">
        <v>1363</v>
      </c>
      <c r="C765" s="200">
        <v>10.4</v>
      </c>
      <c r="D765" s="195"/>
      <c r="F765" s="196">
        <v>566743</v>
      </c>
      <c r="G765" s="197"/>
      <c r="H765" s="216">
        <v>2015</v>
      </c>
      <c r="I765" s="68">
        <v>3</v>
      </c>
      <c r="J765" s="68">
        <v>4</v>
      </c>
    </row>
    <row r="766" spans="1:10" ht="12" customHeight="1">
      <c r="A766" s="208" t="s">
        <v>1364</v>
      </c>
      <c r="B766" s="219" t="s">
        <v>1365</v>
      </c>
      <c r="C766" s="200">
        <v>4.8</v>
      </c>
      <c r="D766" s="195"/>
      <c r="F766" s="196">
        <v>445901</v>
      </c>
      <c r="G766" s="197"/>
      <c r="H766" s="216">
        <v>2015</v>
      </c>
      <c r="I766" s="68">
        <v>1</v>
      </c>
      <c r="J766" s="68">
        <v>3</v>
      </c>
    </row>
    <row r="767" spans="1:10" ht="12" customHeight="1">
      <c r="A767" s="208" t="s">
        <v>1897</v>
      </c>
      <c r="B767" s="219" t="s">
        <v>1366</v>
      </c>
      <c r="C767" s="200">
        <v>7.9</v>
      </c>
      <c r="D767" s="195"/>
      <c r="F767" s="196">
        <v>337869</v>
      </c>
      <c r="G767" s="197"/>
      <c r="H767" s="216">
        <v>2015</v>
      </c>
      <c r="I767" s="68">
        <v>2</v>
      </c>
      <c r="J767" s="68">
        <v>3</v>
      </c>
    </row>
    <row r="768" spans="1:10" ht="12" customHeight="1">
      <c r="A768" s="208" t="s">
        <v>2038</v>
      </c>
      <c r="B768" s="219" t="s">
        <v>2054</v>
      </c>
      <c r="C768" s="200">
        <v>17.2</v>
      </c>
      <c r="D768" s="195"/>
      <c r="F768" s="196">
        <v>291359</v>
      </c>
      <c r="G768" s="197"/>
      <c r="H768" s="216">
        <v>2015</v>
      </c>
      <c r="I768" s="68">
        <v>4</v>
      </c>
      <c r="J768" s="68">
        <v>3</v>
      </c>
    </row>
    <row r="769" spans="1:10" ht="12" customHeight="1">
      <c r="A769" s="208" t="s">
        <v>2039</v>
      </c>
      <c r="B769" s="219" t="s">
        <v>1370</v>
      </c>
      <c r="C769" s="200">
        <v>11.1</v>
      </c>
      <c r="D769" s="195"/>
      <c r="F769" s="196">
        <v>340140</v>
      </c>
      <c r="G769" s="197"/>
      <c r="H769" s="216">
        <v>2015</v>
      </c>
      <c r="I769" s="68">
        <v>3</v>
      </c>
      <c r="J769" s="68">
        <v>3</v>
      </c>
    </row>
    <row r="770" spans="1:10" ht="12" customHeight="1">
      <c r="A770" s="208" t="s">
        <v>1371</v>
      </c>
      <c r="B770" s="219" t="s">
        <v>1998</v>
      </c>
      <c r="C770" s="200">
        <v>11.9</v>
      </c>
      <c r="D770" s="195"/>
      <c r="F770" s="196">
        <v>229635</v>
      </c>
      <c r="G770" s="197"/>
      <c r="H770" s="216">
        <v>2015</v>
      </c>
      <c r="I770" s="68">
        <v>3</v>
      </c>
      <c r="J770" s="68">
        <v>2</v>
      </c>
    </row>
    <row r="771" spans="1:12" s="20" customFormat="1" ht="12" customHeight="1">
      <c r="A771" s="208" t="s">
        <v>1372</v>
      </c>
      <c r="B771" s="219" t="s">
        <v>1373</v>
      </c>
      <c r="C771" s="200">
        <v>15</v>
      </c>
      <c r="D771" s="195"/>
      <c r="E771" s="21"/>
      <c r="F771" s="196">
        <v>129711</v>
      </c>
      <c r="G771" s="197"/>
      <c r="H771" s="216">
        <v>2015</v>
      </c>
      <c r="I771" s="68">
        <v>4</v>
      </c>
      <c r="J771" s="68">
        <v>2</v>
      </c>
      <c r="K771" s="21"/>
      <c r="L771" s="21"/>
    </row>
    <row r="772" spans="1:12" s="20" customFormat="1" ht="12" customHeight="1">
      <c r="A772" s="208" t="s">
        <v>1374</v>
      </c>
      <c r="B772" s="219" t="s">
        <v>1375</v>
      </c>
      <c r="C772" s="200">
        <v>16.3</v>
      </c>
      <c r="D772" s="195"/>
      <c r="E772" s="21"/>
      <c r="F772" s="196">
        <v>125818</v>
      </c>
      <c r="G772" s="197"/>
      <c r="H772" s="216">
        <v>2015</v>
      </c>
      <c r="I772" s="68">
        <v>4</v>
      </c>
      <c r="J772" s="68">
        <v>2</v>
      </c>
      <c r="K772" s="21"/>
      <c r="L772" s="21"/>
    </row>
    <row r="773" spans="1:12" s="20" customFormat="1" ht="12" customHeight="1">
      <c r="A773" s="208" t="s">
        <v>1376</v>
      </c>
      <c r="B773" s="219" t="s">
        <v>1377</v>
      </c>
      <c r="C773" s="200">
        <v>16.1</v>
      </c>
      <c r="D773" s="195"/>
      <c r="E773" s="21"/>
      <c r="F773" s="196">
        <v>96634</v>
      </c>
      <c r="G773" s="197"/>
      <c r="H773" s="216">
        <v>2015</v>
      </c>
      <c r="I773" s="68">
        <v>4</v>
      </c>
      <c r="J773" s="68">
        <v>1</v>
      </c>
      <c r="K773" s="21"/>
      <c r="L773" s="21"/>
    </row>
    <row r="774" spans="1:12" s="20" customFormat="1" ht="12" customHeight="1">
      <c r="A774" s="208" t="s">
        <v>1382</v>
      </c>
      <c r="B774" s="219" t="s">
        <v>1383</v>
      </c>
      <c r="C774" s="200">
        <v>4.9</v>
      </c>
      <c r="D774" s="195"/>
      <c r="E774" s="21"/>
      <c r="F774" s="196">
        <v>136681</v>
      </c>
      <c r="G774" s="197"/>
      <c r="H774" s="216">
        <v>2015</v>
      </c>
      <c r="I774" s="68">
        <v>1</v>
      </c>
      <c r="J774" s="68">
        <v>2</v>
      </c>
      <c r="K774" s="21"/>
      <c r="L774" s="21"/>
    </row>
    <row r="775" spans="1:12" s="20" customFormat="1" ht="12" customHeight="1">
      <c r="A775" s="208" t="s">
        <v>2040</v>
      </c>
      <c r="B775" s="219" t="s">
        <v>1385</v>
      </c>
      <c r="C775" s="200">
        <v>10.3</v>
      </c>
      <c r="D775" s="195"/>
      <c r="E775" s="21"/>
      <c r="F775" s="196">
        <v>210422</v>
      </c>
      <c r="G775" s="197"/>
      <c r="H775" s="216">
        <v>2015</v>
      </c>
      <c r="I775" s="68">
        <v>3</v>
      </c>
      <c r="J775" s="68">
        <v>2</v>
      </c>
      <c r="K775" s="21"/>
      <c r="L775" s="21"/>
    </row>
    <row r="776" spans="1:12" s="20" customFormat="1" ht="12" customHeight="1">
      <c r="A776" s="208" t="s">
        <v>1386</v>
      </c>
      <c r="B776" s="219" t="s">
        <v>1387</v>
      </c>
      <c r="C776" s="200">
        <v>10</v>
      </c>
      <c r="D776" s="195"/>
      <c r="E776" s="21"/>
      <c r="F776" s="196">
        <v>101085</v>
      </c>
      <c r="G776" s="197"/>
      <c r="H776" s="216">
        <v>2015</v>
      </c>
      <c r="I776" s="68">
        <v>3</v>
      </c>
      <c r="J776" s="68">
        <v>2</v>
      </c>
      <c r="K776" s="21"/>
      <c r="L776" s="21"/>
    </row>
    <row r="777" spans="1:12" s="20" customFormat="1" ht="12" customHeight="1">
      <c r="A777" s="208" t="s">
        <v>1388</v>
      </c>
      <c r="B777" s="219" t="s">
        <v>1389</v>
      </c>
      <c r="C777" s="200">
        <v>15</v>
      </c>
      <c r="D777" s="195"/>
      <c r="E777" s="21"/>
      <c r="F777" s="196">
        <v>341407</v>
      </c>
      <c r="G777" s="197"/>
      <c r="H777" s="216">
        <v>2015</v>
      </c>
      <c r="I777" s="68">
        <v>4</v>
      </c>
      <c r="J777" s="68">
        <v>3</v>
      </c>
      <c r="K777" s="21"/>
      <c r="L777" s="21"/>
    </row>
    <row r="778" spans="1:12" s="20" customFormat="1" ht="12" customHeight="1">
      <c r="A778" s="208" t="s">
        <v>1390</v>
      </c>
      <c r="B778" s="219" t="s">
        <v>1391</v>
      </c>
      <c r="C778" s="200">
        <v>6.6</v>
      </c>
      <c r="D778" s="195"/>
      <c r="E778" s="21"/>
      <c r="F778" s="196">
        <v>258353</v>
      </c>
      <c r="G778" s="197"/>
      <c r="H778" s="216">
        <v>2015</v>
      </c>
      <c r="I778" s="68">
        <v>2</v>
      </c>
      <c r="J778" s="68">
        <v>3</v>
      </c>
      <c r="K778" s="21"/>
      <c r="L778" s="21"/>
    </row>
    <row r="779" spans="1:12" s="20" customFormat="1" ht="12" customHeight="1">
      <c r="A779" s="208" t="s">
        <v>1392</v>
      </c>
      <c r="B779" s="219" t="s">
        <v>2000</v>
      </c>
      <c r="C779" s="200">
        <v>7.1</v>
      </c>
      <c r="D779" s="195"/>
      <c r="E779" s="21"/>
      <c r="F779" s="196">
        <v>251338</v>
      </c>
      <c r="G779" s="197"/>
      <c r="H779" s="216">
        <v>2015</v>
      </c>
      <c r="I779" s="68">
        <v>2</v>
      </c>
      <c r="J779" s="68">
        <v>3</v>
      </c>
      <c r="K779" s="21"/>
      <c r="L779" s="21"/>
    </row>
    <row r="780" spans="1:12" s="20" customFormat="1" ht="12" customHeight="1">
      <c r="A780" s="208" t="s">
        <v>1393</v>
      </c>
      <c r="B780" s="219" t="s">
        <v>1394</v>
      </c>
      <c r="C780" s="200">
        <v>7.5</v>
      </c>
      <c r="D780" s="195"/>
      <c r="E780" s="21"/>
      <c r="F780" s="196">
        <v>253697</v>
      </c>
      <c r="G780" s="197"/>
      <c r="H780" s="216">
        <v>2015</v>
      </c>
      <c r="I780" s="68">
        <v>2</v>
      </c>
      <c r="J780" s="68">
        <v>3</v>
      </c>
      <c r="K780" s="21"/>
      <c r="L780" s="21"/>
    </row>
    <row r="781" spans="1:12" s="20" customFormat="1" ht="12" customHeight="1">
      <c r="A781" s="208" t="s">
        <v>2041</v>
      </c>
      <c r="B781" s="219" t="s">
        <v>2055</v>
      </c>
      <c r="C781" s="200">
        <v>18.6</v>
      </c>
      <c r="D781" s="195"/>
      <c r="E781" s="21"/>
      <c r="F781" s="196">
        <v>316585</v>
      </c>
      <c r="G781" s="197"/>
      <c r="H781" s="216">
        <v>2015</v>
      </c>
      <c r="I781" s="68">
        <v>4</v>
      </c>
      <c r="J781" s="68">
        <v>3</v>
      </c>
      <c r="K781" s="21"/>
      <c r="L781" s="21"/>
    </row>
    <row r="782" spans="1:12" s="20" customFormat="1" ht="12" customHeight="1">
      <c r="A782" s="207" t="s">
        <v>1399</v>
      </c>
      <c r="B782" s="219" t="s">
        <v>1400</v>
      </c>
      <c r="C782" s="200">
        <v>12.5</v>
      </c>
      <c r="D782" s="195"/>
      <c r="E782" s="21"/>
      <c r="F782" s="196">
        <v>183448</v>
      </c>
      <c r="G782" s="197"/>
      <c r="H782" s="216">
        <v>2015</v>
      </c>
      <c r="I782" s="68">
        <v>3</v>
      </c>
      <c r="J782" s="68">
        <v>2</v>
      </c>
      <c r="K782" s="21"/>
      <c r="L782" s="21"/>
    </row>
    <row r="783" spans="1:12" s="20" customFormat="1" ht="12" customHeight="1">
      <c r="A783" s="207" t="s">
        <v>1403</v>
      </c>
      <c r="B783" s="219" t="s">
        <v>1404</v>
      </c>
      <c r="C783" s="200">
        <v>9.9</v>
      </c>
      <c r="D783" s="195"/>
      <c r="E783" s="21"/>
      <c r="F783" s="196">
        <v>144519</v>
      </c>
      <c r="G783" s="197"/>
      <c r="H783" s="216">
        <v>2015</v>
      </c>
      <c r="I783" s="68">
        <v>2</v>
      </c>
      <c r="J783" s="68">
        <v>2</v>
      </c>
      <c r="K783" s="21"/>
      <c r="L783" s="21"/>
    </row>
    <row r="784" spans="1:12" s="20" customFormat="1" ht="12" customHeight="1">
      <c r="A784" s="208" t="s">
        <v>1445</v>
      </c>
      <c r="B784" s="219" t="s">
        <v>1446</v>
      </c>
      <c r="C784" s="200">
        <v>4.5</v>
      </c>
      <c r="D784" s="195"/>
      <c r="E784" s="21"/>
      <c r="F784" s="196">
        <v>432671</v>
      </c>
      <c r="G784" s="197"/>
      <c r="H784" s="216">
        <v>2015</v>
      </c>
      <c r="I784" s="68">
        <v>1</v>
      </c>
      <c r="J784" s="68">
        <v>3</v>
      </c>
      <c r="K784" s="21"/>
      <c r="L784" s="21"/>
    </row>
    <row r="785" spans="1:12" s="20" customFormat="1" ht="12" customHeight="1">
      <c r="A785" s="208" t="s">
        <v>1462</v>
      </c>
      <c r="B785" s="219" t="s">
        <v>1463</v>
      </c>
      <c r="C785" s="200">
        <v>4.9</v>
      </c>
      <c r="D785" s="195"/>
      <c r="E785" s="21"/>
      <c r="F785" s="196">
        <v>277020</v>
      </c>
      <c r="G785" s="197"/>
      <c r="H785" s="216">
        <v>2015</v>
      </c>
      <c r="I785" s="68">
        <v>1</v>
      </c>
      <c r="J785" s="68">
        <v>3</v>
      </c>
      <c r="K785" s="21"/>
      <c r="L785" s="21"/>
    </row>
    <row r="786" spans="1:12" s="20" customFormat="1" ht="12" customHeight="1">
      <c r="A786" s="208" t="s">
        <v>1464</v>
      </c>
      <c r="B786" s="219" t="s">
        <v>1465</v>
      </c>
      <c r="C786" s="200">
        <v>2.3</v>
      </c>
      <c r="D786" s="195"/>
      <c r="E786" s="21"/>
      <c r="F786" s="196">
        <v>281029</v>
      </c>
      <c r="G786" s="197"/>
      <c r="H786" s="216">
        <v>2015</v>
      </c>
      <c r="I786" s="68">
        <v>1</v>
      </c>
      <c r="J786" s="68">
        <v>3</v>
      </c>
      <c r="K786" s="21"/>
      <c r="L786" s="21"/>
    </row>
    <row r="787" spans="1:10" ht="12" customHeight="1">
      <c r="A787" s="208" t="s">
        <v>1472</v>
      </c>
      <c r="B787" s="219" t="s">
        <v>1473</v>
      </c>
      <c r="C787" s="200">
        <v>12.1</v>
      </c>
      <c r="D787" s="195"/>
      <c r="F787" s="196">
        <v>283176</v>
      </c>
      <c r="G787" s="197"/>
      <c r="H787" s="216">
        <v>2015</v>
      </c>
      <c r="I787" s="68">
        <v>3</v>
      </c>
      <c r="J787" s="68">
        <v>3</v>
      </c>
    </row>
    <row r="788" spans="1:10" ht="12" customHeight="1">
      <c r="A788" s="208" t="s">
        <v>1474</v>
      </c>
      <c r="B788" s="219" t="s">
        <v>1475</v>
      </c>
      <c r="C788" s="200">
        <v>11.2</v>
      </c>
      <c r="D788" s="195"/>
      <c r="F788" s="196">
        <v>262129</v>
      </c>
      <c r="G788" s="197"/>
      <c r="H788" s="216">
        <v>2015</v>
      </c>
      <c r="I788" s="68">
        <v>3</v>
      </c>
      <c r="J788" s="68">
        <v>3</v>
      </c>
    </row>
    <row r="789" spans="1:10" ht="12" customHeight="1">
      <c r="A789" s="208" t="s">
        <v>1476</v>
      </c>
      <c r="B789" s="219" t="s">
        <v>1477</v>
      </c>
      <c r="C789" s="200">
        <v>6.6</v>
      </c>
      <c r="D789" s="195"/>
      <c r="F789" s="196">
        <v>241840</v>
      </c>
      <c r="G789" s="197"/>
      <c r="H789" s="216">
        <v>2015</v>
      </c>
      <c r="I789" s="68">
        <v>2</v>
      </c>
      <c r="J789" s="68">
        <v>2</v>
      </c>
    </row>
    <row r="790" spans="1:10" ht="12" customHeight="1">
      <c r="A790" s="208" t="s">
        <v>1478</v>
      </c>
      <c r="B790" s="219" t="s">
        <v>1479</v>
      </c>
      <c r="C790" s="200">
        <v>6.3</v>
      </c>
      <c r="D790" s="195"/>
      <c r="F790" s="196">
        <v>253357</v>
      </c>
      <c r="G790" s="197"/>
      <c r="H790" s="216">
        <v>2015</v>
      </c>
      <c r="I790" s="68">
        <v>2</v>
      </c>
      <c r="J790" s="68">
        <v>3</v>
      </c>
    </row>
    <row r="791" spans="1:10" ht="12" customHeight="1">
      <c r="A791" s="208" t="s">
        <v>1482</v>
      </c>
      <c r="B791" s="219" t="s">
        <v>1483</v>
      </c>
      <c r="C791" s="200">
        <v>14.2</v>
      </c>
      <c r="D791" s="195"/>
      <c r="F791" s="196">
        <v>247414</v>
      </c>
      <c r="G791" s="197"/>
      <c r="H791" s="216">
        <v>2015</v>
      </c>
      <c r="I791" s="68">
        <v>3</v>
      </c>
      <c r="J791" s="68">
        <v>2</v>
      </c>
    </row>
    <row r="792" spans="1:10" ht="12" customHeight="1">
      <c r="A792" s="208" t="s">
        <v>1486</v>
      </c>
      <c r="B792" s="219" t="s">
        <v>1487</v>
      </c>
      <c r="C792" s="200">
        <v>7.8</v>
      </c>
      <c r="D792" s="195"/>
      <c r="F792" s="196">
        <v>243827</v>
      </c>
      <c r="G792" s="197"/>
      <c r="H792" s="216">
        <v>2015</v>
      </c>
      <c r="I792" s="68">
        <v>2</v>
      </c>
      <c r="J792" s="68">
        <v>2</v>
      </c>
    </row>
    <row r="793" spans="1:10" ht="12" customHeight="1">
      <c r="A793" s="208" t="s">
        <v>1492</v>
      </c>
      <c r="B793" s="219" t="s">
        <v>1493</v>
      </c>
      <c r="C793" s="200">
        <v>50.8</v>
      </c>
      <c r="D793" s="195"/>
      <c r="F793" s="196">
        <v>260504</v>
      </c>
      <c r="G793" s="197"/>
      <c r="H793" s="216">
        <v>2015</v>
      </c>
      <c r="I793" s="68">
        <v>5</v>
      </c>
      <c r="J793" s="68">
        <v>3</v>
      </c>
    </row>
    <row r="794" spans="1:10" ht="12" customHeight="1">
      <c r="A794" s="208" t="s">
        <v>1498</v>
      </c>
      <c r="B794" s="219" t="s">
        <v>1499</v>
      </c>
      <c r="C794" s="200">
        <v>6</v>
      </c>
      <c r="D794" s="195"/>
      <c r="F794" s="196">
        <v>220979</v>
      </c>
      <c r="G794" s="197"/>
      <c r="H794" s="216">
        <v>2015</v>
      </c>
      <c r="I794" s="68">
        <v>2</v>
      </c>
      <c r="J794" s="68">
        <v>2</v>
      </c>
    </row>
    <row r="795" spans="1:10" ht="12" customHeight="1">
      <c r="A795" s="208" t="s">
        <v>1506</v>
      </c>
      <c r="B795" s="219" t="s">
        <v>1507</v>
      </c>
      <c r="C795" s="200">
        <v>7.4</v>
      </c>
      <c r="D795" s="195"/>
      <c r="F795" s="196">
        <v>212836</v>
      </c>
      <c r="G795" s="197"/>
      <c r="H795" s="216">
        <v>2015</v>
      </c>
      <c r="I795" s="68">
        <v>2</v>
      </c>
      <c r="J795" s="68">
        <v>2</v>
      </c>
    </row>
    <row r="796" spans="1:10" ht="12" customHeight="1">
      <c r="A796" s="208" t="s">
        <v>1508</v>
      </c>
      <c r="B796" s="219" t="s">
        <v>1509</v>
      </c>
      <c r="C796" s="200">
        <v>11.4</v>
      </c>
      <c r="D796" s="195"/>
      <c r="F796" s="196">
        <v>205648</v>
      </c>
      <c r="G796" s="197"/>
      <c r="H796" s="216">
        <v>2015</v>
      </c>
      <c r="I796" s="68">
        <v>3</v>
      </c>
      <c r="J796" s="68">
        <v>2</v>
      </c>
    </row>
    <row r="797" spans="1:10" ht="12" customHeight="1">
      <c r="A797" s="207" t="s">
        <v>1521</v>
      </c>
      <c r="B797" s="219" t="s">
        <v>1522</v>
      </c>
      <c r="C797" s="200">
        <v>5.1</v>
      </c>
      <c r="D797" s="195"/>
      <c r="F797" s="196">
        <v>175453</v>
      </c>
      <c r="G797" s="197"/>
      <c r="H797" s="216">
        <v>2015</v>
      </c>
      <c r="I797" s="68">
        <v>2</v>
      </c>
      <c r="J797" s="68">
        <v>2</v>
      </c>
    </row>
    <row r="798" spans="1:10" ht="12" customHeight="1">
      <c r="A798" s="207" t="s">
        <v>1524</v>
      </c>
      <c r="B798" s="219" t="s">
        <v>1525</v>
      </c>
      <c r="C798" s="200">
        <v>3</v>
      </c>
      <c r="D798" s="195"/>
      <c r="F798" s="196">
        <v>170300</v>
      </c>
      <c r="G798" s="197"/>
      <c r="H798" s="216">
        <v>2015</v>
      </c>
      <c r="I798" s="68">
        <v>1</v>
      </c>
      <c r="J798" s="68">
        <v>2</v>
      </c>
    </row>
    <row r="799" spans="1:10" ht="12" customHeight="1">
      <c r="A799" s="207" t="s">
        <v>1528</v>
      </c>
      <c r="B799" s="219" t="s">
        <v>1529</v>
      </c>
      <c r="C799" s="200">
        <v>12</v>
      </c>
      <c r="D799" s="195"/>
      <c r="F799" s="196">
        <v>172136</v>
      </c>
      <c r="G799" s="197"/>
      <c r="H799" s="216">
        <v>2015</v>
      </c>
      <c r="I799" s="68">
        <v>3</v>
      </c>
      <c r="J799" s="68">
        <v>2</v>
      </c>
    </row>
    <row r="800" spans="1:10" ht="12" customHeight="1">
      <c r="A800" s="207" t="s">
        <v>1532</v>
      </c>
      <c r="B800" s="219" t="s">
        <v>1533</v>
      </c>
      <c r="C800" s="200">
        <v>7.9</v>
      </c>
      <c r="D800" s="195"/>
      <c r="F800" s="196">
        <v>182180</v>
      </c>
      <c r="G800" s="197"/>
      <c r="H800" s="216">
        <v>2015</v>
      </c>
      <c r="I800" s="68">
        <v>2</v>
      </c>
      <c r="J800" s="68">
        <v>2</v>
      </c>
    </row>
    <row r="801" spans="1:10" ht="12" customHeight="1">
      <c r="A801" s="207" t="s">
        <v>1540</v>
      </c>
      <c r="B801" s="219" t="s">
        <v>1541</v>
      </c>
      <c r="C801" s="200">
        <v>13.1</v>
      </c>
      <c r="D801" s="195"/>
      <c r="F801" s="196">
        <v>148170</v>
      </c>
      <c r="G801" s="197"/>
      <c r="H801" s="216">
        <v>2015</v>
      </c>
      <c r="I801" s="68">
        <v>3</v>
      </c>
      <c r="J801" s="68">
        <v>2</v>
      </c>
    </row>
    <row r="802" spans="1:10" ht="12" customHeight="1">
      <c r="A802" s="207" t="s">
        <v>1548</v>
      </c>
      <c r="B802" s="219" t="s">
        <v>1549</v>
      </c>
      <c r="C802" s="200">
        <v>14.1</v>
      </c>
      <c r="D802" s="195"/>
      <c r="F802" s="196">
        <v>150343</v>
      </c>
      <c r="G802" s="197"/>
      <c r="H802" s="216">
        <v>2015</v>
      </c>
      <c r="I802" s="68">
        <v>3</v>
      </c>
      <c r="J802" s="68">
        <v>2</v>
      </c>
    </row>
    <row r="803" spans="1:10" ht="12" customHeight="1">
      <c r="A803" s="208" t="s">
        <v>1556</v>
      </c>
      <c r="B803" s="219" t="s">
        <v>1557</v>
      </c>
      <c r="C803" s="200">
        <v>12.9</v>
      </c>
      <c r="D803" s="195"/>
      <c r="F803" s="196">
        <v>139314</v>
      </c>
      <c r="G803" s="197"/>
      <c r="H803" s="216">
        <v>2015</v>
      </c>
      <c r="I803" s="68">
        <v>3</v>
      </c>
      <c r="J803" s="68">
        <v>2</v>
      </c>
    </row>
    <row r="804" spans="1:10" ht="12" customHeight="1">
      <c r="A804" s="208" t="s">
        <v>1558</v>
      </c>
      <c r="B804" s="219" t="s">
        <v>1559</v>
      </c>
      <c r="C804" s="200">
        <v>27.4</v>
      </c>
      <c r="D804" s="195"/>
      <c r="F804" s="196">
        <v>158786</v>
      </c>
      <c r="G804" s="197"/>
      <c r="H804" s="216">
        <v>2015</v>
      </c>
      <c r="I804" s="68">
        <v>5</v>
      </c>
      <c r="J804" s="68">
        <v>2</v>
      </c>
    </row>
    <row r="805" spans="1:10" ht="12" customHeight="1">
      <c r="A805" s="208" t="s">
        <v>2042</v>
      </c>
      <c r="B805" s="219" t="s">
        <v>1563</v>
      </c>
      <c r="C805" s="200">
        <v>18.2</v>
      </c>
      <c r="D805" s="195"/>
      <c r="F805" s="196">
        <v>140877</v>
      </c>
      <c r="G805" s="197"/>
      <c r="H805" s="216">
        <v>2015</v>
      </c>
      <c r="I805" s="68">
        <v>4</v>
      </c>
      <c r="J805" s="68">
        <v>2</v>
      </c>
    </row>
    <row r="806" spans="1:10" ht="12" customHeight="1">
      <c r="A806" s="208" t="s">
        <v>1568</v>
      </c>
      <c r="B806" s="219" t="s">
        <v>1569</v>
      </c>
      <c r="C806" s="200">
        <v>7.6</v>
      </c>
      <c r="D806" s="195"/>
      <c r="F806" s="196">
        <v>126549</v>
      </c>
      <c r="G806" s="197"/>
      <c r="H806" s="216">
        <v>2015</v>
      </c>
      <c r="I806" s="68">
        <v>2</v>
      </c>
      <c r="J806" s="68">
        <v>2</v>
      </c>
    </row>
    <row r="807" spans="1:10" ht="12" customHeight="1">
      <c r="A807" s="208" t="s">
        <v>1570</v>
      </c>
      <c r="B807" s="219" t="s">
        <v>1571</v>
      </c>
      <c r="C807" s="200">
        <v>13.1</v>
      </c>
      <c r="D807" s="195"/>
      <c r="F807" s="196">
        <v>138172</v>
      </c>
      <c r="G807" s="197"/>
      <c r="H807" s="216">
        <v>2015</v>
      </c>
      <c r="I807" s="68">
        <v>3</v>
      </c>
      <c r="J807" s="68">
        <v>2</v>
      </c>
    </row>
    <row r="808" spans="1:10" ht="12" customHeight="1">
      <c r="A808" s="208" t="s">
        <v>1574</v>
      </c>
      <c r="B808" s="219" t="s">
        <v>1575</v>
      </c>
      <c r="C808" s="200">
        <v>4.5</v>
      </c>
      <c r="D808" s="195"/>
      <c r="F808" s="196">
        <v>333064</v>
      </c>
      <c r="G808" s="197"/>
      <c r="H808" s="216">
        <v>2015</v>
      </c>
      <c r="I808" s="68">
        <v>1</v>
      </c>
      <c r="J808" s="68">
        <v>3</v>
      </c>
    </row>
    <row r="809" spans="1:10" ht="12" customHeight="1">
      <c r="A809" s="208" t="s">
        <v>1576</v>
      </c>
      <c r="B809" s="219" t="s">
        <v>1577</v>
      </c>
      <c r="C809" s="200">
        <v>3.7</v>
      </c>
      <c r="D809" s="195"/>
      <c r="F809" s="196">
        <v>135283</v>
      </c>
      <c r="G809" s="197"/>
      <c r="H809" s="216">
        <v>2015</v>
      </c>
      <c r="I809" s="68">
        <v>1</v>
      </c>
      <c r="J809" s="68">
        <v>2</v>
      </c>
    </row>
    <row r="810" spans="1:10" ht="12" customHeight="1">
      <c r="A810" s="208" t="s">
        <v>1578</v>
      </c>
      <c r="B810" s="219" t="s">
        <v>1579</v>
      </c>
      <c r="C810" s="200">
        <v>6.7</v>
      </c>
      <c r="D810" s="195"/>
      <c r="F810" s="196">
        <v>116638</v>
      </c>
      <c r="G810" s="197"/>
      <c r="H810" s="216">
        <v>2015</v>
      </c>
      <c r="I810" s="68">
        <v>2</v>
      </c>
      <c r="J810" s="68">
        <v>2</v>
      </c>
    </row>
    <row r="811" spans="1:10" ht="12" customHeight="1">
      <c r="A811" s="208" t="s">
        <v>1584</v>
      </c>
      <c r="B811" s="219" t="s">
        <v>1585</v>
      </c>
      <c r="C811" s="200">
        <v>8.4</v>
      </c>
      <c r="D811" s="195"/>
      <c r="F811" s="196">
        <v>108089</v>
      </c>
      <c r="G811" s="197"/>
      <c r="H811" s="216">
        <v>2015</v>
      </c>
      <c r="I811" s="68">
        <v>2</v>
      </c>
      <c r="J811" s="68">
        <v>2</v>
      </c>
    </row>
    <row r="812" spans="1:10" ht="12" customHeight="1">
      <c r="A812" s="208" t="s">
        <v>1588</v>
      </c>
      <c r="B812" s="219" t="s">
        <v>1589</v>
      </c>
      <c r="C812" s="200">
        <v>7.7</v>
      </c>
      <c r="D812" s="195"/>
      <c r="F812" s="196">
        <v>599230</v>
      </c>
      <c r="G812" s="197"/>
      <c r="H812" s="219">
        <v>2011</v>
      </c>
      <c r="I812" s="68">
        <v>2</v>
      </c>
      <c r="J812" s="68">
        <v>4</v>
      </c>
    </row>
    <row r="813" spans="1:10" ht="12" customHeight="1">
      <c r="A813" s="208" t="s">
        <v>1590</v>
      </c>
      <c r="B813" s="219" t="s">
        <v>1591</v>
      </c>
      <c r="C813" s="200">
        <v>7.3</v>
      </c>
      <c r="D813" s="195"/>
      <c r="F813" s="196">
        <v>260392</v>
      </c>
      <c r="G813" s="197"/>
      <c r="H813" s="219">
        <v>2011</v>
      </c>
      <c r="I813" s="68">
        <v>2</v>
      </c>
      <c r="J813" s="68">
        <v>3</v>
      </c>
    </row>
    <row r="814" spans="1:10" ht="12" customHeight="1">
      <c r="A814" s="208" t="s">
        <v>1592</v>
      </c>
      <c r="B814" s="219" t="s">
        <v>1593</v>
      </c>
      <c r="C814" s="200">
        <v>9.1</v>
      </c>
      <c r="D814" s="195"/>
      <c r="F814" s="196">
        <v>173486</v>
      </c>
      <c r="G814" s="197"/>
      <c r="H814" s="219">
        <v>2011</v>
      </c>
      <c r="I814" s="68">
        <v>2</v>
      </c>
      <c r="J814" s="68">
        <v>2</v>
      </c>
    </row>
    <row r="815" spans="1:10" ht="12" customHeight="1">
      <c r="A815" s="208" t="s">
        <v>1594</v>
      </c>
      <c r="B815" s="219" t="s">
        <v>1595</v>
      </c>
      <c r="C815" s="200">
        <v>5.9</v>
      </c>
      <c r="D815" s="195"/>
      <c r="F815" s="196">
        <v>126021</v>
      </c>
      <c r="G815" s="197"/>
      <c r="H815" s="219">
        <v>2011</v>
      </c>
      <c r="I815" s="68">
        <v>2</v>
      </c>
      <c r="J815" s="68">
        <v>2</v>
      </c>
    </row>
    <row r="816" spans="1:10" ht="12" customHeight="1">
      <c r="A816" s="208" t="s">
        <v>1596</v>
      </c>
      <c r="B816" s="219" t="s">
        <v>1597</v>
      </c>
      <c r="C816" s="200">
        <v>6</v>
      </c>
      <c r="D816" s="195"/>
      <c r="F816" s="196">
        <v>82394</v>
      </c>
      <c r="G816" s="197"/>
      <c r="H816" s="219">
        <v>2011</v>
      </c>
      <c r="I816" s="68">
        <v>2</v>
      </c>
      <c r="J816" s="68">
        <v>1</v>
      </c>
    </row>
    <row r="817" spans="1:10" ht="12" customHeight="1">
      <c r="A817" s="208" t="s">
        <v>1598</v>
      </c>
      <c r="B817" s="219" t="s">
        <v>1599</v>
      </c>
      <c r="C817" s="200">
        <v>8.3</v>
      </c>
      <c r="D817" s="195"/>
      <c r="F817" s="196">
        <v>68239</v>
      </c>
      <c r="G817" s="197"/>
      <c r="H817" s="219">
        <v>2011</v>
      </c>
      <c r="I817" s="68">
        <v>2</v>
      </c>
      <c r="J817" s="68">
        <v>1</v>
      </c>
    </row>
    <row r="818" spans="1:10" ht="12" customHeight="1">
      <c r="A818" s="208" t="s">
        <v>2043</v>
      </c>
      <c r="B818" s="219" t="s">
        <v>0</v>
      </c>
      <c r="C818" s="200">
        <v>12.5</v>
      </c>
      <c r="D818" s="195"/>
      <c r="F818" s="196">
        <v>635060</v>
      </c>
      <c r="G818" s="197"/>
      <c r="H818" s="219"/>
      <c r="I818" s="68">
        <v>3</v>
      </c>
      <c r="J818" s="68">
        <v>4</v>
      </c>
    </row>
    <row r="819" spans="1:10" ht="12" customHeight="1">
      <c r="A819" s="208" t="s">
        <v>2044</v>
      </c>
      <c r="B819" s="219" t="s">
        <v>1602</v>
      </c>
      <c r="C819" s="200">
        <v>6.4</v>
      </c>
      <c r="D819" s="195"/>
      <c r="F819" s="196">
        <v>370858</v>
      </c>
      <c r="G819" s="197"/>
      <c r="H819" s="219"/>
      <c r="I819" s="68">
        <v>2</v>
      </c>
      <c r="J819" s="68">
        <v>3</v>
      </c>
    </row>
    <row r="820" spans="1:10" ht="12" customHeight="1">
      <c r="A820" s="208" t="s">
        <v>2045</v>
      </c>
      <c r="B820" s="219" t="s">
        <v>1604</v>
      </c>
      <c r="C820" s="200">
        <v>7</v>
      </c>
      <c r="D820" s="195"/>
      <c r="F820" s="196">
        <v>319220</v>
      </c>
      <c r="G820" s="197"/>
      <c r="H820" s="219"/>
      <c r="I820" s="68">
        <v>2</v>
      </c>
      <c r="J820" s="68">
        <v>3</v>
      </c>
    </row>
    <row r="821" spans="1:10" ht="12" customHeight="1">
      <c r="A821" s="208" t="s">
        <v>2046</v>
      </c>
      <c r="B821" s="219" t="s">
        <v>1606</v>
      </c>
      <c r="C821" s="200">
        <v>15</v>
      </c>
      <c r="D821" s="195"/>
      <c r="F821" s="196">
        <v>222217</v>
      </c>
      <c r="G821" s="197"/>
      <c r="H821" s="219"/>
      <c r="I821" s="68">
        <v>4</v>
      </c>
      <c r="J821" s="68">
        <v>2</v>
      </c>
    </row>
    <row r="822" spans="1:10" ht="12" customHeight="1">
      <c r="A822" s="208" t="s">
        <v>2047</v>
      </c>
      <c r="B822" s="219" t="s">
        <v>1608</v>
      </c>
      <c r="C822" s="200">
        <v>15.9</v>
      </c>
      <c r="D822" s="195"/>
      <c r="F822" s="196">
        <v>229425</v>
      </c>
      <c r="G822" s="197"/>
      <c r="H822" s="219"/>
      <c r="I822" s="68">
        <v>4</v>
      </c>
      <c r="J822" s="68">
        <v>2</v>
      </c>
    </row>
    <row r="823" spans="1:10" ht="12" customHeight="1">
      <c r="A823" s="208" t="s">
        <v>1609</v>
      </c>
      <c r="B823" s="219" t="s">
        <v>1610</v>
      </c>
      <c r="C823" s="200">
        <v>13.6</v>
      </c>
      <c r="D823" s="195"/>
      <c r="F823" s="196">
        <v>105676</v>
      </c>
      <c r="G823" s="197"/>
      <c r="H823" s="219">
        <v>2014</v>
      </c>
      <c r="I823" s="68">
        <v>3</v>
      </c>
      <c r="J823" s="68">
        <v>2</v>
      </c>
    </row>
    <row r="824" spans="1:10" ht="12" customHeight="1">
      <c r="A824" s="208" t="s">
        <v>1611</v>
      </c>
      <c r="B824" s="219" t="s">
        <v>1612</v>
      </c>
      <c r="C824" s="200">
        <v>20.9</v>
      </c>
      <c r="D824" s="195"/>
      <c r="F824" s="196">
        <v>75538</v>
      </c>
      <c r="G824" s="197"/>
      <c r="H824" s="219"/>
      <c r="I824" s="68">
        <v>4</v>
      </c>
      <c r="J824" s="68">
        <v>1</v>
      </c>
    </row>
    <row r="825" spans="1:10" ht="12" customHeight="1">
      <c r="A825" s="208" t="s">
        <v>2048</v>
      </c>
      <c r="B825" s="219" t="s">
        <v>1614</v>
      </c>
      <c r="C825" s="200">
        <v>12.1</v>
      </c>
      <c r="D825" s="195"/>
      <c r="F825" s="196">
        <v>159189</v>
      </c>
      <c r="G825" s="197"/>
      <c r="H825" s="219"/>
      <c r="I825" s="68">
        <v>3</v>
      </c>
      <c r="J825" s="68">
        <v>2</v>
      </c>
    </row>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spans="2:12" s="20" customFormat="1" ht="12" customHeight="1">
      <c r="B1130" s="85"/>
      <c r="D1130" s="54"/>
      <c r="E1130" s="21"/>
      <c r="F1130" s="55"/>
      <c r="G1130" s="21"/>
      <c r="H1130" s="21"/>
      <c r="I1130" s="21"/>
      <c r="J1130" s="21"/>
      <c r="K1130" s="21"/>
      <c r="L1130" s="21"/>
    </row>
    <row r="1131" spans="2:12" s="20" customFormat="1" ht="12" customHeight="1">
      <c r="B1131" s="85"/>
      <c r="D1131" s="54"/>
      <c r="E1131" s="21"/>
      <c r="F1131" s="55"/>
      <c r="G1131" s="21"/>
      <c r="H1131" s="21"/>
      <c r="I1131" s="21"/>
      <c r="J1131" s="21"/>
      <c r="K1131" s="21"/>
      <c r="L1131" s="21"/>
    </row>
    <row r="1132" spans="2:12" s="20" customFormat="1" ht="12" customHeight="1">
      <c r="B1132" s="85"/>
      <c r="D1132" s="54"/>
      <c r="E1132" s="21"/>
      <c r="F1132" s="55"/>
      <c r="G1132" s="21"/>
      <c r="H1132" s="21"/>
      <c r="I1132" s="21"/>
      <c r="J1132" s="21"/>
      <c r="K1132" s="21"/>
      <c r="L1132" s="21"/>
    </row>
    <row r="1133" spans="2:12" s="20" customFormat="1" ht="12" customHeight="1">
      <c r="B1133" s="85"/>
      <c r="D1133" s="54"/>
      <c r="E1133" s="21"/>
      <c r="F1133" s="55"/>
      <c r="G1133" s="21"/>
      <c r="H1133" s="21"/>
      <c r="I1133" s="21"/>
      <c r="J1133" s="21"/>
      <c r="K1133" s="21"/>
      <c r="L1133" s="21"/>
    </row>
    <row r="1134" spans="2:12" s="20" customFormat="1" ht="12" customHeight="1">
      <c r="B1134" s="85"/>
      <c r="D1134" s="54"/>
      <c r="E1134" s="21"/>
      <c r="F1134" s="55"/>
      <c r="G1134" s="21"/>
      <c r="H1134" s="21"/>
      <c r="I1134" s="21"/>
      <c r="J1134" s="21"/>
      <c r="K1134" s="21"/>
      <c r="L1134" s="21"/>
    </row>
    <row r="1135" spans="2:12" s="20" customFormat="1" ht="12" customHeight="1">
      <c r="B1135" s="85"/>
      <c r="D1135" s="54"/>
      <c r="E1135" s="21"/>
      <c r="F1135" s="55"/>
      <c r="G1135" s="21"/>
      <c r="H1135" s="21"/>
      <c r="I1135" s="21"/>
      <c r="J1135" s="21"/>
      <c r="K1135" s="21"/>
      <c r="L1135" s="21"/>
    </row>
    <row r="1136" spans="2:12" s="20" customFormat="1" ht="12" customHeight="1">
      <c r="B1136" s="85"/>
      <c r="D1136" s="54"/>
      <c r="E1136" s="21"/>
      <c r="F1136" s="55"/>
      <c r="G1136" s="21"/>
      <c r="H1136" s="21"/>
      <c r="I1136" s="21"/>
      <c r="J1136" s="21"/>
      <c r="K1136" s="21"/>
      <c r="L1136" s="21"/>
    </row>
    <row r="1137" spans="2:12" s="20" customFormat="1" ht="12" customHeight="1">
      <c r="B1137" s="85"/>
      <c r="D1137" s="54"/>
      <c r="E1137" s="21"/>
      <c r="F1137" s="55"/>
      <c r="G1137" s="21"/>
      <c r="H1137" s="21"/>
      <c r="I1137" s="21"/>
      <c r="J1137" s="21"/>
      <c r="K1137" s="21"/>
      <c r="L1137" s="21"/>
    </row>
    <row r="1138" spans="2:12" s="20" customFormat="1" ht="12" customHeight="1">
      <c r="B1138" s="85"/>
      <c r="D1138" s="54"/>
      <c r="E1138" s="21"/>
      <c r="F1138" s="55"/>
      <c r="G1138" s="21"/>
      <c r="H1138" s="21"/>
      <c r="I1138" s="21"/>
      <c r="J1138" s="21"/>
      <c r="K1138" s="21"/>
      <c r="L1138" s="21"/>
    </row>
    <row r="1139" spans="2:12" s="20" customFormat="1" ht="12" customHeight="1">
      <c r="B1139" s="85"/>
      <c r="D1139" s="54"/>
      <c r="E1139" s="21"/>
      <c r="F1139" s="55"/>
      <c r="G1139" s="21"/>
      <c r="H1139" s="21"/>
      <c r="I1139" s="21"/>
      <c r="J1139" s="21"/>
      <c r="K1139" s="21"/>
      <c r="L1139" s="21"/>
    </row>
    <row r="1140" spans="2:12" s="20" customFormat="1" ht="12" customHeight="1">
      <c r="B1140" s="85"/>
      <c r="D1140" s="54"/>
      <c r="E1140" s="21"/>
      <c r="F1140" s="55"/>
      <c r="G1140" s="21"/>
      <c r="H1140" s="21"/>
      <c r="I1140" s="21"/>
      <c r="J1140" s="21"/>
      <c r="K1140" s="21"/>
      <c r="L1140" s="21"/>
    </row>
    <row r="1141" spans="2:12" s="20" customFormat="1" ht="12" customHeight="1">
      <c r="B1141" s="85"/>
      <c r="D1141" s="54"/>
      <c r="E1141" s="21"/>
      <c r="F1141" s="55"/>
      <c r="G1141" s="21"/>
      <c r="H1141" s="21"/>
      <c r="I1141" s="21"/>
      <c r="J1141" s="21"/>
      <c r="K1141" s="21"/>
      <c r="L1141" s="21"/>
    </row>
    <row r="1142" spans="2:12" s="20" customFormat="1" ht="12" customHeight="1">
      <c r="B1142" s="85"/>
      <c r="D1142" s="54"/>
      <c r="E1142" s="21"/>
      <c r="F1142" s="55"/>
      <c r="G1142" s="21"/>
      <c r="H1142" s="21"/>
      <c r="I1142" s="21"/>
      <c r="J1142" s="21"/>
      <c r="K1142" s="21"/>
      <c r="L1142" s="21"/>
    </row>
    <row r="1143" spans="2:12" s="20" customFormat="1" ht="12" customHeight="1">
      <c r="B1143" s="85"/>
      <c r="D1143" s="54"/>
      <c r="E1143" s="21"/>
      <c r="F1143" s="55"/>
      <c r="G1143" s="21"/>
      <c r="H1143" s="21"/>
      <c r="I1143" s="21"/>
      <c r="J1143" s="21"/>
      <c r="K1143" s="21"/>
      <c r="L1143" s="21"/>
    </row>
    <row r="1144" spans="2:12" s="20" customFormat="1" ht="12" customHeight="1">
      <c r="B1144" s="85"/>
      <c r="D1144" s="54"/>
      <c r="E1144" s="21"/>
      <c r="F1144" s="55"/>
      <c r="G1144" s="21"/>
      <c r="H1144" s="21"/>
      <c r="I1144" s="21"/>
      <c r="J1144" s="21"/>
      <c r="K1144" s="21"/>
      <c r="L1144" s="21"/>
    </row>
    <row r="1145" spans="2:12" s="20" customFormat="1" ht="12" customHeight="1">
      <c r="B1145" s="85"/>
      <c r="D1145" s="54"/>
      <c r="E1145" s="21"/>
      <c r="F1145" s="55"/>
      <c r="G1145" s="21"/>
      <c r="H1145" s="21"/>
      <c r="I1145" s="21"/>
      <c r="J1145" s="21"/>
      <c r="K1145" s="21"/>
      <c r="L1145" s="21"/>
    </row>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spans="2:12" s="20" customFormat="1" ht="12" customHeight="1">
      <c r="B1162" s="85"/>
      <c r="D1162" s="54"/>
      <c r="E1162" s="21"/>
      <c r="F1162" s="55"/>
      <c r="G1162" s="21"/>
      <c r="H1162" s="21"/>
      <c r="I1162" s="21"/>
      <c r="J1162" s="21"/>
      <c r="K1162" s="21"/>
      <c r="L1162" s="21"/>
    </row>
    <row r="1163" spans="2:12" s="20" customFormat="1" ht="12" customHeight="1">
      <c r="B1163" s="85"/>
      <c r="D1163" s="54"/>
      <c r="E1163" s="21"/>
      <c r="F1163" s="55"/>
      <c r="G1163" s="21"/>
      <c r="H1163" s="21"/>
      <c r="I1163" s="21"/>
      <c r="J1163" s="21"/>
      <c r="K1163" s="21"/>
      <c r="L1163" s="21"/>
    </row>
    <row r="1164" spans="2:12" s="20" customFormat="1" ht="12" customHeight="1">
      <c r="B1164" s="85"/>
      <c r="D1164" s="54"/>
      <c r="E1164" s="21"/>
      <c r="F1164" s="55"/>
      <c r="G1164" s="21"/>
      <c r="H1164" s="21"/>
      <c r="I1164" s="21"/>
      <c r="J1164" s="21"/>
      <c r="K1164" s="21"/>
      <c r="L1164" s="21"/>
    </row>
    <row r="1165" spans="2:12" s="20" customFormat="1" ht="12" customHeight="1">
      <c r="B1165" s="85"/>
      <c r="D1165" s="54"/>
      <c r="E1165" s="21"/>
      <c r="F1165" s="55"/>
      <c r="G1165" s="21"/>
      <c r="H1165" s="21"/>
      <c r="I1165" s="21"/>
      <c r="J1165" s="21"/>
      <c r="K1165" s="21"/>
      <c r="L1165" s="21"/>
    </row>
    <row r="1166" spans="2:12" s="20" customFormat="1" ht="12" customHeight="1">
      <c r="B1166" s="85"/>
      <c r="D1166" s="54"/>
      <c r="E1166" s="21"/>
      <c r="F1166" s="55"/>
      <c r="G1166" s="21"/>
      <c r="H1166" s="21"/>
      <c r="I1166" s="21"/>
      <c r="J1166" s="21"/>
      <c r="K1166" s="21"/>
      <c r="L1166" s="21"/>
    </row>
    <row r="1167" spans="2:12" s="20" customFormat="1" ht="12" customHeight="1">
      <c r="B1167" s="85"/>
      <c r="D1167" s="54"/>
      <c r="E1167" s="21"/>
      <c r="F1167" s="55"/>
      <c r="G1167" s="21"/>
      <c r="H1167" s="21"/>
      <c r="I1167" s="21"/>
      <c r="J1167" s="21"/>
      <c r="K1167" s="21"/>
      <c r="L1167" s="21"/>
    </row>
    <row r="1168" spans="2:12" s="20" customFormat="1" ht="12" customHeight="1">
      <c r="B1168" s="85"/>
      <c r="D1168" s="54"/>
      <c r="E1168" s="21"/>
      <c r="F1168" s="55"/>
      <c r="G1168" s="21"/>
      <c r="H1168" s="21"/>
      <c r="I1168" s="21"/>
      <c r="J1168" s="21"/>
      <c r="K1168" s="21"/>
      <c r="L1168" s="21"/>
    </row>
    <row r="1169" spans="2:12" s="20" customFormat="1" ht="12" customHeight="1">
      <c r="B1169" s="85"/>
      <c r="D1169" s="54"/>
      <c r="E1169" s="21"/>
      <c r="F1169" s="55"/>
      <c r="G1169" s="21"/>
      <c r="H1169" s="21"/>
      <c r="I1169" s="21"/>
      <c r="J1169" s="21"/>
      <c r="K1169" s="21"/>
      <c r="L1169" s="21"/>
    </row>
    <row r="1170" spans="2:12" s="20" customFormat="1" ht="12" customHeight="1">
      <c r="B1170" s="85"/>
      <c r="D1170" s="54"/>
      <c r="E1170" s="21"/>
      <c r="F1170" s="55"/>
      <c r="G1170" s="21"/>
      <c r="H1170" s="21"/>
      <c r="I1170" s="21"/>
      <c r="J1170" s="21"/>
      <c r="K1170" s="21"/>
      <c r="L1170" s="21"/>
    </row>
    <row r="1171" spans="2:12" s="20" customFormat="1" ht="12" customHeight="1">
      <c r="B1171" s="85"/>
      <c r="D1171" s="54"/>
      <c r="E1171" s="21"/>
      <c r="F1171" s="55"/>
      <c r="G1171" s="21"/>
      <c r="H1171" s="21"/>
      <c r="I1171" s="21"/>
      <c r="J1171" s="21"/>
      <c r="K1171" s="21"/>
      <c r="L1171" s="21"/>
    </row>
    <row r="1172" spans="2:12" s="20" customFormat="1" ht="12" customHeight="1">
      <c r="B1172" s="85"/>
      <c r="D1172" s="54"/>
      <c r="E1172" s="21"/>
      <c r="F1172" s="55"/>
      <c r="G1172" s="21"/>
      <c r="H1172" s="21"/>
      <c r="I1172" s="21"/>
      <c r="J1172" s="21"/>
      <c r="K1172" s="21"/>
      <c r="L1172" s="21"/>
    </row>
    <row r="1173" spans="2:12" s="20" customFormat="1" ht="12" customHeight="1">
      <c r="B1173" s="85"/>
      <c r="D1173" s="54"/>
      <c r="E1173" s="21"/>
      <c r="F1173" s="55"/>
      <c r="G1173" s="21"/>
      <c r="H1173" s="21"/>
      <c r="I1173" s="21"/>
      <c r="J1173" s="21"/>
      <c r="K1173" s="21"/>
      <c r="L1173" s="21"/>
    </row>
    <row r="1174" spans="2:12" s="20" customFormat="1" ht="12" customHeight="1">
      <c r="B1174" s="85"/>
      <c r="D1174" s="54"/>
      <c r="E1174" s="21"/>
      <c r="F1174" s="55"/>
      <c r="G1174" s="21"/>
      <c r="H1174" s="21"/>
      <c r="I1174" s="21"/>
      <c r="J1174" s="21"/>
      <c r="K1174" s="21"/>
      <c r="L1174" s="21"/>
    </row>
    <row r="1175" spans="2:12" s="20" customFormat="1" ht="12" customHeight="1">
      <c r="B1175" s="85"/>
      <c r="D1175" s="54"/>
      <c r="E1175" s="21"/>
      <c r="F1175" s="55"/>
      <c r="G1175" s="21"/>
      <c r="H1175" s="21"/>
      <c r="I1175" s="21"/>
      <c r="J1175" s="21"/>
      <c r="K1175" s="21"/>
      <c r="L1175" s="21"/>
    </row>
    <row r="1176" spans="2:12" s="20" customFormat="1" ht="12" customHeight="1">
      <c r="B1176" s="85"/>
      <c r="D1176" s="54"/>
      <c r="E1176" s="21"/>
      <c r="F1176" s="55"/>
      <c r="G1176" s="21"/>
      <c r="H1176" s="21"/>
      <c r="I1176" s="21"/>
      <c r="J1176" s="21"/>
      <c r="K1176" s="21"/>
      <c r="L1176" s="21"/>
    </row>
    <row r="1177" spans="2:12" s="20" customFormat="1" ht="12" customHeight="1">
      <c r="B1177" s="85"/>
      <c r="D1177" s="54"/>
      <c r="E1177" s="21"/>
      <c r="F1177" s="55"/>
      <c r="G1177" s="21"/>
      <c r="H1177" s="21"/>
      <c r="I1177" s="21"/>
      <c r="J1177" s="21"/>
      <c r="K1177" s="21"/>
      <c r="L1177" s="21"/>
    </row>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sheetData>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1"/>
  <sheetViews>
    <sheetView showGridLines="0" workbookViewId="0" topLeftCell="A1"/>
  </sheetViews>
  <sheetFormatPr defaultColWidth="8.8515625" defaultRowHeight="11.25" customHeight="1"/>
  <cols>
    <col min="1" max="2" width="6.421875" style="60" customWidth="1"/>
    <col min="3" max="3" width="24.140625" style="123" customWidth="1"/>
    <col min="4" max="4" width="15.00390625" style="60" customWidth="1"/>
    <col min="5" max="5" width="16.7109375" style="60" customWidth="1"/>
    <col min="6" max="6" width="15.00390625" style="60" customWidth="1"/>
    <col min="7" max="16" width="12.7109375" style="60" customWidth="1"/>
    <col min="17" max="18" width="12.7109375" style="124" customWidth="1"/>
    <col min="19" max="31" width="12.7109375" style="60" customWidth="1"/>
    <col min="32" max="233" width="8.8515625" style="60" customWidth="1"/>
    <col min="234" max="235" width="5.421875" style="60" customWidth="1"/>
    <col min="236" max="236" width="1.421875" style="60" customWidth="1"/>
    <col min="237" max="237" width="6.421875" style="60" customWidth="1"/>
    <col min="238" max="238" width="21.421875" style="60" customWidth="1"/>
    <col min="239" max="239" width="8.8515625" style="60" customWidth="1"/>
    <col min="240" max="240" width="6.140625" style="60" customWidth="1"/>
    <col min="241" max="241" width="33.421875" style="60" customWidth="1"/>
    <col min="242" max="242" width="8.8515625" style="60" customWidth="1"/>
    <col min="243" max="243" width="10.28125" style="60" customWidth="1"/>
    <col min="244" max="244" width="10.7109375" style="60" customWidth="1"/>
    <col min="245" max="245" width="6.7109375" style="60" customWidth="1"/>
    <col min="246" max="247" width="8.8515625" style="60" customWidth="1"/>
    <col min="248" max="248" width="8.28125" style="60" customWidth="1"/>
    <col min="249" max="250" width="8.8515625" style="60" customWidth="1"/>
    <col min="251" max="251" width="10.7109375" style="60" customWidth="1"/>
    <col min="252" max="489" width="8.8515625" style="60" customWidth="1"/>
    <col min="490" max="491" width="5.421875" style="60" customWidth="1"/>
    <col min="492" max="492" width="1.421875" style="60" customWidth="1"/>
    <col min="493" max="493" width="6.421875" style="60" customWidth="1"/>
    <col min="494" max="494" width="21.421875" style="60" customWidth="1"/>
    <col min="495" max="495" width="8.8515625" style="60" customWidth="1"/>
    <col min="496" max="496" width="6.140625" style="60" customWidth="1"/>
    <col min="497" max="497" width="33.421875" style="60" customWidth="1"/>
    <col min="498" max="498" width="8.8515625" style="60" customWidth="1"/>
    <col min="499" max="499" width="10.28125" style="60" customWidth="1"/>
    <col min="500" max="500" width="10.7109375" style="60" customWidth="1"/>
    <col min="501" max="501" width="6.7109375" style="60" customWidth="1"/>
    <col min="502" max="503" width="8.8515625" style="60" customWidth="1"/>
    <col min="504" max="504" width="8.28125" style="60" customWidth="1"/>
    <col min="505" max="506" width="8.8515625" style="60" customWidth="1"/>
    <col min="507" max="507" width="10.7109375" style="60" customWidth="1"/>
    <col min="508" max="745" width="8.8515625" style="60" customWidth="1"/>
    <col min="746" max="747" width="5.421875" style="60" customWidth="1"/>
    <col min="748" max="748" width="1.421875" style="60" customWidth="1"/>
    <col min="749" max="749" width="6.421875" style="60" customWidth="1"/>
    <col min="750" max="750" width="21.421875" style="60" customWidth="1"/>
    <col min="751" max="751" width="8.8515625" style="60" customWidth="1"/>
    <col min="752" max="752" width="6.140625" style="60" customWidth="1"/>
    <col min="753" max="753" width="33.421875" style="60" customWidth="1"/>
    <col min="754" max="754" width="8.8515625" style="60" customWidth="1"/>
    <col min="755" max="755" width="10.28125" style="60" customWidth="1"/>
    <col min="756" max="756" width="10.7109375" style="60" customWidth="1"/>
    <col min="757" max="757" width="6.7109375" style="60" customWidth="1"/>
    <col min="758" max="759" width="8.8515625" style="60" customWidth="1"/>
    <col min="760" max="760" width="8.28125" style="60" customWidth="1"/>
    <col min="761" max="762" width="8.8515625" style="60" customWidth="1"/>
    <col min="763" max="763" width="10.7109375" style="60" customWidth="1"/>
    <col min="764" max="1001" width="8.8515625" style="60" customWidth="1"/>
    <col min="1002" max="1003" width="5.421875" style="60" customWidth="1"/>
    <col min="1004" max="1004" width="1.421875" style="60" customWidth="1"/>
    <col min="1005" max="1005" width="6.421875" style="60" customWidth="1"/>
    <col min="1006" max="1006" width="21.421875" style="60" customWidth="1"/>
    <col min="1007" max="1007" width="8.8515625" style="60" customWidth="1"/>
    <col min="1008" max="1008" width="6.140625" style="60" customWidth="1"/>
    <col min="1009" max="1009" width="33.421875" style="60" customWidth="1"/>
    <col min="1010" max="1010" width="8.8515625" style="60" customWidth="1"/>
    <col min="1011" max="1011" width="10.28125" style="60" customWidth="1"/>
    <col min="1012" max="1012" width="10.7109375" style="60" customWidth="1"/>
    <col min="1013" max="1013" width="6.7109375" style="60" customWidth="1"/>
    <col min="1014" max="1015" width="8.8515625" style="60" customWidth="1"/>
    <col min="1016" max="1016" width="8.28125" style="60" customWidth="1"/>
    <col min="1017" max="1018" width="8.8515625" style="60" customWidth="1"/>
    <col min="1019" max="1019" width="10.7109375" style="60" customWidth="1"/>
    <col min="1020" max="1257" width="8.8515625" style="60" customWidth="1"/>
    <col min="1258" max="1259" width="5.421875" style="60" customWidth="1"/>
    <col min="1260" max="1260" width="1.421875" style="60" customWidth="1"/>
    <col min="1261" max="1261" width="6.421875" style="60" customWidth="1"/>
    <col min="1262" max="1262" width="21.421875" style="60" customWidth="1"/>
    <col min="1263" max="1263" width="8.8515625" style="60" customWidth="1"/>
    <col min="1264" max="1264" width="6.140625" style="60" customWidth="1"/>
    <col min="1265" max="1265" width="33.421875" style="60" customWidth="1"/>
    <col min="1266" max="1266" width="8.8515625" style="60" customWidth="1"/>
    <col min="1267" max="1267" width="10.28125" style="60" customWidth="1"/>
    <col min="1268" max="1268" width="10.7109375" style="60" customWidth="1"/>
    <col min="1269" max="1269" width="6.7109375" style="60" customWidth="1"/>
    <col min="1270" max="1271" width="8.8515625" style="60" customWidth="1"/>
    <col min="1272" max="1272" width="8.28125" style="60" customWidth="1"/>
    <col min="1273" max="1274" width="8.8515625" style="60" customWidth="1"/>
    <col min="1275" max="1275" width="10.7109375" style="60" customWidth="1"/>
    <col min="1276" max="1513" width="8.8515625" style="60" customWidth="1"/>
    <col min="1514" max="1515" width="5.421875" style="60" customWidth="1"/>
    <col min="1516" max="1516" width="1.421875" style="60" customWidth="1"/>
    <col min="1517" max="1517" width="6.421875" style="60" customWidth="1"/>
    <col min="1518" max="1518" width="21.421875" style="60" customWidth="1"/>
    <col min="1519" max="1519" width="8.8515625" style="60" customWidth="1"/>
    <col min="1520" max="1520" width="6.140625" style="60" customWidth="1"/>
    <col min="1521" max="1521" width="33.421875" style="60" customWidth="1"/>
    <col min="1522" max="1522" width="8.8515625" style="60" customWidth="1"/>
    <col min="1523" max="1523" width="10.28125" style="60" customWidth="1"/>
    <col min="1524" max="1524" width="10.7109375" style="60" customWidth="1"/>
    <col min="1525" max="1525" width="6.7109375" style="60" customWidth="1"/>
    <col min="1526" max="1527" width="8.8515625" style="60" customWidth="1"/>
    <col min="1528" max="1528" width="8.28125" style="60" customWidth="1"/>
    <col min="1529" max="1530" width="8.8515625" style="60" customWidth="1"/>
    <col min="1531" max="1531" width="10.7109375" style="60" customWidth="1"/>
    <col min="1532" max="1769" width="8.8515625" style="60" customWidth="1"/>
    <col min="1770" max="1771" width="5.421875" style="60" customWidth="1"/>
    <col min="1772" max="1772" width="1.421875" style="60" customWidth="1"/>
    <col min="1773" max="1773" width="6.421875" style="60" customWidth="1"/>
    <col min="1774" max="1774" width="21.421875" style="60" customWidth="1"/>
    <col min="1775" max="1775" width="8.8515625" style="60" customWidth="1"/>
    <col min="1776" max="1776" width="6.140625" style="60" customWidth="1"/>
    <col min="1777" max="1777" width="33.421875" style="60" customWidth="1"/>
    <col min="1778" max="1778" width="8.8515625" style="60" customWidth="1"/>
    <col min="1779" max="1779" width="10.28125" style="60" customWidth="1"/>
    <col min="1780" max="1780" width="10.7109375" style="60" customWidth="1"/>
    <col min="1781" max="1781" width="6.7109375" style="60" customWidth="1"/>
    <col min="1782" max="1783" width="8.8515625" style="60" customWidth="1"/>
    <col min="1784" max="1784" width="8.28125" style="60" customWidth="1"/>
    <col min="1785" max="1786" width="8.8515625" style="60" customWidth="1"/>
    <col min="1787" max="1787" width="10.7109375" style="60" customWidth="1"/>
    <col min="1788" max="2025" width="8.8515625" style="60" customWidth="1"/>
    <col min="2026" max="2027" width="5.421875" style="60" customWidth="1"/>
    <col min="2028" max="2028" width="1.421875" style="60" customWidth="1"/>
    <col min="2029" max="2029" width="6.421875" style="60" customWidth="1"/>
    <col min="2030" max="2030" width="21.421875" style="60" customWidth="1"/>
    <col min="2031" max="2031" width="8.8515625" style="60" customWidth="1"/>
    <col min="2032" max="2032" width="6.140625" style="60" customWidth="1"/>
    <col min="2033" max="2033" width="33.421875" style="60" customWidth="1"/>
    <col min="2034" max="2034" width="8.8515625" style="60" customWidth="1"/>
    <col min="2035" max="2035" width="10.28125" style="60" customWidth="1"/>
    <col min="2036" max="2036" width="10.7109375" style="60" customWidth="1"/>
    <col min="2037" max="2037" width="6.7109375" style="60" customWidth="1"/>
    <col min="2038" max="2039" width="8.8515625" style="60" customWidth="1"/>
    <col min="2040" max="2040" width="8.28125" style="60" customWidth="1"/>
    <col min="2041" max="2042" width="8.8515625" style="60" customWidth="1"/>
    <col min="2043" max="2043" width="10.7109375" style="60" customWidth="1"/>
    <col min="2044" max="2281" width="8.8515625" style="60" customWidth="1"/>
    <col min="2282" max="2283" width="5.421875" style="60" customWidth="1"/>
    <col min="2284" max="2284" width="1.421875" style="60" customWidth="1"/>
    <col min="2285" max="2285" width="6.421875" style="60" customWidth="1"/>
    <col min="2286" max="2286" width="21.421875" style="60" customWidth="1"/>
    <col min="2287" max="2287" width="8.8515625" style="60" customWidth="1"/>
    <col min="2288" max="2288" width="6.140625" style="60" customWidth="1"/>
    <col min="2289" max="2289" width="33.421875" style="60" customWidth="1"/>
    <col min="2290" max="2290" width="8.8515625" style="60" customWidth="1"/>
    <col min="2291" max="2291" width="10.28125" style="60" customWidth="1"/>
    <col min="2292" max="2292" width="10.7109375" style="60" customWidth="1"/>
    <col min="2293" max="2293" width="6.7109375" style="60" customWidth="1"/>
    <col min="2294" max="2295" width="8.8515625" style="60" customWidth="1"/>
    <col min="2296" max="2296" width="8.28125" style="60" customWidth="1"/>
    <col min="2297" max="2298" width="8.8515625" style="60" customWidth="1"/>
    <col min="2299" max="2299" width="10.7109375" style="60" customWidth="1"/>
    <col min="2300" max="2537" width="8.8515625" style="60" customWidth="1"/>
    <col min="2538" max="2539" width="5.421875" style="60" customWidth="1"/>
    <col min="2540" max="2540" width="1.421875" style="60" customWidth="1"/>
    <col min="2541" max="2541" width="6.421875" style="60" customWidth="1"/>
    <col min="2542" max="2542" width="21.421875" style="60" customWidth="1"/>
    <col min="2543" max="2543" width="8.8515625" style="60" customWidth="1"/>
    <col min="2544" max="2544" width="6.140625" style="60" customWidth="1"/>
    <col min="2545" max="2545" width="33.421875" style="60" customWidth="1"/>
    <col min="2546" max="2546" width="8.8515625" style="60" customWidth="1"/>
    <col min="2547" max="2547" width="10.28125" style="60" customWidth="1"/>
    <col min="2548" max="2548" width="10.7109375" style="60" customWidth="1"/>
    <col min="2549" max="2549" width="6.7109375" style="60" customWidth="1"/>
    <col min="2550" max="2551" width="8.8515625" style="60" customWidth="1"/>
    <col min="2552" max="2552" width="8.28125" style="60" customWidth="1"/>
    <col min="2553" max="2554" width="8.8515625" style="60" customWidth="1"/>
    <col min="2555" max="2555" width="10.7109375" style="60" customWidth="1"/>
    <col min="2556" max="2793" width="8.8515625" style="60" customWidth="1"/>
    <col min="2794" max="2795" width="5.421875" style="60" customWidth="1"/>
    <col min="2796" max="2796" width="1.421875" style="60" customWidth="1"/>
    <col min="2797" max="2797" width="6.421875" style="60" customWidth="1"/>
    <col min="2798" max="2798" width="21.421875" style="60" customWidth="1"/>
    <col min="2799" max="2799" width="8.8515625" style="60" customWidth="1"/>
    <col min="2800" max="2800" width="6.140625" style="60" customWidth="1"/>
    <col min="2801" max="2801" width="33.421875" style="60" customWidth="1"/>
    <col min="2802" max="2802" width="8.8515625" style="60" customWidth="1"/>
    <col min="2803" max="2803" width="10.28125" style="60" customWidth="1"/>
    <col min="2804" max="2804" width="10.7109375" style="60" customWidth="1"/>
    <col min="2805" max="2805" width="6.7109375" style="60" customWidth="1"/>
    <col min="2806" max="2807" width="8.8515625" style="60" customWidth="1"/>
    <col min="2808" max="2808" width="8.28125" style="60" customWidth="1"/>
    <col min="2809" max="2810" width="8.8515625" style="60" customWidth="1"/>
    <col min="2811" max="2811" width="10.7109375" style="60" customWidth="1"/>
    <col min="2812" max="3049" width="8.8515625" style="60" customWidth="1"/>
    <col min="3050" max="3051" width="5.421875" style="60" customWidth="1"/>
    <col min="3052" max="3052" width="1.421875" style="60" customWidth="1"/>
    <col min="3053" max="3053" width="6.421875" style="60" customWidth="1"/>
    <col min="3054" max="3054" width="21.421875" style="60" customWidth="1"/>
    <col min="3055" max="3055" width="8.8515625" style="60" customWidth="1"/>
    <col min="3056" max="3056" width="6.140625" style="60" customWidth="1"/>
    <col min="3057" max="3057" width="33.421875" style="60" customWidth="1"/>
    <col min="3058" max="3058" width="8.8515625" style="60" customWidth="1"/>
    <col min="3059" max="3059" width="10.28125" style="60" customWidth="1"/>
    <col min="3060" max="3060" width="10.7109375" style="60" customWidth="1"/>
    <col min="3061" max="3061" width="6.7109375" style="60" customWidth="1"/>
    <col min="3062" max="3063" width="8.8515625" style="60" customWidth="1"/>
    <col min="3064" max="3064" width="8.28125" style="60" customWidth="1"/>
    <col min="3065" max="3066" width="8.8515625" style="60" customWidth="1"/>
    <col min="3067" max="3067" width="10.7109375" style="60" customWidth="1"/>
    <col min="3068" max="3305" width="8.8515625" style="60" customWidth="1"/>
    <col min="3306" max="3307" width="5.421875" style="60" customWidth="1"/>
    <col min="3308" max="3308" width="1.421875" style="60" customWidth="1"/>
    <col min="3309" max="3309" width="6.421875" style="60" customWidth="1"/>
    <col min="3310" max="3310" width="21.421875" style="60" customWidth="1"/>
    <col min="3311" max="3311" width="8.8515625" style="60" customWidth="1"/>
    <col min="3312" max="3312" width="6.140625" style="60" customWidth="1"/>
    <col min="3313" max="3313" width="33.421875" style="60" customWidth="1"/>
    <col min="3314" max="3314" width="8.8515625" style="60" customWidth="1"/>
    <col min="3315" max="3315" width="10.28125" style="60" customWidth="1"/>
    <col min="3316" max="3316" width="10.7109375" style="60" customWidth="1"/>
    <col min="3317" max="3317" width="6.7109375" style="60" customWidth="1"/>
    <col min="3318" max="3319" width="8.8515625" style="60" customWidth="1"/>
    <col min="3320" max="3320" width="8.28125" style="60" customWidth="1"/>
    <col min="3321" max="3322" width="8.8515625" style="60" customWidth="1"/>
    <col min="3323" max="3323" width="10.7109375" style="60" customWidth="1"/>
    <col min="3324" max="3561" width="8.8515625" style="60" customWidth="1"/>
    <col min="3562" max="3563" width="5.421875" style="60" customWidth="1"/>
    <col min="3564" max="3564" width="1.421875" style="60" customWidth="1"/>
    <col min="3565" max="3565" width="6.421875" style="60" customWidth="1"/>
    <col min="3566" max="3566" width="21.421875" style="60" customWidth="1"/>
    <col min="3567" max="3567" width="8.8515625" style="60" customWidth="1"/>
    <col min="3568" max="3568" width="6.140625" style="60" customWidth="1"/>
    <col min="3569" max="3569" width="33.421875" style="60" customWidth="1"/>
    <col min="3570" max="3570" width="8.8515625" style="60" customWidth="1"/>
    <col min="3571" max="3571" width="10.28125" style="60" customWidth="1"/>
    <col min="3572" max="3572" width="10.7109375" style="60" customWidth="1"/>
    <col min="3573" max="3573" width="6.7109375" style="60" customWidth="1"/>
    <col min="3574" max="3575" width="8.8515625" style="60" customWidth="1"/>
    <col min="3576" max="3576" width="8.28125" style="60" customWidth="1"/>
    <col min="3577" max="3578" width="8.8515625" style="60" customWidth="1"/>
    <col min="3579" max="3579" width="10.7109375" style="60" customWidth="1"/>
    <col min="3580" max="3817" width="8.8515625" style="60" customWidth="1"/>
    <col min="3818" max="3819" width="5.421875" style="60" customWidth="1"/>
    <col min="3820" max="3820" width="1.421875" style="60" customWidth="1"/>
    <col min="3821" max="3821" width="6.421875" style="60" customWidth="1"/>
    <col min="3822" max="3822" width="21.421875" style="60" customWidth="1"/>
    <col min="3823" max="3823" width="8.8515625" style="60" customWidth="1"/>
    <col min="3824" max="3824" width="6.140625" style="60" customWidth="1"/>
    <col min="3825" max="3825" width="33.421875" style="60" customWidth="1"/>
    <col min="3826" max="3826" width="8.8515625" style="60" customWidth="1"/>
    <col min="3827" max="3827" width="10.28125" style="60" customWidth="1"/>
    <col min="3828" max="3828" width="10.7109375" style="60" customWidth="1"/>
    <col min="3829" max="3829" width="6.7109375" style="60" customWidth="1"/>
    <col min="3830" max="3831" width="8.8515625" style="60" customWidth="1"/>
    <col min="3832" max="3832" width="8.28125" style="60" customWidth="1"/>
    <col min="3833" max="3834" width="8.8515625" style="60" customWidth="1"/>
    <col min="3835" max="3835" width="10.7109375" style="60" customWidth="1"/>
    <col min="3836" max="4073" width="8.8515625" style="60" customWidth="1"/>
    <col min="4074" max="4075" width="5.421875" style="60" customWidth="1"/>
    <col min="4076" max="4076" width="1.421875" style="60" customWidth="1"/>
    <col min="4077" max="4077" width="6.421875" style="60" customWidth="1"/>
    <col min="4078" max="4078" width="21.421875" style="60" customWidth="1"/>
    <col min="4079" max="4079" width="8.8515625" style="60" customWidth="1"/>
    <col min="4080" max="4080" width="6.140625" style="60" customWidth="1"/>
    <col min="4081" max="4081" width="33.421875" style="60" customWidth="1"/>
    <col min="4082" max="4082" width="8.8515625" style="60" customWidth="1"/>
    <col min="4083" max="4083" width="10.28125" style="60" customWidth="1"/>
    <col min="4084" max="4084" width="10.7109375" style="60" customWidth="1"/>
    <col min="4085" max="4085" width="6.7109375" style="60" customWidth="1"/>
    <col min="4086" max="4087" width="8.8515625" style="60" customWidth="1"/>
    <col min="4088" max="4088" width="8.28125" style="60" customWidth="1"/>
    <col min="4089" max="4090" width="8.8515625" style="60" customWidth="1"/>
    <col min="4091" max="4091" width="10.7109375" style="60" customWidth="1"/>
    <col min="4092" max="4329" width="8.8515625" style="60" customWidth="1"/>
    <col min="4330" max="4331" width="5.421875" style="60" customWidth="1"/>
    <col min="4332" max="4332" width="1.421875" style="60" customWidth="1"/>
    <col min="4333" max="4333" width="6.421875" style="60" customWidth="1"/>
    <col min="4334" max="4334" width="21.421875" style="60" customWidth="1"/>
    <col min="4335" max="4335" width="8.8515625" style="60" customWidth="1"/>
    <col min="4336" max="4336" width="6.140625" style="60" customWidth="1"/>
    <col min="4337" max="4337" width="33.421875" style="60" customWidth="1"/>
    <col min="4338" max="4338" width="8.8515625" style="60" customWidth="1"/>
    <col min="4339" max="4339" width="10.28125" style="60" customWidth="1"/>
    <col min="4340" max="4340" width="10.7109375" style="60" customWidth="1"/>
    <col min="4341" max="4341" width="6.7109375" style="60" customWidth="1"/>
    <col min="4342" max="4343" width="8.8515625" style="60" customWidth="1"/>
    <col min="4344" max="4344" width="8.28125" style="60" customWidth="1"/>
    <col min="4345" max="4346" width="8.8515625" style="60" customWidth="1"/>
    <col min="4347" max="4347" width="10.7109375" style="60" customWidth="1"/>
    <col min="4348" max="4585" width="8.8515625" style="60" customWidth="1"/>
    <col min="4586" max="4587" width="5.421875" style="60" customWidth="1"/>
    <col min="4588" max="4588" width="1.421875" style="60" customWidth="1"/>
    <col min="4589" max="4589" width="6.421875" style="60" customWidth="1"/>
    <col min="4590" max="4590" width="21.421875" style="60" customWidth="1"/>
    <col min="4591" max="4591" width="8.8515625" style="60" customWidth="1"/>
    <col min="4592" max="4592" width="6.140625" style="60" customWidth="1"/>
    <col min="4593" max="4593" width="33.421875" style="60" customWidth="1"/>
    <col min="4594" max="4594" width="8.8515625" style="60" customWidth="1"/>
    <col min="4595" max="4595" width="10.28125" style="60" customWidth="1"/>
    <col min="4596" max="4596" width="10.7109375" style="60" customWidth="1"/>
    <col min="4597" max="4597" width="6.7109375" style="60" customWidth="1"/>
    <col min="4598" max="4599" width="8.8515625" style="60" customWidth="1"/>
    <col min="4600" max="4600" width="8.28125" style="60" customWidth="1"/>
    <col min="4601" max="4602" width="8.8515625" style="60" customWidth="1"/>
    <col min="4603" max="4603" width="10.7109375" style="60" customWidth="1"/>
    <col min="4604" max="4841" width="8.8515625" style="60" customWidth="1"/>
    <col min="4842" max="4843" width="5.421875" style="60" customWidth="1"/>
    <col min="4844" max="4844" width="1.421875" style="60" customWidth="1"/>
    <col min="4845" max="4845" width="6.421875" style="60" customWidth="1"/>
    <col min="4846" max="4846" width="21.421875" style="60" customWidth="1"/>
    <col min="4847" max="4847" width="8.8515625" style="60" customWidth="1"/>
    <col min="4848" max="4848" width="6.140625" style="60" customWidth="1"/>
    <col min="4849" max="4849" width="33.421875" style="60" customWidth="1"/>
    <col min="4850" max="4850" width="8.8515625" style="60" customWidth="1"/>
    <col min="4851" max="4851" width="10.28125" style="60" customWidth="1"/>
    <col min="4852" max="4852" width="10.7109375" style="60" customWidth="1"/>
    <col min="4853" max="4853" width="6.7109375" style="60" customWidth="1"/>
    <col min="4854" max="4855" width="8.8515625" style="60" customWidth="1"/>
    <col min="4856" max="4856" width="8.28125" style="60" customWidth="1"/>
    <col min="4857" max="4858" width="8.8515625" style="60" customWidth="1"/>
    <col min="4859" max="4859" width="10.7109375" style="60" customWidth="1"/>
    <col min="4860" max="5097" width="8.8515625" style="60" customWidth="1"/>
    <col min="5098" max="5099" width="5.421875" style="60" customWidth="1"/>
    <col min="5100" max="5100" width="1.421875" style="60" customWidth="1"/>
    <col min="5101" max="5101" width="6.421875" style="60" customWidth="1"/>
    <col min="5102" max="5102" width="21.421875" style="60" customWidth="1"/>
    <col min="5103" max="5103" width="8.8515625" style="60" customWidth="1"/>
    <col min="5104" max="5104" width="6.140625" style="60" customWidth="1"/>
    <col min="5105" max="5105" width="33.421875" style="60" customWidth="1"/>
    <col min="5106" max="5106" width="8.8515625" style="60" customWidth="1"/>
    <col min="5107" max="5107" width="10.28125" style="60" customWidth="1"/>
    <col min="5108" max="5108" width="10.7109375" style="60" customWidth="1"/>
    <col min="5109" max="5109" width="6.7109375" style="60" customWidth="1"/>
    <col min="5110" max="5111" width="8.8515625" style="60" customWidth="1"/>
    <col min="5112" max="5112" width="8.28125" style="60" customWidth="1"/>
    <col min="5113" max="5114" width="8.8515625" style="60" customWidth="1"/>
    <col min="5115" max="5115" width="10.7109375" style="60" customWidth="1"/>
    <col min="5116" max="5353" width="8.8515625" style="60" customWidth="1"/>
    <col min="5354" max="5355" width="5.421875" style="60" customWidth="1"/>
    <col min="5356" max="5356" width="1.421875" style="60" customWidth="1"/>
    <col min="5357" max="5357" width="6.421875" style="60" customWidth="1"/>
    <col min="5358" max="5358" width="21.421875" style="60" customWidth="1"/>
    <col min="5359" max="5359" width="8.8515625" style="60" customWidth="1"/>
    <col min="5360" max="5360" width="6.140625" style="60" customWidth="1"/>
    <col min="5361" max="5361" width="33.421875" style="60" customWidth="1"/>
    <col min="5362" max="5362" width="8.8515625" style="60" customWidth="1"/>
    <col min="5363" max="5363" width="10.28125" style="60" customWidth="1"/>
    <col min="5364" max="5364" width="10.7109375" style="60" customWidth="1"/>
    <col min="5365" max="5365" width="6.7109375" style="60" customWidth="1"/>
    <col min="5366" max="5367" width="8.8515625" style="60" customWidth="1"/>
    <col min="5368" max="5368" width="8.28125" style="60" customWidth="1"/>
    <col min="5369" max="5370" width="8.8515625" style="60" customWidth="1"/>
    <col min="5371" max="5371" width="10.7109375" style="60" customWidth="1"/>
    <col min="5372" max="5609" width="8.8515625" style="60" customWidth="1"/>
    <col min="5610" max="5611" width="5.421875" style="60" customWidth="1"/>
    <col min="5612" max="5612" width="1.421875" style="60" customWidth="1"/>
    <col min="5613" max="5613" width="6.421875" style="60" customWidth="1"/>
    <col min="5614" max="5614" width="21.421875" style="60" customWidth="1"/>
    <col min="5615" max="5615" width="8.8515625" style="60" customWidth="1"/>
    <col min="5616" max="5616" width="6.140625" style="60" customWidth="1"/>
    <col min="5617" max="5617" width="33.421875" style="60" customWidth="1"/>
    <col min="5618" max="5618" width="8.8515625" style="60" customWidth="1"/>
    <col min="5619" max="5619" width="10.28125" style="60" customWidth="1"/>
    <col min="5620" max="5620" width="10.7109375" style="60" customWidth="1"/>
    <col min="5621" max="5621" width="6.7109375" style="60" customWidth="1"/>
    <col min="5622" max="5623" width="8.8515625" style="60" customWidth="1"/>
    <col min="5624" max="5624" width="8.28125" style="60" customWidth="1"/>
    <col min="5625" max="5626" width="8.8515625" style="60" customWidth="1"/>
    <col min="5627" max="5627" width="10.7109375" style="60" customWidth="1"/>
    <col min="5628" max="5865" width="8.8515625" style="60" customWidth="1"/>
    <col min="5866" max="5867" width="5.421875" style="60" customWidth="1"/>
    <col min="5868" max="5868" width="1.421875" style="60" customWidth="1"/>
    <col min="5869" max="5869" width="6.421875" style="60" customWidth="1"/>
    <col min="5870" max="5870" width="21.421875" style="60" customWidth="1"/>
    <col min="5871" max="5871" width="8.8515625" style="60" customWidth="1"/>
    <col min="5872" max="5872" width="6.140625" style="60" customWidth="1"/>
    <col min="5873" max="5873" width="33.421875" style="60" customWidth="1"/>
    <col min="5874" max="5874" width="8.8515625" style="60" customWidth="1"/>
    <col min="5875" max="5875" width="10.28125" style="60" customWidth="1"/>
    <col min="5876" max="5876" width="10.7109375" style="60" customWidth="1"/>
    <col min="5877" max="5877" width="6.7109375" style="60" customWidth="1"/>
    <col min="5878" max="5879" width="8.8515625" style="60" customWidth="1"/>
    <col min="5880" max="5880" width="8.28125" style="60" customWidth="1"/>
    <col min="5881" max="5882" width="8.8515625" style="60" customWidth="1"/>
    <col min="5883" max="5883" width="10.7109375" style="60" customWidth="1"/>
    <col min="5884" max="6121" width="8.8515625" style="60" customWidth="1"/>
    <col min="6122" max="6123" width="5.421875" style="60" customWidth="1"/>
    <col min="6124" max="6124" width="1.421875" style="60" customWidth="1"/>
    <col min="6125" max="6125" width="6.421875" style="60" customWidth="1"/>
    <col min="6126" max="6126" width="21.421875" style="60" customWidth="1"/>
    <col min="6127" max="6127" width="8.8515625" style="60" customWidth="1"/>
    <col min="6128" max="6128" width="6.140625" style="60" customWidth="1"/>
    <col min="6129" max="6129" width="33.421875" style="60" customWidth="1"/>
    <col min="6130" max="6130" width="8.8515625" style="60" customWidth="1"/>
    <col min="6131" max="6131" width="10.28125" style="60" customWidth="1"/>
    <col min="6132" max="6132" width="10.7109375" style="60" customWidth="1"/>
    <col min="6133" max="6133" width="6.7109375" style="60" customWidth="1"/>
    <col min="6134" max="6135" width="8.8515625" style="60" customWidth="1"/>
    <col min="6136" max="6136" width="8.28125" style="60" customWidth="1"/>
    <col min="6137" max="6138" width="8.8515625" style="60" customWidth="1"/>
    <col min="6139" max="6139" width="10.7109375" style="60" customWidth="1"/>
    <col min="6140" max="6377" width="8.8515625" style="60" customWidth="1"/>
    <col min="6378" max="6379" width="5.421875" style="60" customWidth="1"/>
    <col min="6380" max="6380" width="1.421875" style="60" customWidth="1"/>
    <col min="6381" max="6381" width="6.421875" style="60" customWidth="1"/>
    <col min="6382" max="6382" width="21.421875" style="60" customWidth="1"/>
    <col min="6383" max="6383" width="8.8515625" style="60" customWidth="1"/>
    <col min="6384" max="6384" width="6.140625" style="60" customWidth="1"/>
    <col min="6385" max="6385" width="33.421875" style="60" customWidth="1"/>
    <col min="6386" max="6386" width="8.8515625" style="60" customWidth="1"/>
    <col min="6387" max="6387" width="10.28125" style="60" customWidth="1"/>
    <col min="6388" max="6388" width="10.7109375" style="60" customWidth="1"/>
    <col min="6389" max="6389" width="6.7109375" style="60" customWidth="1"/>
    <col min="6390" max="6391" width="8.8515625" style="60" customWidth="1"/>
    <col min="6392" max="6392" width="8.28125" style="60" customWidth="1"/>
    <col min="6393" max="6394" width="8.8515625" style="60" customWidth="1"/>
    <col min="6395" max="6395" width="10.7109375" style="60" customWidth="1"/>
    <col min="6396" max="6633" width="8.8515625" style="60" customWidth="1"/>
    <col min="6634" max="6635" width="5.421875" style="60" customWidth="1"/>
    <col min="6636" max="6636" width="1.421875" style="60" customWidth="1"/>
    <col min="6637" max="6637" width="6.421875" style="60" customWidth="1"/>
    <col min="6638" max="6638" width="21.421875" style="60" customWidth="1"/>
    <col min="6639" max="6639" width="8.8515625" style="60" customWidth="1"/>
    <col min="6640" max="6640" width="6.140625" style="60" customWidth="1"/>
    <col min="6641" max="6641" width="33.421875" style="60" customWidth="1"/>
    <col min="6642" max="6642" width="8.8515625" style="60" customWidth="1"/>
    <col min="6643" max="6643" width="10.28125" style="60" customWidth="1"/>
    <col min="6644" max="6644" width="10.7109375" style="60" customWidth="1"/>
    <col min="6645" max="6645" width="6.7109375" style="60" customWidth="1"/>
    <col min="6646" max="6647" width="8.8515625" style="60" customWidth="1"/>
    <col min="6648" max="6648" width="8.28125" style="60" customWidth="1"/>
    <col min="6649" max="6650" width="8.8515625" style="60" customWidth="1"/>
    <col min="6651" max="6651" width="10.7109375" style="60" customWidth="1"/>
    <col min="6652" max="6889" width="8.8515625" style="60" customWidth="1"/>
    <col min="6890" max="6891" width="5.421875" style="60" customWidth="1"/>
    <col min="6892" max="6892" width="1.421875" style="60" customWidth="1"/>
    <col min="6893" max="6893" width="6.421875" style="60" customWidth="1"/>
    <col min="6894" max="6894" width="21.421875" style="60" customWidth="1"/>
    <col min="6895" max="6895" width="8.8515625" style="60" customWidth="1"/>
    <col min="6896" max="6896" width="6.140625" style="60" customWidth="1"/>
    <col min="6897" max="6897" width="33.421875" style="60" customWidth="1"/>
    <col min="6898" max="6898" width="8.8515625" style="60" customWidth="1"/>
    <col min="6899" max="6899" width="10.28125" style="60" customWidth="1"/>
    <col min="6900" max="6900" width="10.7109375" style="60" customWidth="1"/>
    <col min="6901" max="6901" width="6.7109375" style="60" customWidth="1"/>
    <col min="6902" max="6903" width="8.8515625" style="60" customWidth="1"/>
    <col min="6904" max="6904" width="8.28125" style="60" customWidth="1"/>
    <col min="6905" max="6906" width="8.8515625" style="60" customWidth="1"/>
    <col min="6907" max="6907" width="10.7109375" style="60" customWidth="1"/>
    <col min="6908" max="7145" width="8.8515625" style="60" customWidth="1"/>
    <col min="7146" max="7147" width="5.421875" style="60" customWidth="1"/>
    <col min="7148" max="7148" width="1.421875" style="60" customWidth="1"/>
    <col min="7149" max="7149" width="6.421875" style="60" customWidth="1"/>
    <col min="7150" max="7150" width="21.421875" style="60" customWidth="1"/>
    <col min="7151" max="7151" width="8.8515625" style="60" customWidth="1"/>
    <col min="7152" max="7152" width="6.140625" style="60" customWidth="1"/>
    <col min="7153" max="7153" width="33.421875" style="60" customWidth="1"/>
    <col min="7154" max="7154" width="8.8515625" style="60" customWidth="1"/>
    <col min="7155" max="7155" width="10.28125" style="60" customWidth="1"/>
    <col min="7156" max="7156" width="10.7109375" style="60" customWidth="1"/>
    <col min="7157" max="7157" width="6.7109375" style="60" customWidth="1"/>
    <col min="7158" max="7159" width="8.8515625" style="60" customWidth="1"/>
    <col min="7160" max="7160" width="8.28125" style="60" customWidth="1"/>
    <col min="7161" max="7162" width="8.8515625" style="60" customWidth="1"/>
    <col min="7163" max="7163" width="10.7109375" style="60" customWidth="1"/>
    <col min="7164" max="7401" width="8.8515625" style="60" customWidth="1"/>
    <col min="7402" max="7403" width="5.421875" style="60" customWidth="1"/>
    <col min="7404" max="7404" width="1.421875" style="60" customWidth="1"/>
    <col min="7405" max="7405" width="6.421875" style="60" customWidth="1"/>
    <col min="7406" max="7406" width="21.421875" style="60" customWidth="1"/>
    <col min="7407" max="7407" width="8.8515625" style="60" customWidth="1"/>
    <col min="7408" max="7408" width="6.140625" style="60" customWidth="1"/>
    <col min="7409" max="7409" width="33.421875" style="60" customWidth="1"/>
    <col min="7410" max="7410" width="8.8515625" style="60" customWidth="1"/>
    <col min="7411" max="7411" width="10.28125" style="60" customWidth="1"/>
    <col min="7412" max="7412" width="10.7109375" style="60" customWidth="1"/>
    <col min="7413" max="7413" width="6.7109375" style="60" customWidth="1"/>
    <col min="7414" max="7415" width="8.8515625" style="60" customWidth="1"/>
    <col min="7416" max="7416" width="8.28125" style="60" customWidth="1"/>
    <col min="7417" max="7418" width="8.8515625" style="60" customWidth="1"/>
    <col min="7419" max="7419" width="10.7109375" style="60" customWidth="1"/>
    <col min="7420" max="7657" width="8.8515625" style="60" customWidth="1"/>
    <col min="7658" max="7659" width="5.421875" style="60" customWidth="1"/>
    <col min="7660" max="7660" width="1.421875" style="60" customWidth="1"/>
    <col min="7661" max="7661" width="6.421875" style="60" customWidth="1"/>
    <col min="7662" max="7662" width="21.421875" style="60" customWidth="1"/>
    <col min="7663" max="7663" width="8.8515625" style="60" customWidth="1"/>
    <col min="7664" max="7664" width="6.140625" style="60" customWidth="1"/>
    <col min="7665" max="7665" width="33.421875" style="60" customWidth="1"/>
    <col min="7666" max="7666" width="8.8515625" style="60" customWidth="1"/>
    <col min="7667" max="7667" width="10.28125" style="60" customWidth="1"/>
    <col min="7668" max="7668" width="10.7109375" style="60" customWidth="1"/>
    <col min="7669" max="7669" width="6.7109375" style="60" customWidth="1"/>
    <col min="7670" max="7671" width="8.8515625" style="60" customWidth="1"/>
    <col min="7672" max="7672" width="8.28125" style="60" customWidth="1"/>
    <col min="7673" max="7674" width="8.8515625" style="60" customWidth="1"/>
    <col min="7675" max="7675" width="10.7109375" style="60" customWidth="1"/>
    <col min="7676" max="7913" width="8.8515625" style="60" customWidth="1"/>
    <col min="7914" max="7915" width="5.421875" style="60" customWidth="1"/>
    <col min="7916" max="7916" width="1.421875" style="60" customWidth="1"/>
    <col min="7917" max="7917" width="6.421875" style="60" customWidth="1"/>
    <col min="7918" max="7918" width="21.421875" style="60" customWidth="1"/>
    <col min="7919" max="7919" width="8.8515625" style="60" customWidth="1"/>
    <col min="7920" max="7920" width="6.140625" style="60" customWidth="1"/>
    <col min="7921" max="7921" width="33.421875" style="60" customWidth="1"/>
    <col min="7922" max="7922" width="8.8515625" style="60" customWidth="1"/>
    <col min="7923" max="7923" width="10.28125" style="60" customWidth="1"/>
    <col min="7924" max="7924" width="10.7109375" style="60" customWidth="1"/>
    <col min="7925" max="7925" width="6.7109375" style="60" customWidth="1"/>
    <col min="7926" max="7927" width="8.8515625" style="60" customWidth="1"/>
    <col min="7928" max="7928" width="8.28125" style="60" customWidth="1"/>
    <col min="7929" max="7930" width="8.8515625" style="60" customWidth="1"/>
    <col min="7931" max="7931" width="10.7109375" style="60" customWidth="1"/>
    <col min="7932" max="8169" width="8.8515625" style="60" customWidth="1"/>
    <col min="8170" max="8171" width="5.421875" style="60" customWidth="1"/>
    <col min="8172" max="8172" width="1.421875" style="60" customWidth="1"/>
    <col min="8173" max="8173" width="6.421875" style="60" customWidth="1"/>
    <col min="8174" max="8174" width="21.421875" style="60" customWidth="1"/>
    <col min="8175" max="8175" width="8.8515625" style="60" customWidth="1"/>
    <col min="8176" max="8176" width="6.140625" style="60" customWidth="1"/>
    <col min="8177" max="8177" width="33.421875" style="60" customWidth="1"/>
    <col min="8178" max="8178" width="8.8515625" style="60" customWidth="1"/>
    <col min="8179" max="8179" width="10.28125" style="60" customWidth="1"/>
    <col min="8180" max="8180" width="10.7109375" style="60" customWidth="1"/>
    <col min="8181" max="8181" width="6.7109375" style="60" customWidth="1"/>
    <col min="8182" max="8183" width="8.8515625" style="60" customWidth="1"/>
    <col min="8184" max="8184" width="8.28125" style="60" customWidth="1"/>
    <col min="8185" max="8186" width="8.8515625" style="60" customWidth="1"/>
    <col min="8187" max="8187" width="10.7109375" style="60" customWidth="1"/>
    <col min="8188" max="8425" width="8.8515625" style="60" customWidth="1"/>
    <col min="8426" max="8427" width="5.421875" style="60" customWidth="1"/>
    <col min="8428" max="8428" width="1.421875" style="60" customWidth="1"/>
    <col min="8429" max="8429" width="6.421875" style="60" customWidth="1"/>
    <col min="8430" max="8430" width="21.421875" style="60" customWidth="1"/>
    <col min="8431" max="8431" width="8.8515625" style="60" customWidth="1"/>
    <col min="8432" max="8432" width="6.140625" style="60" customWidth="1"/>
    <col min="8433" max="8433" width="33.421875" style="60" customWidth="1"/>
    <col min="8434" max="8434" width="8.8515625" style="60" customWidth="1"/>
    <col min="8435" max="8435" width="10.28125" style="60" customWidth="1"/>
    <col min="8436" max="8436" width="10.7109375" style="60" customWidth="1"/>
    <col min="8437" max="8437" width="6.7109375" style="60" customWidth="1"/>
    <col min="8438" max="8439" width="8.8515625" style="60" customWidth="1"/>
    <col min="8440" max="8440" width="8.28125" style="60" customWidth="1"/>
    <col min="8441" max="8442" width="8.8515625" style="60" customWidth="1"/>
    <col min="8443" max="8443" width="10.7109375" style="60" customWidth="1"/>
    <col min="8444" max="8681" width="8.8515625" style="60" customWidth="1"/>
    <col min="8682" max="8683" width="5.421875" style="60" customWidth="1"/>
    <col min="8684" max="8684" width="1.421875" style="60" customWidth="1"/>
    <col min="8685" max="8685" width="6.421875" style="60" customWidth="1"/>
    <col min="8686" max="8686" width="21.421875" style="60" customWidth="1"/>
    <col min="8687" max="8687" width="8.8515625" style="60" customWidth="1"/>
    <col min="8688" max="8688" width="6.140625" style="60" customWidth="1"/>
    <col min="8689" max="8689" width="33.421875" style="60" customWidth="1"/>
    <col min="8690" max="8690" width="8.8515625" style="60" customWidth="1"/>
    <col min="8691" max="8691" width="10.28125" style="60" customWidth="1"/>
    <col min="8692" max="8692" width="10.7109375" style="60" customWidth="1"/>
    <col min="8693" max="8693" width="6.7109375" style="60" customWidth="1"/>
    <col min="8694" max="8695" width="8.8515625" style="60" customWidth="1"/>
    <col min="8696" max="8696" width="8.28125" style="60" customWidth="1"/>
    <col min="8697" max="8698" width="8.8515625" style="60" customWidth="1"/>
    <col min="8699" max="8699" width="10.7109375" style="60" customWidth="1"/>
    <col min="8700" max="8937" width="8.8515625" style="60" customWidth="1"/>
    <col min="8938" max="8939" width="5.421875" style="60" customWidth="1"/>
    <col min="8940" max="8940" width="1.421875" style="60" customWidth="1"/>
    <col min="8941" max="8941" width="6.421875" style="60" customWidth="1"/>
    <col min="8942" max="8942" width="21.421875" style="60" customWidth="1"/>
    <col min="8943" max="8943" width="8.8515625" style="60" customWidth="1"/>
    <col min="8944" max="8944" width="6.140625" style="60" customWidth="1"/>
    <col min="8945" max="8945" width="33.421875" style="60" customWidth="1"/>
    <col min="8946" max="8946" width="8.8515625" style="60" customWidth="1"/>
    <col min="8947" max="8947" width="10.28125" style="60" customWidth="1"/>
    <col min="8948" max="8948" width="10.7109375" style="60" customWidth="1"/>
    <col min="8949" max="8949" width="6.7109375" style="60" customWidth="1"/>
    <col min="8950" max="8951" width="8.8515625" style="60" customWidth="1"/>
    <col min="8952" max="8952" width="8.28125" style="60" customWidth="1"/>
    <col min="8953" max="8954" width="8.8515625" style="60" customWidth="1"/>
    <col min="8955" max="8955" width="10.7109375" style="60" customWidth="1"/>
    <col min="8956" max="9193" width="8.8515625" style="60" customWidth="1"/>
    <col min="9194" max="9195" width="5.421875" style="60" customWidth="1"/>
    <col min="9196" max="9196" width="1.421875" style="60" customWidth="1"/>
    <col min="9197" max="9197" width="6.421875" style="60" customWidth="1"/>
    <col min="9198" max="9198" width="21.421875" style="60" customWidth="1"/>
    <col min="9199" max="9199" width="8.8515625" style="60" customWidth="1"/>
    <col min="9200" max="9200" width="6.140625" style="60" customWidth="1"/>
    <col min="9201" max="9201" width="33.421875" style="60" customWidth="1"/>
    <col min="9202" max="9202" width="8.8515625" style="60" customWidth="1"/>
    <col min="9203" max="9203" width="10.28125" style="60" customWidth="1"/>
    <col min="9204" max="9204" width="10.7109375" style="60" customWidth="1"/>
    <col min="9205" max="9205" width="6.7109375" style="60" customWidth="1"/>
    <col min="9206" max="9207" width="8.8515625" style="60" customWidth="1"/>
    <col min="9208" max="9208" width="8.28125" style="60" customWidth="1"/>
    <col min="9209" max="9210" width="8.8515625" style="60" customWidth="1"/>
    <col min="9211" max="9211" width="10.7109375" style="60" customWidth="1"/>
    <col min="9212" max="9449" width="8.8515625" style="60" customWidth="1"/>
    <col min="9450" max="9451" width="5.421875" style="60" customWidth="1"/>
    <col min="9452" max="9452" width="1.421875" style="60" customWidth="1"/>
    <col min="9453" max="9453" width="6.421875" style="60" customWidth="1"/>
    <col min="9454" max="9454" width="21.421875" style="60" customWidth="1"/>
    <col min="9455" max="9455" width="8.8515625" style="60" customWidth="1"/>
    <col min="9456" max="9456" width="6.140625" style="60" customWidth="1"/>
    <col min="9457" max="9457" width="33.421875" style="60" customWidth="1"/>
    <col min="9458" max="9458" width="8.8515625" style="60" customWidth="1"/>
    <col min="9459" max="9459" width="10.28125" style="60" customWidth="1"/>
    <col min="9460" max="9460" width="10.7109375" style="60" customWidth="1"/>
    <col min="9461" max="9461" width="6.7109375" style="60" customWidth="1"/>
    <col min="9462" max="9463" width="8.8515625" style="60" customWidth="1"/>
    <col min="9464" max="9464" width="8.28125" style="60" customWidth="1"/>
    <col min="9465" max="9466" width="8.8515625" style="60" customWidth="1"/>
    <col min="9467" max="9467" width="10.7109375" style="60" customWidth="1"/>
    <col min="9468" max="9705" width="8.8515625" style="60" customWidth="1"/>
    <col min="9706" max="9707" width="5.421875" style="60" customWidth="1"/>
    <col min="9708" max="9708" width="1.421875" style="60" customWidth="1"/>
    <col min="9709" max="9709" width="6.421875" style="60" customWidth="1"/>
    <col min="9710" max="9710" width="21.421875" style="60" customWidth="1"/>
    <col min="9711" max="9711" width="8.8515625" style="60" customWidth="1"/>
    <col min="9712" max="9712" width="6.140625" style="60" customWidth="1"/>
    <col min="9713" max="9713" width="33.421875" style="60" customWidth="1"/>
    <col min="9714" max="9714" width="8.8515625" style="60" customWidth="1"/>
    <col min="9715" max="9715" width="10.28125" style="60" customWidth="1"/>
    <col min="9716" max="9716" width="10.7109375" style="60" customWidth="1"/>
    <col min="9717" max="9717" width="6.7109375" style="60" customWidth="1"/>
    <col min="9718" max="9719" width="8.8515625" style="60" customWidth="1"/>
    <col min="9720" max="9720" width="8.28125" style="60" customWidth="1"/>
    <col min="9721" max="9722" width="8.8515625" style="60" customWidth="1"/>
    <col min="9723" max="9723" width="10.7109375" style="60" customWidth="1"/>
    <col min="9724" max="9961" width="8.8515625" style="60" customWidth="1"/>
    <col min="9962" max="9963" width="5.421875" style="60" customWidth="1"/>
    <col min="9964" max="9964" width="1.421875" style="60" customWidth="1"/>
    <col min="9965" max="9965" width="6.421875" style="60" customWidth="1"/>
    <col min="9966" max="9966" width="21.421875" style="60" customWidth="1"/>
    <col min="9967" max="9967" width="8.8515625" style="60" customWidth="1"/>
    <col min="9968" max="9968" width="6.140625" style="60" customWidth="1"/>
    <col min="9969" max="9969" width="33.421875" style="60" customWidth="1"/>
    <col min="9970" max="9970" width="8.8515625" style="60" customWidth="1"/>
    <col min="9971" max="9971" width="10.28125" style="60" customWidth="1"/>
    <col min="9972" max="9972" width="10.7109375" style="60" customWidth="1"/>
    <col min="9973" max="9973" width="6.7109375" style="60" customWidth="1"/>
    <col min="9974" max="9975" width="8.8515625" style="60" customWidth="1"/>
    <col min="9976" max="9976" width="8.28125" style="60" customWidth="1"/>
    <col min="9977" max="9978" width="8.8515625" style="60" customWidth="1"/>
    <col min="9979" max="9979" width="10.7109375" style="60" customWidth="1"/>
    <col min="9980" max="10217" width="8.8515625" style="60" customWidth="1"/>
    <col min="10218" max="10219" width="5.421875" style="60" customWidth="1"/>
    <col min="10220" max="10220" width="1.421875" style="60" customWidth="1"/>
    <col min="10221" max="10221" width="6.421875" style="60" customWidth="1"/>
    <col min="10222" max="10222" width="21.421875" style="60" customWidth="1"/>
    <col min="10223" max="10223" width="8.8515625" style="60" customWidth="1"/>
    <col min="10224" max="10224" width="6.140625" style="60" customWidth="1"/>
    <col min="10225" max="10225" width="33.421875" style="60" customWidth="1"/>
    <col min="10226" max="10226" width="8.8515625" style="60" customWidth="1"/>
    <col min="10227" max="10227" width="10.28125" style="60" customWidth="1"/>
    <col min="10228" max="10228" width="10.7109375" style="60" customWidth="1"/>
    <col min="10229" max="10229" width="6.7109375" style="60" customWidth="1"/>
    <col min="10230" max="10231" width="8.8515625" style="60" customWidth="1"/>
    <col min="10232" max="10232" width="8.28125" style="60" customWidth="1"/>
    <col min="10233" max="10234" width="8.8515625" style="60" customWidth="1"/>
    <col min="10235" max="10235" width="10.7109375" style="60" customWidth="1"/>
    <col min="10236" max="10473" width="8.8515625" style="60" customWidth="1"/>
    <col min="10474" max="10475" width="5.421875" style="60" customWidth="1"/>
    <col min="10476" max="10476" width="1.421875" style="60" customWidth="1"/>
    <col min="10477" max="10477" width="6.421875" style="60" customWidth="1"/>
    <col min="10478" max="10478" width="21.421875" style="60" customWidth="1"/>
    <col min="10479" max="10479" width="8.8515625" style="60" customWidth="1"/>
    <col min="10480" max="10480" width="6.140625" style="60" customWidth="1"/>
    <col min="10481" max="10481" width="33.421875" style="60" customWidth="1"/>
    <col min="10482" max="10482" width="8.8515625" style="60" customWidth="1"/>
    <col min="10483" max="10483" width="10.28125" style="60" customWidth="1"/>
    <col min="10484" max="10484" width="10.7109375" style="60" customWidth="1"/>
    <col min="10485" max="10485" width="6.7109375" style="60" customWidth="1"/>
    <col min="10486" max="10487" width="8.8515625" style="60" customWidth="1"/>
    <col min="10488" max="10488" width="8.28125" style="60" customWidth="1"/>
    <col min="10489" max="10490" width="8.8515625" style="60" customWidth="1"/>
    <col min="10491" max="10491" width="10.7109375" style="60" customWidth="1"/>
    <col min="10492" max="10729" width="8.8515625" style="60" customWidth="1"/>
    <col min="10730" max="10731" width="5.421875" style="60" customWidth="1"/>
    <col min="10732" max="10732" width="1.421875" style="60" customWidth="1"/>
    <col min="10733" max="10733" width="6.421875" style="60" customWidth="1"/>
    <col min="10734" max="10734" width="21.421875" style="60" customWidth="1"/>
    <col min="10735" max="10735" width="8.8515625" style="60" customWidth="1"/>
    <col min="10736" max="10736" width="6.140625" style="60" customWidth="1"/>
    <col min="10737" max="10737" width="33.421875" style="60" customWidth="1"/>
    <col min="10738" max="10738" width="8.8515625" style="60" customWidth="1"/>
    <col min="10739" max="10739" width="10.28125" style="60" customWidth="1"/>
    <col min="10740" max="10740" width="10.7109375" style="60" customWidth="1"/>
    <col min="10741" max="10741" width="6.7109375" style="60" customWidth="1"/>
    <col min="10742" max="10743" width="8.8515625" style="60" customWidth="1"/>
    <col min="10744" max="10744" width="8.28125" style="60" customWidth="1"/>
    <col min="10745" max="10746" width="8.8515625" style="60" customWidth="1"/>
    <col min="10747" max="10747" width="10.7109375" style="60" customWidth="1"/>
    <col min="10748" max="10985" width="8.8515625" style="60" customWidth="1"/>
    <col min="10986" max="10987" width="5.421875" style="60" customWidth="1"/>
    <col min="10988" max="10988" width="1.421875" style="60" customWidth="1"/>
    <col min="10989" max="10989" width="6.421875" style="60" customWidth="1"/>
    <col min="10990" max="10990" width="21.421875" style="60" customWidth="1"/>
    <col min="10991" max="10991" width="8.8515625" style="60" customWidth="1"/>
    <col min="10992" max="10992" width="6.140625" style="60" customWidth="1"/>
    <col min="10993" max="10993" width="33.421875" style="60" customWidth="1"/>
    <col min="10994" max="10994" width="8.8515625" style="60" customWidth="1"/>
    <col min="10995" max="10995" width="10.28125" style="60" customWidth="1"/>
    <col min="10996" max="10996" width="10.7109375" style="60" customWidth="1"/>
    <col min="10997" max="10997" width="6.7109375" style="60" customWidth="1"/>
    <col min="10998" max="10999" width="8.8515625" style="60" customWidth="1"/>
    <col min="11000" max="11000" width="8.28125" style="60" customWidth="1"/>
    <col min="11001" max="11002" width="8.8515625" style="60" customWidth="1"/>
    <col min="11003" max="11003" width="10.7109375" style="60" customWidth="1"/>
    <col min="11004" max="11241" width="8.8515625" style="60" customWidth="1"/>
    <col min="11242" max="11243" width="5.421875" style="60" customWidth="1"/>
    <col min="11244" max="11244" width="1.421875" style="60" customWidth="1"/>
    <col min="11245" max="11245" width="6.421875" style="60" customWidth="1"/>
    <col min="11246" max="11246" width="21.421875" style="60" customWidth="1"/>
    <col min="11247" max="11247" width="8.8515625" style="60" customWidth="1"/>
    <col min="11248" max="11248" width="6.140625" style="60" customWidth="1"/>
    <col min="11249" max="11249" width="33.421875" style="60" customWidth="1"/>
    <col min="11250" max="11250" width="8.8515625" style="60" customWidth="1"/>
    <col min="11251" max="11251" width="10.28125" style="60" customWidth="1"/>
    <col min="11252" max="11252" width="10.7109375" style="60" customWidth="1"/>
    <col min="11253" max="11253" width="6.7109375" style="60" customWidth="1"/>
    <col min="11254" max="11255" width="8.8515625" style="60" customWidth="1"/>
    <col min="11256" max="11256" width="8.28125" style="60" customWidth="1"/>
    <col min="11257" max="11258" width="8.8515625" style="60" customWidth="1"/>
    <col min="11259" max="11259" width="10.7109375" style="60" customWidth="1"/>
    <col min="11260" max="11497" width="8.8515625" style="60" customWidth="1"/>
    <col min="11498" max="11499" width="5.421875" style="60" customWidth="1"/>
    <col min="11500" max="11500" width="1.421875" style="60" customWidth="1"/>
    <col min="11501" max="11501" width="6.421875" style="60" customWidth="1"/>
    <col min="11502" max="11502" width="21.421875" style="60" customWidth="1"/>
    <col min="11503" max="11503" width="8.8515625" style="60" customWidth="1"/>
    <col min="11504" max="11504" width="6.140625" style="60" customWidth="1"/>
    <col min="11505" max="11505" width="33.421875" style="60" customWidth="1"/>
    <col min="11506" max="11506" width="8.8515625" style="60" customWidth="1"/>
    <col min="11507" max="11507" width="10.28125" style="60" customWidth="1"/>
    <col min="11508" max="11508" width="10.7109375" style="60" customWidth="1"/>
    <col min="11509" max="11509" width="6.7109375" style="60" customWidth="1"/>
    <col min="11510" max="11511" width="8.8515625" style="60" customWidth="1"/>
    <col min="11512" max="11512" width="8.28125" style="60" customWidth="1"/>
    <col min="11513" max="11514" width="8.8515625" style="60" customWidth="1"/>
    <col min="11515" max="11515" width="10.7109375" style="60" customWidth="1"/>
    <col min="11516" max="11753" width="8.8515625" style="60" customWidth="1"/>
    <col min="11754" max="11755" width="5.421875" style="60" customWidth="1"/>
    <col min="11756" max="11756" width="1.421875" style="60" customWidth="1"/>
    <col min="11757" max="11757" width="6.421875" style="60" customWidth="1"/>
    <col min="11758" max="11758" width="21.421875" style="60" customWidth="1"/>
    <col min="11759" max="11759" width="8.8515625" style="60" customWidth="1"/>
    <col min="11760" max="11760" width="6.140625" style="60" customWidth="1"/>
    <col min="11761" max="11761" width="33.421875" style="60" customWidth="1"/>
    <col min="11762" max="11762" width="8.8515625" style="60" customWidth="1"/>
    <col min="11763" max="11763" width="10.28125" style="60" customWidth="1"/>
    <col min="11764" max="11764" width="10.7109375" style="60" customWidth="1"/>
    <col min="11765" max="11765" width="6.7109375" style="60" customWidth="1"/>
    <col min="11766" max="11767" width="8.8515625" style="60" customWidth="1"/>
    <col min="11768" max="11768" width="8.28125" style="60" customWidth="1"/>
    <col min="11769" max="11770" width="8.8515625" style="60" customWidth="1"/>
    <col min="11771" max="11771" width="10.7109375" style="60" customWidth="1"/>
    <col min="11772" max="12009" width="8.8515625" style="60" customWidth="1"/>
    <col min="12010" max="12011" width="5.421875" style="60" customWidth="1"/>
    <col min="12012" max="12012" width="1.421875" style="60" customWidth="1"/>
    <col min="12013" max="12013" width="6.421875" style="60" customWidth="1"/>
    <col min="12014" max="12014" width="21.421875" style="60" customWidth="1"/>
    <col min="12015" max="12015" width="8.8515625" style="60" customWidth="1"/>
    <col min="12016" max="12016" width="6.140625" style="60" customWidth="1"/>
    <col min="12017" max="12017" width="33.421875" style="60" customWidth="1"/>
    <col min="12018" max="12018" width="8.8515625" style="60" customWidth="1"/>
    <col min="12019" max="12019" width="10.28125" style="60" customWidth="1"/>
    <col min="12020" max="12020" width="10.7109375" style="60" customWidth="1"/>
    <col min="12021" max="12021" width="6.7109375" style="60" customWidth="1"/>
    <col min="12022" max="12023" width="8.8515625" style="60" customWidth="1"/>
    <col min="12024" max="12024" width="8.28125" style="60" customWidth="1"/>
    <col min="12025" max="12026" width="8.8515625" style="60" customWidth="1"/>
    <col min="12027" max="12027" width="10.7109375" style="60" customWidth="1"/>
    <col min="12028" max="12265" width="8.8515625" style="60" customWidth="1"/>
    <col min="12266" max="12267" width="5.421875" style="60" customWidth="1"/>
    <col min="12268" max="12268" width="1.421875" style="60" customWidth="1"/>
    <col min="12269" max="12269" width="6.421875" style="60" customWidth="1"/>
    <col min="12270" max="12270" width="21.421875" style="60" customWidth="1"/>
    <col min="12271" max="12271" width="8.8515625" style="60" customWidth="1"/>
    <col min="12272" max="12272" width="6.140625" style="60" customWidth="1"/>
    <col min="12273" max="12273" width="33.421875" style="60" customWidth="1"/>
    <col min="12274" max="12274" width="8.8515625" style="60" customWidth="1"/>
    <col min="12275" max="12275" width="10.28125" style="60" customWidth="1"/>
    <col min="12276" max="12276" width="10.7109375" style="60" customWidth="1"/>
    <col min="12277" max="12277" width="6.7109375" style="60" customWidth="1"/>
    <col min="12278" max="12279" width="8.8515625" style="60" customWidth="1"/>
    <col min="12280" max="12280" width="8.28125" style="60" customWidth="1"/>
    <col min="12281" max="12282" width="8.8515625" style="60" customWidth="1"/>
    <col min="12283" max="12283" width="10.7109375" style="60" customWidth="1"/>
    <col min="12284" max="12521" width="8.8515625" style="60" customWidth="1"/>
    <col min="12522" max="12523" width="5.421875" style="60" customWidth="1"/>
    <col min="12524" max="12524" width="1.421875" style="60" customWidth="1"/>
    <col min="12525" max="12525" width="6.421875" style="60" customWidth="1"/>
    <col min="12526" max="12526" width="21.421875" style="60" customWidth="1"/>
    <col min="12527" max="12527" width="8.8515625" style="60" customWidth="1"/>
    <col min="12528" max="12528" width="6.140625" style="60" customWidth="1"/>
    <col min="12529" max="12529" width="33.421875" style="60" customWidth="1"/>
    <col min="12530" max="12530" width="8.8515625" style="60" customWidth="1"/>
    <col min="12531" max="12531" width="10.28125" style="60" customWidth="1"/>
    <col min="12532" max="12532" width="10.7109375" style="60" customWidth="1"/>
    <col min="12533" max="12533" width="6.7109375" style="60" customWidth="1"/>
    <col min="12534" max="12535" width="8.8515625" style="60" customWidth="1"/>
    <col min="12536" max="12536" width="8.28125" style="60" customWidth="1"/>
    <col min="12537" max="12538" width="8.8515625" style="60" customWidth="1"/>
    <col min="12539" max="12539" width="10.7109375" style="60" customWidth="1"/>
    <col min="12540" max="12777" width="8.8515625" style="60" customWidth="1"/>
    <col min="12778" max="12779" width="5.421875" style="60" customWidth="1"/>
    <col min="12780" max="12780" width="1.421875" style="60" customWidth="1"/>
    <col min="12781" max="12781" width="6.421875" style="60" customWidth="1"/>
    <col min="12782" max="12782" width="21.421875" style="60" customWidth="1"/>
    <col min="12783" max="12783" width="8.8515625" style="60" customWidth="1"/>
    <col min="12784" max="12784" width="6.140625" style="60" customWidth="1"/>
    <col min="12785" max="12785" width="33.421875" style="60" customWidth="1"/>
    <col min="12786" max="12786" width="8.8515625" style="60" customWidth="1"/>
    <col min="12787" max="12787" width="10.28125" style="60" customWidth="1"/>
    <col min="12788" max="12788" width="10.7109375" style="60" customWidth="1"/>
    <col min="12789" max="12789" width="6.7109375" style="60" customWidth="1"/>
    <col min="12790" max="12791" width="8.8515625" style="60" customWidth="1"/>
    <col min="12792" max="12792" width="8.28125" style="60" customWidth="1"/>
    <col min="12793" max="12794" width="8.8515625" style="60" customWidth="1"/>
    <col min="12795" max="12795" width="10.7109375" style="60" customWidth="1"/>
    <col min="12796" max="13033" width="8.8515625" style="60" customWidth="1"/>
    <col min="13034" max="13035" width="5.421875" style="60" customWidth="1"/>
    <col min="13036" max="13036" width="1.421875" style="60" customWidth="1"/>
    <col min="13037" max="13037" width="6.421875" style="60" customWidth="1"/>
    <col min="13038" max="13038" width="21.421875" style="60" customWidth="1"/>
    <col min="13039" max="13039" width="8.8515625" style="60" customWidth="1"/>
    <col min="13040" max="13040" width="6.140625" style="60" customWidth="1"/>
    <col min="13041" max="13041" width="33.421875" style="60" customWidth="1"/>
    <col min="13042" max="13042" width="8.8515625" style="60" customWidth="1"/>
    <col min="13043" max="13043" width="10.28125" style="60" customWidth="1"/>
    <col min="13044" max="13044" width="10.7109375" style="60" customWidth="1"/>
    <col min="13045" max="13045" width="6.7109375" style="60" customWidth="1"/>
    <col min="13046" max="13047" width="8.8515625" style="60" customWidth="1"/>
    <col min="13048" max="13048" width="8.28125" style="60" customWidth="1"/>
    <col min="13049" max="13050" width="8.8515625" style="60" customWidth="1"/>
    <col min="13051" max="13051" width="10.7109375" style="60" customWidth="1"/>
    <col min="13052" max="13289" width="8.8515625" style="60" customWidth="1"/>
    <col min="13290" max="13291" width="5.421875" style="60" customWidth="1"/>
    <col min="13292" max="13292" width="1.421875" style="60" customWidth="1"/>
    <col min="13293" max="13293" width="6.421875" style="60" customWidth="1"/>
    <col min="13294" max="13294" width="21.421875" style="60" customWidth="1"/>
    <col min="13295" max="13295" width="8.8515625" style="60" customWidth="1"/>
    <col min="13296" max="13296" width="6.140625" style="60" customWidth="1"/>
    <col min="13297" max="13297" width="33.421875" style="60" customWidth="1"/>
    <col min="13298" max="13298" width="8.8515625" style="60" customWidth="1"/>
    <col min="13299" max="13299" width="10.28125" style="60" customWidth="1"/>
    <col min="13300" max="13300" width="10.7109375" style="60" customWidth="1"/>
    <col min="13301" max="13301" width="6.7109375" style="60" customWidth="1"/>
    <col min="13302" max="13303" width="8.8515625" style="60" customWidth="1"/>
    <col min="13304" max="13304" width="8.28125" style="60" customWidth="1"/>
    <col min="13305" max="13306" width="8.8515625" style="60" customWidth="1"/>
    <col min="13307" max="13307" width="10.7109375" style="60" customWidth="1"/>
    <col min="13308" max="13545" width="8.8515625" style="60" customWidth="1"/>
    <col min="13546" max="13547" width="5.421875" style="60" customWidth="1"/>
    <col min="13548" max="13548" width="1.421875" style="60" customWidth="1"/>
    <col min="13549" max="13549" width="6.421875" style="60" customWidth="1"/>
    <col min="13550" max="13550" width="21.421875" style="60" customWidth="1"/>
    <col min="13551" max="13551" width="8.8515625" style="60" customWidth="1"/>
    <col min="13552" max="13552" width="6.140625" style="60" customWidth="1"/>
    <col min="13553" max="13553" width="33.421875" style="60" customWidth="1"/>
    <col min="13554" max="13554" width="8.8515625" style="60" customWidth="1"/>
    <col min="13555" max="13555" width="10.28125" style="60" customWidth="1"/>
    <col min="13556" max="13556" width="10.7109375" style="60" customWidth="1"/>
    <col min="13557" max="13557" width="6.7109375" style="60" customWidth="1"/>
    <col min="13558" max="13559" width="8.8515625" style="60" customWidth="1"/>
    <col min="13560" max="13560" width="8.28125" style="60" customWidth="1"/>
    <col min="13561" max="13562" width="8.8515625" style="60" customWidth="1"/>
    <col min="13563" max="13563" width="10.7109375" style="60" customWidth="1"/>
    <col min="13564" max="13801" width="8.8515625" style="60" customWidth="1"/>
    <col min="13802" max="13803" width="5.421875" style="60" customWidth="1"/>
    <col min="13804" max="13804" width="1.421875" style="60" customWidth="1"/>
    <col min="13805" max="13805" width="6.421875" style="60" customWidth="1"/>
    <col min="13806" max="13806" width="21.421875" style="60" customWidth="1"/>
    <col min="13807" max="13807" width="8.8515625" style="60" customWidth="1"/>
    <col min="13808" max="13808" width="6.140625" style="60" customWidth="1"/>
    <col min="13809" max="13809" width="33.421875" style="60" customWidth="1"/>
    <col min="13810" max="13810" width="8.8515625" style="60" customWidth="1"/>
    <col min="13811" max="13811" width="10.28125" style="60" customWidth="1"/>
    <col min="13812" max="13812" width="10.7109375" style="60" customWidth="1"/>
    <col min="13813" max="13813" width="6.7109375" style="60" customWidth="1"/>
    <col min="13814" max="13815" width="8.8515625" style="60" customWidth="1"/>
    <col min="13816" max="13816" width="8.28125" style="60" customWidth="1"/>
    <col min="13817" max="13818" width="8.8515625" style="60" customWidth="1"/>
    <col min="13819" max="13819" width="10.7109375" style="60" customWidth="1"/>
    <col min="13820" max="14057" width="8.8515625" style="60" customWidth="1"/>
    <col min="14058" max="14059" width="5.421875" style="60" customWidth="1"/>
    <col min="14060" max="14060" width="1.421875" style="60" customWidth="1"/>
    <col min="14061" max="14061" width="6.421875" style="60" customWidth="1"/>
    <col min="14062" max="14062" width="21.421875" style="60" customWidth="1"/>
    <col min="14063" max="14063" width="8.8515625" style="60" customWidth="1"/>
    <col min="14064" max="14064" width="6.140625" style="60" customWidth="1"/>
    <col min="14065" max="14065" width="33.421875" style="60" customWidth="1"/>
    <col min="14066" max="14066" width="8.8515625" style="60" customWidth="1"/>
    <col min="14067" max="14067" width="10.28125" style="60" customWidth="1"/>
    <col min="14068" max="14068" width="10.7109375" style="60" customWidth="1"/>
    <col min="14069" max="14069" width="6.7109375" style="60" customWidth="1"/>
    <col min="14070" max="14071" width="8.8515625" style="60" customWidth="1"/>
    <col min="14072" max="14072" width="8.28125" style="60" customWidth="1"/>
    <col min="14073" max="14074" width="8.8515625" style="60" customWidth="1"/>
    <col min="14075" max="14075" width="10.7109375" style="60" customWidth="1"/>
    <col min="14076" max="14313" width="8.8515625" style="60" customWidth="1"/>
    <col min="14314" max="14315" width="5.421875" style="60" customWidth="1"/>
    <col min="14316" max="14316" width="1.421875" style="60" customWidth="1"/>
    <col min="14317" max="14317" width="6.421875" style="60" customWidth="1"/>
    <col min="14318" max="14318" width="21.421875" style="60" customWidth="1"/>
    <col min="14319" max="14319" width="8.8515625" style="60" customWidth="1"/>
    <col min="14320" max="14320" width="6.140625" style="60" customWidth="1"/>
    <col min="14321" max="14321" width="33.421875" style="60" customWidth="1"/>
    <col min="14322" max="14322" width="8.8515625" style="60" customWidth="1"/>
    <col min="14323" max="14323" width="10.28125" style="60" customWidth="1"/>
    <col min="14324" max="14324" width="10.7109375" style="60" customWidth="1"/>
    <col min="14325" max="14325" width="6.7109375" style="60" customWidth="1"/>
    <col min="14326" max="14327" width="8.8515625" style="60" customWidth="1"/>
    <col min="14328" max="14328" width="8.28125" style="60" customWidth="1"/>
    <col min="14329" max="14330" width="8.8515625" style="60" customWidth="1"/>
    <col min="14331" max="14331" width="10.7109375" style="60" customWidth="1"/>
    <col min="14332" max="14569" width="8.8515625" style="60" customWidth="1"/>
    <col min="14570" max="14571" width="5.421875" style="60" customWidth="1"/>
    <col min="14572" max="14572" width="1.421875" style="60" customWidth="1"/>
    <col min="14573" max="14573" width="6.421875" style="60" customWidth="1"/>
    <col min="14574" max="14574" width="21.421875" style="60" customWidth="1"/>
    <col min="14575" max="14575" width="8.8515625" style="60" customWidth="1"/>
    <col min="14576" max="14576" width="6.140625" style="60" customWidth="1"/>
    <col min="14577" max="14577" width="33.421875" style="60" customWidth="1"/>
    <col min="14578" max="14578" width="8.8515625" style="60" customWidth="1"/>
    <col min="14579" max="14579" width="10.28125" style="60" customWidth="1"/>
    <col min="14580" max="14580" width="10.7109375" style="60" customWidth="1"/>
    <col min="14581" max="14581" width="6.7109375" style="60" customWidth="1"/>
    <col min="14582" max="14583" width="8.8515625" style="60" customWidth="1"/>
    <col min="14584" max="14584" width="8.28125" style="60" customWidth="1"/>
    <col min="14585" max="14586" width="8.8515625" style="60" customWidth="1"/>
    <col min="14587" max="14587" width="10.7109375" style="60" customWidth="1"/>
    <col min="14588" max="14825" width="8.8515625" style="60" customWidth="1"/>
    <col min="14826" max="14827" width="5.421875" style="60" customWidth="1"/>
    <col min="14828" max="14828" width="1.421875" style="60" customWidth="1"/>
    <col min="14829" max="14829" width="6.421875" style="60" customWidth="1"/>
    <col min="14830" max="14830" width="21.421875" style="60" customWidth="1"/>
    <col min="14831" max="14831" width="8.8515625" style="60" customWidth="1"/>
    <col min="14832" max="14832" width="6.140625" style="60" customWidth="1"/>
    <col min="14833" max="14833" width="33.421875" style="60" customWidth="1"/>
    <col min="14834" max="14834" width="8.8515625" style="60" customWidth="1"/>
    <col min="14835" max="14835" width="10.28125" style="60" customWidth="1"/>
    <col min="14836" max="14836" width="10.7109375" style="60" customWidth="1"/>
    <col min="14837" max="14837" width="6.7109375" style="60" customWidth="1"/>
    <col min="14838" max="14839" width="8.8515625" style="60" customWidth="1"/>
    <col min="14840" max="14840" width="8.28125" style="60" customWidth="1"/>
    <col min="14841" max="14842" width="8.8515625" style="60" customWidth="1"/>
    <col min="14843" max="14843" width="10.7109375" style="60" customWidth="1"/>
    <col min="14844" max="15081" width="8.8515625" style="60" customWidth="1"/>
    <col min="15082" max="15083" width="5.421875" style="60" customWidth="1"/>
    <col min="15084" max="15084" width="1.421875" style="60" customWidth="1"/>
    <col min="15085" max="15085" width="6.421875" style="60" customWidth="1"/>
    <col min="15086" max="15086" width="21.421875" style="60" customWidth="1"/>
    <col min="15087" max="15087" width="8.8515625" style="60" customWidth="1"/>
    <col min="15088" max="15088" width="6.140625" style="60" customWidth="1"/>
    <col min="15089" max="15089" width="33.421875" style="60" customWidth="1"/>
    <col min="15090" max="15090" width="8.8515625" style="60" customWidth="1"/>
    <col min="15091" max="15091" width="10.28125" style="60" customWidth="1"/>
    <col min="15092" max="15092" width="10.7109375" style="60" customWidth="1"/>
    <col min="15093" max="15093" width="6.7109375" style="60" customWidth="1"/>
    <col min="15094" max="15095" width="8.8515625" style="60" customWidth="1"/>
    <col min="15096" max="15096" width="8.28125" style="60" customWidth="1"/>
    <col min="15097" max="15098" width="8.8515625" style="60" customWidth="1"/>
    <col min="15099" max="15099" width="10.7109375" style="60" customWidth="1"/>
    <col min="15100" max="15337" width="8.8515625" style="60" customWidth="1"/>
    <col min="15338" max="15339" width="5.421875" style="60" customWidth="1"/>
    <col min="15340" max="15340" width="1.421875" style="60" customWidth="1"/>
    <col min="15341" max="15341" width="6.421875" style="60" customWidth="1"/>
    <col min="15342" max="15342" width="21.421875" style="60" customWidth="1"/>
    <col min="15343" max="15343" width="8.8515625" style="60" customWidth="1"/>
    <col min="15344" max="15344" width="6.140625" style="60" customWidth="1"/>
    <col min="15345" max="15345" width="33.421875" style="60" customWidth="1"/>
    <col min="15346" max="15346" width="8.8515625" style="60" customWidth="1"/>
    <col min="15347" max="15347" width="10.28125" style="60" customWidth="1"/>
    <col min="15348" max="15348" width="10.7109375" style="60" customWidth="1"/>
    <col min="15349" max="15349" width="6.7109375" style="60" customWidth="1"/>
    <col min="15350" max="15351" width="8.8515625" style="60" customWidth="1"/>
    <col min="15352" max="15352" width="8.28125" style="60" customWidth="1"/>
    <col min="15353" max="15354" width="8.8515625" style="60" customWidth="1"/>
    <col min="15355" max="15355" width="10.7109375" style="60" customWidth="1"/>
    <col min="15356" max="15593" width="8.8515625" style="60" customWidth="1"/>
    <col min="15594" max="15595" width="5.421875" style="60" customWidth="1"/>
    <col min="15596" max="15596" width="1.421875" style="60" customWidth="1"/>
    <col min="15597" max="15597" width="6.421875" style="60" customWidth="1"/>
    <col min="15598" max="15598" width="21.421875" style="60" customWidth="1"/>
    <col min="15599" max="15599" width="8.8515625" style="60" customWidth="1"/>
    <col min="15600" max="15600" width="6.140625" style="60" customWidth="1"/>
    <col min="15601" max="15601" width="33.421875" style="60" customWidth="1"/>
    <col min="15602" max="15602" width="8.8515625" style="60" customWidth="1"/>
    <col min="15603" max="15603" width="10.28125" style="60" customWidth="1"/>
    <col min="15604" max="15604" width="10.7109375" style="60" customWidth="1"/>
    <col min="15605" max="15605" width="6.7109375" style="60" customWidth="1"/>
    <col min="15606" max="15607" width="8.8515625" style="60" customWidth="1"/>
    <col min="15608" max="15608" width="8.28125" style="60" customWidth="1"/>
    <col min="15609" max="15610" width="8.8515625" style="60" customWidth="1"/>
    <col min="15611" max="15611" width="10.7109375" style="60" customWidth="1"/>
    <col min="15612" max="15849" width="8.8515625" style="60" customWidth="1"/>
    <col min="15850" max="15851" width="5.421875" style="60" customWidth="1"/>
    <col min="15852" max="15852" width="1.421875" style="60" customWidth="1"/>
    <col min="15853" max="15853" width="6.421875" style="60" customWidth="1"/>
    <col min="15854" max="15854" width="21.421875" style="60" customWidth="1"/>
    <col min="15855" max="15855" width="8.8515625" style="60" customWidth="1"/>
    <col min="15856" max="15856" width="6.140625" style="60" customWidth="1"/>
    <col min="15857" max="15857" width="33.421875" style="60" customWidth="1"/>
    <col min="15858" max="15858" width="8.8515625" style="60" customWidth="1"/>
    <col min="15859" max="15859" width="10.28125" style="60" customWidth="1"/>
    <col min="15860" max="15860" width="10.7109375" style="60" customWidth="1"/>
    <col min="15861" max="15861" width="6.7109375" style="60" customWidth="1"/>
    <col min="15862" max="15863" width="8.8515625" style="60" customWidth="1"/>
    <col min="15864" max="15864" width="8.28125" style="60" customWidth="1"/>
    <col min="15865" max="15866" width="8.8515625" style="60" customWidth="1"/>
    <col min="15867" max="15867" width="10.7109375" style="60" customWidth="1"/>
    <col min="15868" max="16105" width="8.8515625" style="60" customWidth="1"/>
    <col min="16106" max="16107" width="5.421875" style="60" customWidth="1"/>
    <col min="16108" max="16108" width="1.421875" style="60" customWidth="1"/>
    <col min="16109" max="16109" width="6.421875" style="60" customWidth="1"/>
    <col min="16110" max="16110" width="21.421875" style="60" customWidth="1"/>
    <col min="16111" max="16111" width="8.8515625" style="60" customWidth="1"/>
    <col min="16112" max="16112" width="6.140625" style="60" customWidth="1"/>
    <col min="16113" max="16113" width="33.421875" style="60" customWidth="1"/>
    <col min="16114" max="16114" width="8.8515625" style="60" customWidth="1"/>
    <col min="16115" max="16115" width="10.28125" style="60" customWidth="1"/>
    <col min="16116" max="16116" width="10.7109375" style="60" customWidth="1"/>
    <col min="16117" max="16117" width="6.7109375" style="60" customWidth="1"/>
    <col min="16118" max="16119" width="8.8515625" style="60" customWidth="1"/>
    <col min="16120" max="16120" width="8.28125" style="60" customWidth="1"/>
    <col min="16121" max="16122" width="8.8515625" style="60" customWidth="1"/>
    <col min="16123" max="16123" width="10.7109375" style="60" customWidth="1"/>
    <col min="16124" max="16384" width="8.8515625" style="60" customWidth="1"/>
  </cols>
  <sheetData>
    <row r="1" ht="12" customHeight="1">
      <c r="A1" s="162"/>
    </row>
    <row r="2" ht="12" customHeight="1">
      <c r="A2" s="59"/>
    </row>
    <row r="3" spans="1:9" ht="12" customHeight="1">
      <c r="A3" s="59"/>
      <c r="C3" s="28" t="s">
        <v>1669</v>
      </c>
      <c r="I3" s="125"/>
    </row>
    <row r="4" spans="1:31" ht="12" customHeight="1">
      <c r="A4" s="59"/>
      <c r="C4" s="28" t="s">
        <v>1646</v>
      </c>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row>
    <row r="5" spans="1:31" ht="12" customHeight="1">
      <c r="A5" s="59"/>
      <c r="C5" s="61"/>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row>
    <row r="6" spans="3:31" ht="12" customHeight="1">
      <c r="C6" s="62" t="s">
        <v>2152</v>
      </c>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row>
    <row r="7" ht="12" customHeight="1">
      <c r="C7" s="63" t="s">
        <v>1691</v>
      </c>
    </row>
    <row r="8" spans="1:31" ht="12" customHeight="1">
      <c r="A8" s="64"/>
      <c r="D8" s="127"/>
      <c r="E8" s="127"/>
      <c r="F8" s="127"/>
      <c r="G8" s="127"/>
      <c r="H8" s="127"/>
      <c r="I8" s="127"/>
      <c r="J8" s="127"/>
      <c r="Q8" s="60"/>
      <c r="R8" s="127"/>
      <c r="S8" s="127"/>
      <c r="T8" s="127"/>
      <c r="U8" s="127"/>
      <c r="V8" s="127"/>
      <c r="W8" s="127"/>
      <c r="X8" s="127"/>
      <c r="Y8" s="127"/>
      <c r="Z8" s="127"/>
      <c r="AA8" s="127"/>
      <c r="AB8" s="127"/>
      <c r="AC8" s="127"/>
      <c r="AD8" s="127"/>
      <c r="AE8" s="127"/>
    </row>
    <row r="9" spans="4:31" ht="12" customHeight="1">
      <c r="D9" s="65"/>
      <c r="E9" s="65"/>
      <c r="F9" s="65"/>
      <c r="G9" s="65"/>
      <c r="H9" s="65"/>
      <c r="I9" s="65"/>
      <c r="J9" s="65"/>
      <c r="Q9" s="60"/>
      <c r="R9" s="65"/>
      <c r="S9" s="65"/>
      <c r="T9" s="65"/>
      <c r="U9" s="65"/>
      <c r="V9" s="65"/>
      <c r="W9" s="65"/>
      <c r="X9" s="65"/>
      <c r="Y9" s="65"/>
      <c r="Z9" s="65"/>
      <c r="AA9" s="65"/>
      <c r="AB9" s="65"/>
      <c r="AC9" s="65"/>
      <c r="AD9" s="65"/>
      <c r="AE9" s="65"/>
    </row>
    <row r="10" spans="1:31" ht="12" customHeight="1">
      <c r="A10" s="109"/>
      <c r="C10" s="128"/>
      <c r="D10" s="116" t="s">
        <v>26</v>
      </c>
      <c r="E10" s="116" t="s">
        <v>1664</v>
      </c>
      <c r="F10" s="116" t="s">
        <v>1665</v>
      </c>
      <c r="G10" s="129" t="s">
        <v>1674</v>
      </c>
      <c r="H10" s="129" t="s">
        <v>1687</v>
      </c>
      <c r="I10" s="129" t="s">
        <v>1675</v>
      </c>
      <c r="J10" s="129" t="s">
        <v>1699</v>
      </c>
      <c r="Q10" s="60"/>
      <c r="R10" s="130"/>
      <c r="S10" s="131"/>
      <c r="T10" s="131"/>
      <c r="U10" s="131"/>
      <c r="V10" s="131"/>
      <c r="W10" s="131"/>
      <c r="X10" s="131"/>
      <c r="Y10" s="131"/>
      <c r="Z10" s="131"/>
      <c r="AA10" s="131"/>
      <c r="AB10" s="131"/>
      <c r="AC10" s="131"/>
      <c r="AD10" s="131"/>
      <c r="AE10" s="131"/>
    </row>
    <row r="11" spans="1:17" ht="12" customHeight="1">
      <c r="A11" s="137"/>
      <c r="B11" s="115"/>
      <c r="C11" s="81" t="s">
        <v>1623</v>
      </c>
      <c r="D11" s="201">
        <v>35</v>
      </c>
      <c r="E11" s="201">
        <v>34</v>
      </c>
      <c r="F11" s="201">
        <v>34</v>
      </c>
      <c r="G11" s="133">
        <v>0</v>
      </c>
      <c r="H11" s="133">
        <v>34</v>
      </c>
      <c r="I11" s="133">
        <v>1</v>
      </c>
      <c r="J11" s="133">
        <v>35</v>
      </c>
      <c r="Q11" s="60"/>
    </row>
    <row r="12" spans="1:17" ht="12" customHeight="1">
      <c r="A12" s="81"/>
      <c r="B12" s="81"/>
      <c r="C12" s="81" t="s">
        <v>1625</v>
      </c>
      <c r="D12" s="201">
        <v>33</v>
      </c>
      <c r="E12" s="201">
        <v>36</v>
      </c>
      <c r="F12" s="201">
        <v>20</v>
      </c>
      <c r="G12" s="133">
        <v>0</v>
      </c>
      <c r="H12" s="133">
        <v>20</v>
      </c>
      <c r="I12" s="133">
        <v>16</v>
      </c>
      <c r="J12" s="133">
        <v>29</v>
      </c>
      <c r="Q12" s="60"/>
    </row>
    <row r="13" spans="1:17" ht="12" customHeight="1">
      <c r="A13" s="81"/>
      <c r="B13" s="81"/>
      <c r="C13" s="81" t="s">
        <v>1644</v>
      </c>
      <c r="D13" s="201">
        <v>28</v>
      </c>
      <c r="E13" s="201">
        <v>25</v>
      </c>
      <c r="F13" s="201">
        <v>27</v>
      </c>
      <c r="G13" s="133">
        <v>0</v>
      </c>
      <c r="H13" s="133">
        <v>25</v>
      </c>
      <c r="I13" s="133">
        <v>3</v>
      </c>
      <c r="J13" s="133">
        <v>27</v>
      </c>
      <c r="Q13" s="60"/>
    </row>
    <row r="14" spans="1:17" ht="12" customHeight="1">
      <c r="A14" s="81"/>
      <c r="B14" s="81"/>
      <c r="C14" s="81" t="s">
        <v>1643</v>
      </c>
      <c r="D14" s="201">
        <v>24</v>
      </c>
      <c r="E14" s="201">
        <v>24</v>
      </c>
      <c r="F14" s="201">
        <v>26</v>
      </c>
      <c r="G14" s="133">
        <v>0</v>
      </c>
      <c r="H14" s="133">
        <v>24</v>
      </c>
      <c r="I14" s="133">
        <v>2</v>
      </c>
      <c r="J14" s="133">
        <v>25</v>
      </c>
      <c r="Q14" s="60"/>
    </row>
    <row r="15" spans="1:17" ht="12" customHeight="1">
      <c r="A15" s="81"/>
      <c r="B15" s="81"/>
      <c r="C15" s="81" t="s">
        <v>1636</v>
      </c>
      <c r="D15" s="201">
        <v>22</v>
      </c>
      <c r="E15" s="201">
        <v>24</v>
      </c>
      <c r="F15" s="201">
        <v>26</v>
      </c>
      <c r="G15" s="133">
        <v>0</v>
      </c>
      <c r="H15" s="133">
        <v>22</v>
      </c>
      <c r="I15" s="133">
        <v>4</v>
      </c>
      <c r="J15" s="133">
        <v>23</v>
      </c>
      <c r="Q15" s="60"/>
    </row>
    <row r="16" spans="1:17" ht="12" customHeight="1">
      <c r="A16" s="137"/>
      <c r="B16" s="81"/>
      <c r="C16" s="137" t="s">
        <v>1634</v>
      </c>
      <c r="D16" s="201">
        <v>21</v>
      </c>
      <c r="E16" s="201">
        <v>16</v>
      </c>
      <c r="F16" s="201">
        <v>16</v>
      </c>
      <c r="G16" s="133">
        <v>0</v>
      </c>
      <c r="H16" s="133">
        <v>16</v>
      </c>
      <c r="I16" s="133">
        <v>5</v>
      </c>
      <c r="J16" s="133">
        <v>18</v>
      </c>
      <c r="Q16" s="60"/>
    </row>
    <row r="17" spans="1:17" ht="12" customHeight="1">
      <c r="A17" s="81"/>
      <c r="B17" s="81"/>
      <c r="C17" s="81" t="s">
        <v>1635</v>
      </c>
      <c r="D17" s="201">
        <v>21</v>
      </c>
      <c r="E17" s="201">
        <v>20</v>
      </c>
      <c r="F17" s="201">
        <v>22</v>
      </c>
      <c r="G17" s="133">
        <v>0</v>
      </c>
      <c r="H17" s="133">
        <v>20</v>
      </c>
      <c r="I17" s="133">
        <v>2</v>
      </c>
      <c r="J17" s="133">
        <v>21</v>
      </c>
      <c r="Q17" s="60"/>
    </row>
    <row r="18" spans="1:17" ht="12" customHeight="1">
      <c r="A18" s="137"/>
      <c r="B18" s="81"/>
      <c r="C18" s="81" t="s">
        <v>1637</v>
      </c>
      <c r="D18" s="201">
        <v>20</v>
      </c>
      <c r="E18" s="201">
        <v>26</v>
      </c>
      <c r="F18" s="201">
        <v>35</v>
      </c>
      <c r="G18" s="133">
        <v>0</v>
      </c>
      <c r="H18" s="133">
        <v>20</v>
      </c>
      <c r="I18" s="133">
        <v>15</v>
      </c>
      <c r="J18" s="133">
        <v>25</v>
      </c>
      <c r="Q18" s="60"/>
    </row>
    <row r="19" spans="1:17" ht="12" customHeight="1">
      <c r="A19" s="81"/>
      <c r="B19" s="81"/>
      <c r="C19" s="81" t="s">
        <v>1622</v>
      </c>
      <c r="D19" s="201">
        <v>19</v>
      </c>
      <c r="E19" s="201">
        <v>20</v>
      </c>
      <c r="F19" s="201">
        <v>23</v>
      </c>
      <c r="G19" s="133">
        <v>0</v>
      </c>
      <c r="H19" s="133">
        <v>19</v>
      </c>
      <c r="I19" s="133">
        <v>4</v>
      </c>
      <c r="J19" s="133">
        <v>21</v>
      </c>
      <c r="Q19" s="60"/>
    </row>
    <row r="20" spans="1:17" ht="12" customHeight="1">
      <c r="A20" s="81"/>
      <c r="B20" s="81"/>
      <c r="C20" s="137" t="s">
        <v>1629</v>
      </c>
      <c r="D20" s="201">
        <v>19</v>
      </c>
      <c r="E20" s="201">
        <v>19</v>
      </c>
      <c r="F20" s="201">
        <v>26</v>
      </c>
      <c r="G20" s="133">
        <v>0</v>
      </c>
      <c r="H20" s="133">
        <v>19</v>
      </c>
      <c r="I20" s="133">
        <v>7</v>
      </c>
      <c r="J20" s="133">
        <v>21</v>
      </c>
      <c r="Q20" s="60"/>
    </row>
    <row r="21" spans="1:17" ht="12" customHeight="1">
      <c r="A21" s="137"/>
      <c r="B21" s="81"/>
      <c r="C21" s="81" t="s">
        <v>1645</v>
      </c>
      <c r="D21" s="201">
        <v>19</v>
      </c>
      <c r="E21" s="201">
        <v>22</v>
      </c>
      <c r="F21" s="201">
        <v>21</v>
      </c>
      <c r="G21" s="133">
        <v>0</v>
      </c>
      <c r="H21" s="133">
        <v>19</v>
      </c>
      <c r="I21" s="133">
        <v>3</v>
      </c>
      <c r="J21" s="133">
        <v>20</v>
      </c>
      <c r="Q21" s="60"/>
    </row>
    <row r="22" spans="1:17" ht="12" customHeight="1">
      <c r="A22" s="137"/>
      <c r="B22" s="81"/>
      <c r="C22" s="81" t="s">
        <v>1632</v>
      </c>
      <c r="D22" s="201">
        <v>18</v>
      </c>
      <c r="E22" s="201">
        <v>23</v>
      </c>
      <c r="F22" s="201">
        <v>20</v>
      </c>
      <c r="G22" s="133">
        <v>0</v>
      </c>
      <c r="H22" s="133">
        <v>18</v>
      </c>
      <c r="I22" s="133">
        <v>5</v>
      </c>
      <c r="J22" s="133">
        <v>19</v>
      </c>
      <c r="Q22" s="60"/>
    </row>
    <row r="23" spans="1:17" ht="12" customHeight="1">
      <c r="A23" s="81"/>
      <c r="B23" s="81"/>
      <c r="C23" s="81" t="s">
        <v>1638</v>
      </c>
      <c r="D23" s="201">
        <v>18</v>
      </c>
      <c r="E23" s="201">
        <v>17</v>
      </c>
      <c r="F23" s="201">
        <v>14</v>
      </c>
      <c r="G23" s="133">
        <v>0</v>
      </c>
      <c r="H23" s="133">
        <v>14</v>
      </c>
      <c r="I23" s="133">
        <v>4</v>
      </c>
      <c r="J23" s="133">
        <v>16</v>
      </c>
      <c r="Q23" s="60"/>
    </row>
    <row r="24" spans="1:17" ht="12" customHeight="1">
      <c r="A24" s="81"/>
      <c r="B24" s="81"/>
      <c r="C24" s="81" t="s">
        <v>1639</v>
      </c>
      <c r="D24" s="201">
        <v>18</v>
      </c>
      <c r="E24" s="201">
        <v>20</v>
      </c>
      <c r="F24" s="201">
        <v>25</v>
      </c>
      <c r="G24" s="133">
        <v>0</v>
      </c>
      <c r="H24" s="133">
        <v>18</v>
      </c>
      <c r="I24" s="133">
        <v>7</v>
      </c>
      <c r="J24" s="133">
        <v>22</v>
      </c>
      <c r="Q24" s="60"/>
    </row>
    <row r="25" spans="1:17" ht="12" customHeight="1">
      <c r="A25" s="81"/>
      <c r="B25" s="81"/>
      <c r="C25" s="81" t="s">
        <v>1626</v>
      </c>
      <c r="D25" s="201">
        <v>17</v>
      </c>
      <c r="E25" s="201">
        <v>13</v>
      </c>
      <c r="F25" s="201">
        <v>15</v>
      </c>
      <c r="G25" s="133">
        <v>0</v>
      </c>
      <c r="H25" s="133">
        <v>13</v>
      </c>
      <c r="I25" s="133">
        <v>4</v>
      </c>
      <c r="J25" s="133">
        <v>15</v>
      </c>
      <c r="Q25" s="60"/>
    </row>
    <row r="26" spans="1:17" ht="12" customHeight="1">
      <c r="A26" s="81"/>
      <c r="B26" s="81"/>
      <c r="C26" s="81" t="s">
        <v>1628</v>
      </c>
      <c r="D26" s="201">
        <v>17</v>
      </c>
      <c r="E26" s="201">
        <v>19</v>
      </c>
      <c r="F26" s="201">
        <v>22</v>
      </c>
      <c r="G26" s="133">
        <v>0</v>
      </c>
      <c r="H26" s="133">
        <v>17</v>
      </c>
      <c r="I26" s="133">
        <v>5</v>
      </c>
      <c r="J26" s="133">
        <v>19</v>
      </c>
      <c r="Q26" s="60"/>
    </row>
    <row r="27" spans="1:17" ht="12" customHeight="1">
      <c r="A27" s="81"/>
      <c r="B27" s="81"/>
      <c r="C27" s="137" t="s">
        <v>1633</v>
      </c>
      <c r="D27" s="201">
        <v>17</v>
      </c>
      <c r="E27" s="201">
        <v>16</v>
      </c>
      <c r="F27" s="201">
        <v>16</v>
      </c>
      <c r="G27" s="133">
        <v>0</v>
      </c>
      <c r="H27" s="133">
        <v>16</v>
      </c>
      <c r="I27" s="133">
        <v>1</v>
      </c>
      <c r="J27" s="133">
        <v>16</v>
      </c>
      <c r="Q27" s="60"/>
    </row>
    <row r="28" spans="1:17" ht="12" customHeight="1">
      <c r="A28" s="137"/>
      <c r="B28" s="81"/>
      <c r="C28" s="137" t="s">
        <v>1641</v>
      </c>
      <c r="D28" s="201">
        <v>17</v>
      </c>
      <c r="E28" s="201">
        <v>23</v>
      </c>
      <c r="F28" s="201">
        <v>22</v>
      </c>
      <c r="G28" s="133">
        <v>0</v>
      </c>
      <c r="H28" s="133">
        <v>17</v>
      </c>
      <c r="I28" s="133">
        <v>6</v>
      </c>
      <c r="J28" s="133">
        <v>21</v>
      </c>
      <c r="Q28" s="60"/>
    </row>
    <row r="29" spans="1:17" ht="12" customHeight="1">
      <c r="A29" s="137"/>
      <c r="B29" s="81"/>
      <c r="C29" s="81" t="s">
        <v>1631</v>
      </c>
      <c r="D29" s="201">
        <v>14</v>
      </c>
      <c r="E29" s="201">
        <v>14</v>
      </c>
      <c r="F29" s="201">
        <v>16</v>
      </c>
      <c r="G29" s="133">
        <v>0</v>
      </c>
      <c r="H29" s="133">
        <v>14</v>
      </c>
      <c r="I29" s="133">
        <v>2</v>
      </c>
      <c r="J29" s="133">
        <v>14</v>
      </c>
      <c r="Q29" s="60"/>
    </row>
    <row r="30" spans="1:17" ht="12" customHeight="1">
      <c r="A30" s="81"/>
      <c r="B30" s="81"/>
      <c r="C30" s="81" t="s">
        <v>1642</v>
      </c>
      <c r="D30" s="201">
        <v>14</v>
      </c>
      <c r="E30" s="201">
        <v>14</v>
      </c>
      <c r="F30" s="201">
        <v>13</v>
      </c>
      <c r="G30" s="133">
        <v>0</v>
      </c>
      <c r="H30" s="133">
        <v>13</v>
      </c>
      <c r="I30" s="133">
        <v>1</v>
      </c>
      <c r="J30" s="133">
        <v>13</v>
      </c>
      <c r="Q30" s="60"/>
    </row>
    <row r="31" spans="1:17" ht="12" customHeight="1">
      <c r="A31" s="81"/>
      <c r="B31" s="81"/>
      <c r="C31" s="137" t="s">
        <v>1621</v>
      </c>
      <c r="D31" s="201">
        <v>11</v>
      </c>
      <c r="E31" s="201">
        <v>7</v>
      </c>
      <c r="F31" s="201">
        <v>9</v>
      </c>
      <c r="G31" s="133">
        <v>0</v>
      </c>
      <c r="H31" s="133">
        <v>7</v>
      </c>
      <c r="I31" s="133">
        <v>4</v>
      </c>
      <c r="J31" s="133">
        <v>9</v>
      </c>
      <c r="Q31" s="60"/>
    </row>
    <row r="32" spans="1:17" ht="12" customHeight="1">
      <c r="A32" s="81"/>
      <c r="B32" s="81"/>
      <c r="C32" s="137" t="s">
        <v>1640</v>
      </c>
      <c r="D32" s="201">
        <v>9</v>
      </c>
      <c r="E32" s="201">
        <v>7</v>
      </c>
      <c r="F32" s="201">
        <v>11</v>
      </c>
      <c r="G32" s="133">
        <v>0</v>
      </c>
      <c r="H32" s="133">
        <v>7</v>
      </c>
      <c r="I32" s="133">
        <v>4</v>
      </c>
      <c r="J32" s="133">
        <v>9</v>
      </c>
      <c r="Q32" s="60"/>
    </row>
    <row r="33" spans="1:17" ht="12" customHeight="1">
      <c r="A33" s="81"/>
      <c r="B33" s="81"/>
      <c r="C33" s="137" t="s">
        <v>1627</v>
      </c>
      <c r="D33" s="201">
        <v>4</v>
      </c>
      <c r="E33" s="201">
        <v>6</v>
      </c>
      <c r="F33" s="201">
        <v>9</v>
      </c>
      <c r="G33" s="133">
        <v>0</v>
      </c>
      <c r="H33" s="133">
        <v>4</v>
      </c>
      <c r="I33" s="133">
        <v>5</v>
      </c>
      <c r="J33" s="133">
        <v>6</v>
      </c>
      <c r="Q33" s="60"/>
    </row>
    <row r="34" spans="2:17" ht="12" customHeight="1">
      <c r="B34" s="81"/>
      <c r="C34" s="81"/>
      <c r="D34" s="201"/>
      <c r="E34" s="201"/>
      <c r="F34" s="201"/>
      <c r="G34" s="133"/>
      <c r="H34" s="133"/>
      <c r="I34" s="133"/>
      <c r="J34" s="133"/>
      <c r="Q34" s="60"/>
    </row>
    <row r="35" spans="2:17" ht="12" customHeight="1">
      <c r="B35" s="81"/>
      <c r="C35" s="81" t="s">
        <v>1661</v>
      </c>
      <c r="D35" s="201">
        <v>31</v>
      </c>
      <c r="E35" s="201">
        <v>34</v>
      </c>
      <c r="F35" s="201">
        <v>38</v>
      </c>
      <c r="G35" s="133">
        <v>0</v>
      </c>
      <c r="H35" s="133">
        <v>31</v>
      </c>
      <c r="I35" s="133">
        <v>7</v>
      </c>
      <c r="J35" s="133">
        <v>34</v>
      </c>
      <c r="Q35" s="60"/>
    </row>
    <row r="36" spans="2:17" ht="12" customHeight="1">
      <c r="B36" s="81"/>
      <c r="C36" s="81" t="s">
        <v>1660</v>
      </c>
      <c r="D36" s="201">
        <v>25</v>
      </c>
      <c r="E36" s="201">
        <v>23</v>
      </c>
      <c r="F36" s="201">
        <v>30</v>
      </c>
      <c r="G36" s="133">
        <v>0</v>
      </c>
      <c r="H36" s="133">
        <v>23</v>
      </c>
      <c r="I36" s="133">
        <v>7</v>
      </c>
      <c r="J36" s="133">
        <v>26</v>
      </c>
      <c r="Q36" s="60"/>
    </row>
    <row r="37" spans="2:17" ht="12" customHeight="1">
      <c r="B37" s="115"/>
      <c r="E37" s="135"/>
      <c r="F37" s="138"/>
      <c r="G37" s="133"/>
      <c r="H37" s="133"/>
      <c r="I37" s="133"/>
      <c r="J37" s="133"/>
      <c r="Q37" s="60"/>
    </row>
    <row r="38" spans="2:17" ht="11.25" customHeight="1">
      <c r="B38" s="115"/>
      <c r="C38" s="63" t="s">
        <v>2154</v>
      </c>
      <c r="E38" s="135"/>
      <c r="F38" s="138"/>
      <c r="G38" s="133"/>
      <c r="H38" s="133"/>
      <c r="I38" s="133"/>
      <c r="J38" s="133"/>
      <c r="Q38" s="60"/>
    </row>
    <row r="39" spans="2:17" ht="11.25" customHeight="1">
      <c r="B39" s="115"/>
      <c r="C39" s="139" t="s">
        <v>1692</v>
      </c>
      <c r="E39" s="135"/>
      <c r="F39" s="138"/>
      <c r="G39" s="135"/>
      <c r="Q39" s="60"/>
    </row>
    <row r="40" spans="1:7" ht="11.25" customHeight="1">
      <c r="A40" s="13" t="s">
        <v>13</v>
      </c>
      <c r="C40" s="63"/>
      <c r="E40" s="135"/>
      <c r="F40" s="138"/>
      <c r="G40" s="135"/>
    </row>
    <row r="41" spans="1:14" ht="11.25" customHeight="1">
      <c r="A41" s="63" t="s">
        <v>1693</v>
      </c>
      <c r="E41" s="135"/>
      <c r="F41" s="138"/>
      <c r="G41" s="135"/>
      <c r="N41" s="138"/>
    </row>
    <row r="42" spans="5:14" ht="11.25" customHeight="1">
      <c r="E42" s="135"/>
      <c r="F42" s="138"/>
      <c r="G42" s="135"/>
      <c r="N42" s="138"/>
    </row>
    <row r="43" spans="5:14" ht="11.25" customHeight="1">
      <c r="E43" s="135"/>
      <c r="F43" s="138"/>
      <c r="G43" s="135"/>
      <c r="N43" s="138"/>
    </row>
    <row r="44" spans="5:14" ht="11.25" customHeight="1">
      <c r="E44" s="135"/>
      <c r="F44" s="138"/>
      <c r="G44" s="135"/>
      <c r="N44" s="138"/>
    </row>
    <row r="45" spans="5:14" ht="11.25" customHeight="1">
      <c r="E45" s="135"/>
      <c r="F45" s="138"/>
      <c r="G45" s="135"/>
      <c r="N45" s="138"/>
    </row>
    <row r="46" spans="5:14" ht="11.25" customHeight="1">
      <c r="E46" s="135"/>
      <c r="F46" s="138"/>
      <c r="G46" s="135"/>
      <c r="N46" s="138"/>
    </row>
    <row r="47" spans="5:14" ht="11.25" customHeight="1">
      <c r="E47" s="135"/>
      <c r="F47" s="138"/>
      <c r="G47" s="135"/>
      <c r="N47" s="138"/>
    </row>
    <row r="48" spans="5:14" ht="11.25" customHeight="1">
      <c r="E48" s="135"/>
      <c r="F48" s="138"/>
      <c r="G48" s="135"/>
      <c r="N48" s="138"/>
    </row>
    <row r="49" spans="5:14" ht="11.25" customHeight="1">
      <c r="E49" s="135"/>
      <c r="F49" s="138"/>
      <c r="G49" s="135"/>
      <c r="N49" s="138"/>
    </row>
    <row r="50" spans="5:14" ht="11.25" customHeight="1">
      <c r="E50" s="135"/>
      <c r="F50" s="138"/>
      <c r="G50" s="135"/>
      <c r="N50" s="138"/>
    </row>
    <row r="51" spans="5:14" ht="11.25" customHeight="1">
      <c r="E51" s="135"/>
      <c r="F51" s="138"/>
      <c r="G51" s="135"/>
      <c r="N51" s="138"/>
    </row>
    <row r="52" spans="5:14" ht="11.25" customHeight="1">
      <c r="E52" s="135"/>
      <c r="F52" s="138"/>
      <c r="G52" s="135"/>
      <c r="N52" s="138"/>
    </row>
    <row r="53" spans="5:14" ht="11.25" customHeight="1">
      <c r="E53" s="135"/>
      <c r="F53" s="138"/>
      <c r="G53" s="135"/>
      <c r="N53" s="138"/>
    </row>
    <row r="54" spans="5:14" ht="11.25" customHeight="1">
      <c r="E54" s="135"/>
      <c r="F54" s="138"/>
      <c r="G54" s="135"/>
      <c r="N54" s="138"/>
    </row>
    <row r="55" spans="5:14" ht="11.25" customHeight="1">
      <c r="E55" s="135"/>
      <c r="F55" s="138"/>
      <c r="G55" s="135"/>
      <c r="N55" s="138"/>
    </row>
    <row r="56" spans="5:14" ht="11.25" customHeight="1">
      <c r="E56" s="135"/>
      <c r="F56" s="138"/>
      <c r="G56" s="135"/>
      <c r="N56" s="138"/>
    </row>
    <row r="57" spans="5:14" ht="11.25" customHeight="1">
      <c r="E57" s="135"/>
      <c r="F57" s="138"/>
      <c r="G57" s="135"/>
      <c r="N57" s="138"/>
    </row>
    <row r="58" spans="5:14" ht="11.25" customHeight="1">
      <c r="E58" s="135"/>
      <c r="F58" s="135"/>
      <c r="G58" s="135"/>
      <c r="N58" s="135"/>
    </row>
    <row r="59" spans="5:14" ht="11.25" customHeight="1">
      <c r="E59" s="135"/>
      <c r="F59" s="135"/>
      <c r="G59" s="135"/>
      <c r="N59" s="135"/>
    </row>
    <row r="60" spans="5:14" ht="11.25" customHeight="1">
      <c r="E60" s="135"/>
      <c r="F60" s="135"/>
      <c r="G60" s="135"/>
      <c r="N60" s="135"/>
    </row>
    <row r="61" spans="5:14" ht="11.25" customHeight="1">
      <c r="E61" s="135"/>
      <c r="F61" s="135"/>
      <c r="G61" s="135"/>
      <c r="N61" s="135"/>
    </row>
  </sheetData>
  <printOptions/>
  <pageMargins left="0.75" right="0.75" top="1" bottom="1" header="0.5" footer="0.5"/>
  <pageSetup horizontalDpi="600" verticalDpi="60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showGridLines="0" workbookViewId="0" topLeftCell="A1"/>
  </sheetViews>
  <sheetFormatPr defaultColWidth="8.8515625" defaultRowHeight="11.25" customHeight="1"/>
  <cols>
    <col min="1" max="2" width="6.421875" style="60" customWidth="1"/>
    <col min="3" max="3" width="24.140625" style="123" customWidth="1"/>
    <col min="4" max="4" width="15.00390625" style="60" customWidth="1"/>
    <col min="5" max="5" width="16.7109375" style="60" customWidth="1"/>
    <col min="6" max="6" width="15.00390625" style="60" customWidth="1"/>
    <col min="7" max="16" width="12.7109375" style="60" customWidth="1"/>
    <col min="17" max="18" width="12.7109375" style="124" customWidth="1"/>
    <col min="19" max="31" width="12.7109375" style="60" customWidth="1"/>
    <col min="32" max="233" width="8.8515625" style="60" customWidth="1"/>
    <col min="234" max="235" width="5.421875" style="60" customWidth="1"/>
    <col min="236" max="236" width="1.421875" style="60" customWidth="1"/>
    <col min="237" max="237" width="6.421875" style="60" customWidth="1"/>
    <col min="238" max="238" width="21.421875" style="60" customWidth="1"/>
    <col min="239" max="239" width="8.8515625" style="60" customWidth="1"/>
    <col min="240" max="240" width="6.140625" style="60" customWidth="1"/>
    <col min="241" max="241" width="33.421875" style="60" customWidth="1"/>
    <col min="242" max="242" width="8.8515625" style="60" customWidth="1"/>
    <col min="243" max="243" width="10.28125" style="60" customWidth="1"/>
    <col min="244" max="244" width="10.7109375" style="60" customWidth="1"/>
    <col min="245" max="245" width="6.7109375" style="60" customWidth="1"/>
    <col min="246" max="247" width="8.8515625" style="60" customWidth="1"/>
    <col min="248" max="248" width="8.28125" style="60" customWidth="1"/>
    <col min="249" max="250" width="8.8515625" style="60" customWidth="1"/>
    <col min="251" max="251" width="10.7109375" style="60" customWidth="1"/>
    <col min="252" max="489" width="8.8515625" style="60" customWidth="1"/>
    <col min="490" max="491" width="5.421875" style="60" customWidth="1"/>
    <col min="492" max="492" width="1.421875" style="60" customWidth="1"/>
    <col min="493" max="493" width="6.421875" style="60" customWidth="1"/>
    <col min="494" max="494" width="21.421875" style="60" customWidth="1"/>
    <col min="495" max="495" width="8.8515625" style="60" customWidth="1"/>
    <col min="496" max="496" width="6.140625" style="60" customWidth="1"/>
    <col min="497" max="497" width="33.421875" style="60" customWidth="1"/>
    <col min="498" max="498" width="8.8515625" style="60" customWidth="1"/>
    <col min="499" max="499" width="10.28125" style="60" customWidth="1"/>
    <col min="500" max="500" width="10.7109375" style="60" customWidth="1"/>
    <col min="501" max="501" width="6.7109375" style="60" customWidth="1"/>
    <col min="502" max="503" width="8.8515625" style="60" customWidth="1"/>
    <col min="504" max="504" width="8.28125" style="60" customWidth="1"/>
    <col min="505" max="506" width="8.8515625" style="60" customWidth="1"/>
    <col min="507" max="507" width="10.7109375" style="60" customWidth="1"/>
    <col min="508" max="745" width="8.8515625" style="60" customWidth="1"/>
    <col min="746" max="747" width="5.421875" style="60" customWidth="1"/>
    <col min="748" max="748" width="1.421875" style="60" customWidth="1"/>
    <col min="749" max="749" width="6.421875" style="60" customWidth="1"/>
    <col min="750" max="750" width="21.421875" style="60" customWidth="1"/>
    <col min="751" max="751" width="8.8515625" style="60" customWidth="1"/>
    <col min="752" max="752" width="6.140625" style="60" customWidth="1"/>
    <col min="753" max="753" width="33.421875" style="60" customWidth="1"/>
    <col min="754" max="754" width="8.8515625" style="60" customWidth="1"/>
    <col min="755" max="755" width="10.28125" style="60" customWidth="1"/>
    <col min="756" max="756" width="10.7109375" style="60" customWidth="1"/>
    <col min="757" max="757" width="6.7109375" style="60" customWidth="1"/>
    <col min="758" max="759" width="8.8515625" style="60" customWidth="1"/>
    <col min="760" max="760" width="8.28125" style="60" customWidth="1"/>
    <col min="761" max="762" width="8.8515625" style="60" customWidth="1"/>
    <col min="763" max="763" width="10.7109375" style="60" customWidth="1"/>
    <col min="764" max="1001" width="8.8515625" style="60" customWidth="1"/>
    <col min="1002" max="1003" width="5.421875" style="60" customWidth="1"/>
    <col min="1004" max="1004" width="1.421875" style="60" customWidth="1"/>
    <col min="1005" max="1005" width="6.421875" style="60" customWidth="1"/>
    <col min="1006" max="1006" width="21.421875" style="60" customWidth="1"/>
    <col min="1007" max="1007" width="8.8515625" style="60" customWidth="1"/>
    <col min="1008" max="1008" width="6.140625" style="60" customWidth="1"/>
    <col min="1009" max="1009" width="33.421875" style="60" customWidth="1"/>
    <col min="1010" max="1010" width="8.8515625" style="60" customWidth="1"/>
    <col min="1011" max="1011" width="10.28125" style="60" customWidth="1"/>
    <col min="1012" max="1012" width="10.7109375" style="60" customWidth="1"/>
    <col min="1013" max="1013" width="6.7109375" style="60" customWidth="1"/>
    <col min="1014" max="1015" width="8.8515625" style="60" customWidth="1"/>
    <col min="1016" max="1016" width="8.28125" style="60" customWidth="1"/>
    <col min="1017" max="1018" width="8.8515625" style="60" customWidth="1"/>
    <col min="1019" max="1019" width="10.7109375" style="60" customWidth="1"/>
    <col min="1020" max="1257" width="8.8515625" style="60" customWidth="1"/>
    <col min="1258" max="1259" width="5.421875" style="60" customWidth="1"/>
    <col min="1260" max="1260" width="1.421875" style="60" customWidth="1"/>
    <col min="1261" max="1261" width="6.421875" style="60" customWidth="1"/>
    <col min="1262" max="1262" width="21.421875" style="60" customWidth="1"/>
    <col min="1263" max="1263" width="8.8515625" style="60" customWidth="1"/>
    <col min="1264" max="1264" width="6.140625" style="60" customWidth="1"/>
    <col min="1265" max="1265" width="33.421875" style="60" customWidth="1"/>
    <col min="1266" max="1266" width="8.8515625" style="60" customWidth="1"/>
    <col min="1267" max="1267" width="10.28125" style="60" customWidth="1"/>
    <col min="1268" max="1268" width="10.7109375" style="60" customWidth="1"/>
    <col min="1269" max="1269" width="6.7109375" style="60" customWidth="1"/>
    <col min="1270" max="1271" width="8.8515625" style="60" customWidth="1"/>
    <col min="1272" max="1272" width="8.28125" style="60" customWidth="1"/>
    <col min="1273" max="1274" width="8.8515625" style="60" customWidth="1"/>
    <col min="1275" max="1275" width="10.7109375" style="60" customWidth="1"/>
    <col min="1276" max="1513" width="8.8515625" style="60" customWidth="1"/>
    <col min="1514" max="1515" width="5.421875" style="60" customWidth="1"/>
    <col min="1516" max="1516" width="1.421875" style="60" customWidth="1"/>
    <col min="1517" max="1517" width="6.421875" style="60" customWidth="1"/>
    <col min="1518" max="1518" width="21.421875" style="60" customWidth="1"/>
    <col min="1519" max="1519" width="8.8515625" style="60" customWidth="1"/>
    <col min="1520" max="1520" width="6.140625" style="60" customWidth="1"/>
    <col min="1521" max="1521" width="33.421875" style="60" customWidth="1"/>
    <col min="1522" max="1522" width="8.8515625" style="60" customWidth="1"/>
    <col min="1523" max="1523" width="10.28125" style="60" customWidth="1"/>
    <col min="1524" max="1524" width="10.7109375" style="60" customWidth="1"/>
    <col min="1525" max="1525" width="6.7109375" style="60" customWidth="1"/>
    <col min="1526" max="1527" width="8.8515625" style="60" customWidth="1"/>
    <col min="1528" max="1528" width="8.28125" style="60" customWidth="1"/>
    <col min="1529" max="1530" width="8.8515625" style="60" customWidth="1"/>
    <col min="1531" max="1531" width="10.7109375" style="60" customWidth="1"/>
    <col min="1532" max="1769" width="8.8515625" style="60" customWidth="1"/>
    <col min="1770" max="1771" width="5.421875" style="60" customWidth="1"/>
    <col min="1772" max="1772" width="1.421875" style="60" customWidth="1"/>
    <col min="1773" max="1773" width="6.421875" style="60" customWidth="1"/>
    <col min="1774" max="1774" width="21.421875" style="60" customWidth="1"/>
    <col min="1775" max="1775" width="8.8515625" style="60" customWidth="1"/>
    <col min="1776" max="1776" width="6.140625" style="60" customWidth="1"/>
    <col min="1777" max="1777" width="33.421875" style="60" customWidth="1"/>
    <col min="1778" max="1778" width="8.8515625" style="60" customWidth="1"/>
    <col min="1779" max="1779" width="10.28125" style="60" customWidth="1"/>
    <col min="1780" max="1780" width="10.7109375" style="60" customWidth="1"/>
    <col min="1781" max="1781" width="6.7109375" style="60" customWidth="1"/>
    <col min="1782" max="1783" width="8.8515625" style="60" customWidth="1"/>
    <col min="1784" max="1784" width="8.28125" style="60" customWidth="1"/>
    <col min="1785" max="1786" width="8.8515625" style="60" customWidth="1"/>
    <col min="1787" max="1787" width="10.7109375" style="60" customWidth="1"/>
    <col min="1788" max="2025" width="8.8515625" style="60" customWidth="1"/>
    <col min="2026" max="2027" width="5.421875" style="60" customWidth="1"/>
    <col min="2028" max="2028" width="1.421875" style="60" customWidth="1"/>
    <col min="2029" max="2029" width="6.421875" style="60" customWidth="1"/>
    <col min="2030" max="2030" width="21.421875" style="60" customWidth="1"/>
    <col min="2031" max="2031" width="8.8515625" style="60" customWidth="1"/>
    <col min="2032" max="2032" width="6.140625" style="60" customWidth="1"/>
    <col min="2033" max="2033" width="33.421875" style="60" customWidth="1"/>
    <col min="2034" max="2034" width="8.8515625" style="60" customWidth="1"/>
    <col min="2035" max="2035" width="10.28125" style="60" customWidth="1"/>
    <col min="2036" max="2036" width="10.7109375" style="60" customWidth="1"/>
    <col min="2037" max="2037" width="6.7109375" style="60" customWidth="1"/>
    <col min="2038" max="2039" width="8.8515625" style="60" customWidth="1"/>
    <col min="2040" max="2040" width="8.28125" style="60" customWidth="1"/>
    <col min="2041" max="2042" width="8.8515625" style="60" customWidth="1"/>
    <col min="2043" max="2043" width="10.7109375" style="60" customWidth="1"/>
    <col min="2044" max="2281" width="8.8515625" style="60" customWidth="1"/>
    <col min="2282" max="2283" width="5.421875" style="60" customWidth="1"/>
    <col min="2284" max="2284" width="1.421875" style="60" customWidth="1"/>
    <col min="2285" max="2285" width="6.421875" style="60" customWidth="1"/>
    <col min="2286" max="2286" width="21.421875" style="60" customWidth="1"/>
    <col min="2287" max="2287" width="8.8515625" style="60" customWidth="1"/>
    <col min="2288" max="2288" width="6.140625" style="60" customWidth="1"/>
    <col min="2289" max="2289" width="33.421875" style="60" customWidth="1"/>
    <col min="2290" max="2290" width="8.8515625" style="60" customWidth="1"/>
    <col min="2291" max="2291" width="10.28125" style="60" customWidth="1"/>
    <col min="2292" max="2292" width="10.7109375" style="60" customWidth="1"/>
    <col min="2293" max="2293" width="6.7109375" style="60" customWidth="1"/>
    <col min="2294" max="2295" width="8.8515625" style="60" customWidth="1"/>
    <col min="2296" max="2296" width="8.28125" style="60" customWidth="1"/>
    <col min="2297" max="2298" width="8.8515625" style="60" customWidth="1"/>
    <col min="2299" max="2299" width="10.7109375" style="60" customWidth="1"/>
    <col min="2300" max="2537" width="8.8515625" style="60" customWidth="1"/>
    <col min="2538" max="2539" width="5.421875" style="60" customWidth="1"/>
    <col min="2540" max="2540" width="1.421875" style="60" customWidth="1"/>
    <col min="2541" max="2541" width="6.421875" style="60" customWidth="1"/>
    <col min="2542" max="2542" width="21.421875" style="60" customWidth="1"/>
    <col min="2543" max="2543" width="8.8515625" style="60" customWidth="1"/>
    <col min="2544" max="2544" width="6.140625" style="60" customWidth="1"/>
    <col min="2545" max="2545" width="33.421875" style="60" customWidth="1"/>
    <col min="2546" max="2546" width="8.8515625" style="60" customWidth="1"/>
    <col min="2547" max="2547" width="10.28125" style="60" customWidth="1"/>
    <col min="2548" max="2548" width="10.7109375" style="60" customWidth="1"/>
    <col min="2549" max="2549" width="6.7109375" style="60" customWidth="1"/>
    <col min="2550" max="2551" width="8.8515625" style="60" customWidth="1"/>
    <col min="2552" max="2552" width="8.28125" style="60" customWidth="1"/>
    <col min="2553" max="2554" width="8.8515625" style="60" customWidth="1"/>
    <col min="2555" max="2555" width="10.7109375" style="60" customWidth="1"/>
    <col min="2556" max="2793" width="8.8515625" style="60" customWidth="1"/>
    <col min="2794" max="2795" width="5.421875" style="60" customWidth="1"/>
    <col min="2796" max="2796" width="1.421875" style="60" customWidth="1"/>
    <col min="2797" max="2797" width="6.421875" style="60" customWidth="1"/>
    <col min="2798" max="2798" width="21.421875" style="60" customWidth="1"/>
    <col min="2799" max="2799" width="8.8515625" style="60" customWidth="1"/>
    <col min="2800" max="2800" width="6.140625" style="60" customWidth="1"/>
    <col min="2801" max="2801" width="33.421875" style="60" customWidth="1"/>
    <col min="2802" max="2802" width="8.8515625" style="60" customWidth="1"/>
    <col min="2803" max="2803" width="10.28125" style="60" customWidth="1"/>
    <col min="2804" max="2804" width="10.7109375" style="60" customWidth="1"/>
    <col min="2805" max="2805" width="6.7109375" style="60" customWidth="1"/>
    <col min="2806" max="2807" width="8.8515625" style="60" customWidth="1"/>
    <col min="2808" max="2808" width="8.28125" style="60" customWidth="1"/>
    <col min="2809" max="2810" width="8.8515625" style="60" customWidth="1"/>
    <col min="2811" max="2811" width="10.7109375" style="60" customWidth="1"/>
    <col min="2812" max="3049" width="8.8515625" style="60" customWidth="1"/>
    <col min="3050" max="3051" width="5.421875" style="60" customWidth="1"/>
    <col min="3052" max="3052" width="1.421875" style="60" customWidth="1"/>
    <col min="3053" max="3053" width="6.421875" style="60" customWidth="1"/>
    <col min="3054" max="3054" width="21.421875" style="60" customWidth="1"/>
    <col min="3055" max="3055" width="8.8515625" style="60" customWidth="1"/>
    <col min="3056" max="3056" width="6.140625" style="60" customWidth="1"/>
    <col min="3057" max="3057" width="33.421875" style="60" customWidth="1"/>
    <col min="3058" max="3058" width="8.8515625" style="60" customWidth="1"/>
    <col min="3059" max="3059" width="10.28125" style="60" customWidth="1"/>
    <col min="3060" max="3060" width="10.7109375" style="60" customWidth="1"/>
    <col min="3061" max="3061" width="6.7109375" style="60" customWidth="1"/>
    <col min="3062" max="3063" width="8.8515625" style="60" customWidth="1"/>
    <col min="3064" max="3064" width="8.28125" style="60" customWidth="1"/>
    <col min="3065" max="3066" width="8.8515625" style="60" customWidth="1"/>
    <col min="3067" max="3067" width="10.7109375" style="60" customWidth="1"/>
    <col min="3068" max="3305" width="8.8515625" style="60" customWidth="1"/>
    <col min="3306" max="3307" width="5.421875" style="60" customWidth="1"/>
    <col min="3308" max="3308" width="1.421875" style="60" customWidth="1"/>
    <col min="3309" max="3309" width="6.421875" style="60" customWidth="1"/>
    <col min="3310" max="3310" width="21.421875" style="60" customWidth="1"/>
    <col min="3311" max="3311" width="8.8515625" style="60" customWidth="1"/>
    <col min="3312" max="3312" width="6.140625" style="60" customWidth="1"/>
    <col min="3313" max="3313" width="33.421875" style="60" customWidth="1"/>
    <col min="3314" max="3314" width="8.8515625" style="60" customWidth="1"/>
    <col min="3315" max="3315" width="10.28125" style="60" customWidth="1"/>
    <col min="3316" max="3316" width="10.7109375" style="60" customWidth="1"/>
    <col min="3317" max="3317" width="6.7109375" style="60" customWidth="1"/>
    <col min="3318" max="3319" width="8.8515625" style="60" customWidth="1"/>
    <col min="3320" max="3320" width="8.28125" style="60" customWidth="1"/>
    <col min="3321" max="3322" width="8.8515625" style="60" customWidth="1"/>
    <col min="3323" max="3323" width="10.7109375" style="60" customWidth="1"/>
    <col min="3324" max="3561" width="8.8515625" style="60" customWidth="1"/>
    <col min="3562" max="3563" width="5.421875" style="60" customWidth="1"/>
    <col min="3564" max="3564" width="1.421875" style="60" customWidth="1"/>
    <col min="3565" max="3565" width="6.421875" style="60" customWidth="1"/>
    <col min="3566" max="3566" width="21.421875" style="60" customWidth="1"/>
    <col min="3567" max="3567" width="8.8515625" style="60" customWidth="1"/>
    <col min="3568" max="3568" width="6.140625" style="60" customWidth="1"/>
    <col min="3569" max="3569" width="33.421875" style="60" customWidth="1"/>
    <col min="3570" max="3570" width="8.8515625" style="60" customWidth="1"/>
    <col min="3571" max="3571" width="10.28125" style="60" customWidth="1"/>
    <col min="3572" max="3572" width="10.7109375" style="60" customWidth="1"/>
    <col min="3573" max="3573" width="6.7109375" style="60" customWidth="1"/>
    <col min="3574" max="3575" width="8.8515625" style="60" customWidth="1"/>
    <col min="3576" max="3576" width="8.28125" style="60" customWidth="1"/>
    <col min="3577" max="3578" width="8.8515625" style="60" customWidth="1"/>
    <col min="3579" max="3579" width="10.7109375" style="60" customWidth="1"/>
    <col min="3580" max="3817" width="8.8515625" style="60" customWidth="1"/>
    <col min="3818" max="3819" width="5.421875" style="60" customWidth="1"/>
    <col min="3820" max="3820" width="1.421875" style="60" customWidth="1"/>
    <col min="3821" max="3821" width="6.421875" style="60" customWidth="1"/>
    <col min="3822" max="3822" width="21.421875" style="60" customWidth="1"/>
    <col min="3823" max="3823" width="8.8515625" style="60" customWidth="1"/>
    <col min="3824" max="3824" width="6.140625" style="60" customWidth="1"/>
    <col min="3825" max="3825" width="33.421875" style="60" customWidth="1"/>
    <col min="3826" max="3826" width="8.8515625" style="60" customWidth="1"/>
    <col min="3827" max="3827" width="10.28125" style="60" customWidth="1"/>
    <col min="3828" max="3828" width="10.7109375" style="60" customWidth="1"/>
    <col min="3829" max="3829" width="6.7109375" style="60" customWidth="1"/>
    <col min="3830" max="3831" width="8.8515625" style="60" customWidth="1"/>
    <col min="3832" max="3832" width="8.28125" style="60" customWidth="1"/>
    <col min="3833" max="3834" width="8.8515625" style="60" customWidth="1"/>
    <col min="3835" max="3835" width="10.7109375" style="60" customWidth="1"/>
    <col min="3836" max="4073" width="8.8515625" style="60" customWidth="1"/>
    <col min="4074" max="4075" width="5.421875" style="60" customWidth="1"/>
    <col min="4076" max="4076" width="1.421875" style="60" customWidth="1"/>
    <col min="4077" max="4077" width="6.421875" style="60" customWidth="1"/>
    <col min="4078" max="4078" width="21.421875" style="60" customWidth="1"/>
    <col min="4079" max="4079" width="8.8515625" style="60" customWidth="1"/>
    <col min="4080" max="4080" width="6.140625" style="60" customWidth="1"/>
    <col min="4081" max="4081" width="33.421875" style="60" customWidth="1"/>
    <col min="4082" max="4082" width="8.8515625" style="60" customWidth="1"/>
    <col min="4083" max="4083" width="10.28125" style="60" customWidth="1"/>
    <col min="4084" max="4084" width="10.7109375" style="60" customWidth="1"/>
    <col min="4085" max="4085" width="6.7109375" style="60" customWidth="1"/>
    <col min="4086" max="4087" width="8.8515625" style="60" customWidth="1"/>
    <col min="4088" max="4088" width="8.28125" style="60" customWidth="1"/>
    <col min="4089" max="4090" width="8.8515625" style="60" customWidth="1"/>
    <col min="4091" max="4091" width="10.7109375" style="60" customWidth="1"/>
    <col min="4092" max="4329" width="8.8515625" style="60" customWidth="1"/>
    <col min="4330" max="4331" width="5.421875" style="60" customWidth="1"/>
    <col min="4332" max="4332" width="1.421875" style="60" customWidth="1"/>
    <col min="4333" max="4333" width="6.421875" style="60" customWidth="1"/>
    <col min="4334" max="4334" width="21.421875" style="60" customWidth="1"/>
    <col min="4335" max="4335" width="8.8515625" style="60" customWidth="1"/>
    <col min="4336" max="4336" width="6.140625" style="60" customWidth="1"/>
    <col min="4337" max="4337" width="33.421875" style="60" customWidth="1"/>
    <col min="4338" max="4338" width="8.8515625" style="60" customWidth="1"/>
    <col min="4339" max="4339" width="10.28125" style="60" customWidth="1"/>
    <col min="4340" max="4340" width="10.7109375" style="60" customWidth="1"/>
    <col min="4341" max="4341" width="6.7109375" style="60" customWidth="1"/>
    <col min="4342" max="4343" width="8.8515625" style="60" customWidth="1"/>
    <col min="4344" max="4344" width="8.28125" style="60" customWidth="1"/>
    <col min="4345" max="4346" width="8.8515625" style="60" customWidth="1"/>
    <col min="4347" max="4347" width="10.7109375" style="60" customWidth="1"/>
    <col min="4348" max="4585" width="8.8515625" style="60" customWidth="1"/>
    <col min="4586" max="4587" width="5.421875" style="60" customWidth="1"/>
    <col min="4588" max="4588" width="1.421875" style="60" customWidth="1"/>
    <col min="4589" max="4589" width="6.421875" style="60" customWidth="1"/>
    <col min="4590" max="4590" width="21.421875" style="60" customWidth="1"/>
    <col min="4591" max="4591" width="8.8515625" style="60" customWidth="1"/>
    <col min="4592" max="4592" width="6.140625" style="60" customWidth="1"/>
    <col min="4593" max="4593" width="33.421875" style="60" customWidth="1"/>
    <col min="4594" max="4594" width="8.8515625" style="60" customWidth="1"/>
    <col min="4595" max="4595" width="10.28125" style="60" customWidth="1"/>
    <col min="4596" max="4596" width="10.7109375" style="60" customWidth="1"/>
    <col min="4597" max="4597" width="6.7109375" style="60" customWidth="1"/>
    <col min="4598" max="4599" width="8.8515625" style="60" customWidth="1"/>
    <col min="4600" max="4600" width="8.28125" style="60" customWidth="1"/>
    <col min="4601" max="4602" width="8.8515625" style="60" customWidth="1"/>
    <col min="4603" max="4603" width="10.7109375" style="60" customWidth="1"/>
    <col min="4604" max="4841" width="8.8515625" style="60" customWidth="1"/>
    <col min="4842" max="4843" width="5.421875" style="60" customWidth="1"/>
    <col min="4844" max="4844" width="1.421875" style="60" customWidth="1"/>
    <col min="4845" max="4845" width="6.421875" style="60" customWidth="1"/>
    <col min="4846" max="4846" width="21.421875" style="60" customWidth="1"/>
    <col min="4847" max="4847" width="8.8515625" style="60" customWidth="1"/>
    <col min="4848" max="4848" width="6.140625" style="60" customWidth="1"/>
    <col min="4849" max="4849" width="33.421875" style="60" customWidth="1"/>
    <col min="4850" max="4850" width="8.8515625" style="60" customWidth="1"/>
    <col min="4851" max="4851" width="10.28125" style="60" customWidth="1"/>
    <col min="4852" max="4852" width="10.7109375" style="60" customWidth="1"/>
    <col min="4853" max="4853" width="6.7109375" style="60" customWidth="1"/>
    <col min="4854" max="4855" width="8.8515625" style="60" customWidth="1"/>
    <col min="4856" max="4856" width="8.28125" style="60" customWidth="1"/>
    <col min="4857" max="4858" width="8.8515625" style="60" customWidth="1"/>
    <col min="4859" max="4859" width="10.7109375" style="60" customWidth="1"/>
    <col min="4860" max="5097" width="8.8515625" style="60" customWidth="1"/>
    <col min="5098" max="5099" width="5.421875" style="60" customWidth="1"/>
    <col min="5100" max="5100" width="1.421875" style="60" customWidth="1"/>
    <col min="5101" max="5101" width="6.421875" style="60" customWidth="1"/>
    <col min="5102" max="5102" width="21.421875" style="60" customWidth="1"/>
    <col min="5103" max="5103" width="8.8515625" style="60" customWidth="1"/>
    <col min="5104" max="5104" width="6.140625" style="60" customWidth="1"/>
    <col min="5105" max="5105" width="33.421875" style="60" customWidth="1"/>
    <col min="5106" max="5106" width="8.8515625" style="60" customWidth="1"/>
    <col min="5107" max="5107" width="10.28125" style="60" customWidth="1"/>
    <col min="5108" max="5108" width="10.7109375" style="60" customWidth="1"/>
    <col min="5109" max="5109" width="6.7109375" style="60" customWidth="1"/>
    <col min="5110" max="5111" width="8.8515625" style="60" customWidth="1"/>
    <col min="5112" max="5112" width="8.28125" style="60" customWidth="1"/>
    <col min="5113" max="5114" width="8.8515625" style="60" customWidth="1"/>
    <col min="5115" max="5115" width="10.7109375" style="60" customWidth="1"/>
    <col min="5116" max="5353" width="8.8515625" style="60" customWidth="1"/>
    <col min="5354" max="5355" width="5.421875" style="60" customWidth="1"/>
    <col min="5356" max="5356" width="1.421875" style="60" customWidth="1"/>
    <col min="5357" max="5357" width="6.421875" style="60" customWidth="1"/>
    <col min="5358" max="5358" width="21.421875" style="60" customWidth="1"/>
    <col min="5359" max="5359" width="8.8515625" style="60" customWidth="1"/>
    <col min="5360" max="5360" width="6.140625" style="60" customWidth="1"/>
    <col min="5361" max="5361" width="33.421875" style="60" customWidth="1"/>
    <col min="5362" max="5362" width="8.8515625" style="60" customWidth="1"/>
    <col min="5363" max="5363" width="10.28125" style="60" customWidth="1"/>
    <col min="5364" max="5364" width="10.7109375" style="60" customWidth="1"/>
    <col min="5365" max="5365" width="6.7109375" style="60" customWidth="1"/>
    <col min="5366" max="5367" width="8.8515625" style="60" customWidth="1"/>
    <col min="5368" max="5368" width="8.28125" style="60" customWidth="1"/>
    <col min="5369" max="5370" width="8.8515625" style="60" customWidth="1"/>
    <col min="5371" max="5371" width="10.7109375" style="60" customWidth="1"/>
    <col min="5372" max="5609" width="8.8515625" style="60" customWidth="1"/>
    <col min="5610" max="5611" width="5.421875" style="60" customWidth="1"/>
    <col min="5612" max="5612" width="1.421875" style="60" customWidth="1"/>
    <col min="5613" max="5613" width="6.421875" style="60" customWidth="1"/>
    <col min="5614" max="5614" width="21.421875" style="60" customWidth="1"/>
    <col min="5615" max="5615" width="8.8515625" style="60" customWidth="1"/>
    <col min="5616" max="5616" width="6.140625" style="60" customWidth="1"/>
    <col min="5617" max="5617" width="33.421875" style="60" customWidth="1"/>
    <col min="5618" max="5618" width="8.8515625" style="60" customWidth="1"/>
    <col min="5619" max="5619" width="10.28125" style="60" customWidth="1"/>
    <col min="5620" max="5620" width="10.7109375" style="60" customWidth="1"/>
    <col min="5621" max="5621" width="6.7109375" style="60" customWidth="1"/>
    <col min="5622" max="5623" width="8.8515625" style="60" customWidth="1"/>
    <col min="5624" max="5624" width="8.28125" style="60" customWidth="1"/>
    <col min="5625" max="5626" width="8.8515625" style="60" customWidth="1"/>
    <col min="5627" max="5627" width="10.7109375" style="60" customWidth="1"/>
    <col min="5628" max="5865" width="8.8515625" style="60" customWidth="1"/>
    <col min="5866" max="5867" width="5.421875" style="60" customWidth="1"/>
    <col min="5868" max="5868" width="1.421875" style="60" customWidth="1"/>
    <col min="5869" max="5869" width="6.421875" style="60" customWidth="1"/>
    <col min="5870" max="5870" width="21.421875" style="60" customWidth="1"/>
    <col min="5871" max="5871" width="8.8515625" style="60" customWidth="1"/>
    <col min="5872" max="5872" width="6.140625" style="60" customWidth="1"/>
    <col min="5873" max="5873" width="33.421875" style="60" customWidth="1"/>
    <col min="5874" max="5874" width="8.8515625" style="60" customWidth="1"/>
    <col min="5875" max="5875" width="10.28125" style="60" customWidth="1"/>
    <col min="5876" max="5876" width="10.7109375" style="60" customWidth="1"/>
    <col min="5877" max="5877" width="6.7109375" style="60" customWidth="1"/>
    <col min="5878" max="5879" width="8.8515625" style="60" customWidth="1"/>
    <col min="5880" max="5880" width="8.28125" style="60" customWidth="1"/>
    <col min="5881" max="5882" width="8.8515625" style="60" customWidth="1"/>
    <col min="5883" max="5883" width="10.7109375" style="60" customWidth="1"/>
    <col min="5884" max="6121" width="8.8515625" style="60" customWidth="1"/>
    <col min="6122" max="6123" width="5.421875" style="60" customWidth="1"/>
    <col min="6124" max="6124" width="1.421875" style="60" customWidth="1"/>
    <col min="6125" max="6125" width="6.421875" style="60" customWidth="1"/>
    <col min="6126" max="6126" width="21.421875" style="60" customWidth="1"/>
    <col min="6127" max="6127" width="8.8515625" style="60" customWidth="1"/>
    <col min="6128" max="6128" width="6.140625" style="60" customWidth="1"/>
    <col min="6129" max="6129" width="33.421875" style="60" customWidth="1"/>
    <col min="6130" max="6130" width="8.8515625" style="60" customWidth="1"/>
    <col min="6131" max="6131" width="10.28125" style="60" customWidth="1"/>
    <col min="6132" max="6132" width="10.7109375" style="60" customWidth="1"/>
    <col min="6133" max="6133" width="6.7109375" style="60" customWidth="1"/>
    <col min="6134" max="6135" width="8.8515625" style="60" customWidth="1"/>
    <col min="6136" max="6136" width="8.28125" style="60" customWidth="1"/>
    <col min="6137" max="6138" width="8.8515625" style="60" customWidth="1"/>
    <col min="6139" max="6139" width="10.7109375" style="60" customWidth="1"/>
    <col min="6140" max="6377" width="8.8515625" style="60" customWidth="1"/>
    <col min="6378" max="6379" width="5.421875" style="60" customWidth="1"/>
    <col min="6380" max="6380" width="1.421875" style="60" customWidth="1"/>
    <col min="6381" max="6381" width="6.421875" style="60" customWidth="1"/>
    <col min="6382" max="6382" width="21.421875" style="60" customWidth="1"/>
    <col min="6383" max="6383" width="8.8515625" style="60" customWidth="1"/>
    <col min="6384" max="6384" width="6.140625" style="60" customWidth="1"/>
    <col min="6385" max="6385" width="33.421875" style="60" customWidth="1"/>
    <col min="6386" max="6386" width="8.8515625" style="60" customWidth="1"/>
    <col min="6387" max="6387" width="10.28125" style="60" customWidth="1"/>
    <col min="6388" max="6388" width="10.7109375" style="60" customWidth="1"/>
    <col min="6389" max="6389" width="6.7109375" style="60" customWidth="1"/>
    <col min="6390" max="6391" width="8.8515625" style="60" customWidth="1"/>
    <col min="6392" max="6392" width="8.28125" style="60" customWidth="1"/>
    <col min="6393" max="6394" width="8.8515625" style="60" customWidth="1"/>
    <col min="6395" max="6395" width="10.7109375" style="60" customWidth="1"/>
    <col min="6396" max="6633" width="8.8515625" style="60" customWidth="1"/>
    <col min="6634" max="6635" width="5.421875" style="60" customWidth="1"/>
    <col min="6636" max="6636" width="1.421875" style="60" customWidth="1"/>
    <col min="6637" max="6637" width="6.421875" style="60" customWidth="1"/>
    <col min="6638" max="6638" width="21.421875" style="60" customWidth="1"/>
    <col min="6639" max="6639" width="8.8515625" style="60" customWidth="1"/>
    <col min="6640" max="6640" width="6.140625" style="60" customWidth="1"/>
    <col min="6641" max="6641" width="33.421875" style="60" customWidth="1"/>
    <col min="6642" max="6642" width="8.8515625" style="60" customWidth="1"/>
    <col min="6643" max="6643" width="10.28125" style="60" customWidth="1"/>
    <col min="6644" max="6644" width="10.7109375" style="60" customWidth="1"/>
    <col min="6645" max="6645" width="6.7109375" style="60" customWidth="1"/>
    <col min="6646" max="6647" width="8.8515625" style="60" customWidth="1"/>
    <col min="6648" max="6648" width="8.28125" style="60" customWidth="1"/>
    <col min="6649" max="6650" width="8.8515625" style="60" customWidth="1"/>
    <col min="6651" max="6651" width="10.7109375" style="60" customWidth="1"/>
    <col min="6652" max="6889" width="8.8515625" style="60" customWidth="1"/>
    <col min="6890" max="6891" width="5.421875" style="60" customWidth="1"/>
    <col min="6892" max="6892" width="1.421875" style="60" customWidth="1"/>
    <col min="6893" max="6893" width="6.421875" style="60" customWidth="1"/>
    <col min="6894" max="6894" width="21.421875" style="60" customWidth="1"/>
    <col min="6895" max="6895" width="8.8515625" style="60" customWidth="1"/>
    <col min="6896" max="6896" width="6.140625" style="60" customWidth="1"/>
    <col min="6897" max="6897" width="33.421875" style="60" customWidth="1"/>
    <col min="6898" max="6898" width="8.8515625" style="60" customWidth="1"/>
    <col min="6899" max="6899" width="10.28125" style="60" customWidth="1"/>
    <col min="6900" max="6900" width="10.7109375" style="60" customWidth="1"/>
    <col min="6901" max="6901" width="6.7109375" style="60" customWidth="1"/>
    <col min="6902" max="6903" width="8.8515625" style="60" customWidth="1"/>
    <col min="6904" max="6904" width="8.28125" style="60" customWidth="1"/>
    <col min="6905" max="6906" width="8.8515625" style="60" customWidth="1"/>
    <col min="6907" max="6907" width="10.7109375" style="60" customWidth="1"/>
    <col min="6908" max="7145" width="8.8515625" style="60" customWidth="1"/>
    <col min="7146" max="7147" width="5.421875" style="60" customWidth="1"/>
    <col min="7148" max="7148" width="1.421875" style="60" customWidth="1"/>
    <col min="7149" max="7149" width="6.421875" style="60" customWidth="1"/>
    <col min="7150" max="7150" width="21.421875" style="60" customWidth="1"/>
    <col min="7151" max="7151" width="8.8515625" style="60" customWidth="1"/>
    <col min="7152" max="7152" width="6.140625" style="60" customWidth="1"/>
    <col min="7153" max="7153" width="33.421875" style="60" customWidth="1"/>
    <col min="7154" max="7154" width="8.8515625" style="60" customWidth="1"/>
    <col min="7155" max="7155" width="10.28125" style="60" customWidth="1"/>
    <col min="7156" max="7156" width="10.7109375" style="60" customWidth="1"/>
    <col min="7157" max="7157" width="6.7109375" style="60" customWidth="1"/>
    <col min="7158" max="7159" width="8.8515625" style="60" customWidth="1"/>
    <col min="7160" max="7160" width="8.28125" style="60" customWidth="1"/>
    <col min="7161" max="7162" width="8.8515625" style="60" customWidth="1"/>
    <col min="7163" max="7163" width="10.7109375" style="60" customWidth="1"/>
    <col min="7164" max="7401" width="8.8515625" style="60" customWidth="1"/>
    <col min="7402" max="7403" width="5.421875" style="60" customWidth="1"/>
    <col min="7404" max="7404" width="1.421875" style="60" customWidth="1"/>
    <col min="7405" max="7405" width="6.421875" style="60" customWidth="1"/>
    <col min="7406" max="7406" width="21.421875" style="60" customWidth="1"/>
    <col min="7407" max="7407" width="8.8515625" style="60" customWidth="1"/>
    <col min="7408" max="7408" width="6.140625" style="60" customWidth="1"/>
    <col min="7409" max="7409" width="33.421875" style="60" customWidth="1"/>
    <col min="7410" max="7410" width="8.8515625" style="60" customWidth="1"/>
    <col min="7411" max="7411" width="10.28125" style="60" customWidth="1"/>
    <col min="7412" max="7412" width="10.7109375" style="60" customWidth="1"/>
    <col min="7413" max="7413" width="6.7109375" style="60" customWidth="1"/>
    <col min="7414" max="7415" width="8.8515625" style="60" customWidth="1"/>
    <col min="7416" max="7416" width="8.28125" style="60" customWidth="1"/>
    <col min="7417" max="7418" width="8.8515625" style="60" customWidth="1"/>
    <col min="7419" max="7419" width="10.7109375" style="60" customWidth="1"/>
    <col min="7420" max="7657" width="8.8515625" style="60" customWidth="1"/>
    <col min="7658" max="7659" width="5.421875" style="60" customWidth="1"/>
    <col min="7660" max="7660" width="1.421875" style="60" customWidth="1"/>
    <col min="7661" max="7661" width="6.421875" style="60" customWidth="1"/>
    <col min="7662" max="7662" width="21.421875" style="60" customWidth="1"/>
    <col min="7663" max="7663" width="8.8515625" style="60" customWidth="1"/>
    <col min="7664" max="7664" width="6.140625" style="60" customWidth="1"/>
    <col min="7665" max="7665" width="33.421875" style="60" customWidth="1"/>
    <col min="7666" max="7666" width="8.8515625" style="60" customWidth="1"/>
    <col min="7667" max="7667" width="10.28125" style="60" customWidth="1"/>
    <col min="7668" max="7668" width="10.7109375" style="60" customWidth="1"/>
    <col min="7669" max="7669" width="6.7109375" style="60" customWidth="1"/>
    <col min="7670" max="7671" width="8.8515625" style="60" customWidth="1"/>
    <col min="7672" max="7672" width="8.28125" style="60" customWidth="1"/>
    <col min="7673" max="7674" width="8.8515625" style="60" customWidth="1"/>
    <col min="7675" max="7675" width="10.7109375" style="60" customWidth="1"/>
    <col min="7676" max="7913" width="8.8515625" style="60" customWidth="1"/>
    <col min="7914" max="7915" width="5.421875" style="60" customWidth="1"/>
    <col min="7916" max="7916" width="1.421875" style="60" customWidth="1"/>
    <col min="7917" max="7917" width="6.421875" style="60" customWidth="1"/>
    <col min="7918" max="7918" width="21.421875" style="60" customWidth="1"/>
    <col min="7919" max="7919" width="8.8515625" style="60" customWidth="1"/>
    <col min="7920" max="7920" width="6.140625" style="60" customWidth="1"/>
    <col min="7921" max="7921" width="33.421875" style="60" customWidth="1"/>
    <col min="7922" max="7922" width="8.8515625" style="60" customWidth="1"/>
    <col min="7923" max="7923" width="10.28125" style="60" customWidth="1"/>
    <col min="7924" max="7924" width="10.7109375" style="60" customWidth="1"/>
    <col min="7925" max="7925" width="6.7109375" style="60" customWidth="1"/>
    <col min="7926" max="7927" width="8.8515625" style="60" customWidth="1"/>
    <col min="7928" max="7928" width="8.28125" style="60" customWidth="1"/>
    <col min="7929" max="7930" width="8.8515625" style="60" customWidth="1"/>
    <col min="7931" max="7931" width="10.7109375" style="60" customWidth="1"/>
    <col min="7932" max="8169" width="8.8515625" style="60" customWidth="1"/>
    <col min="8170" max="8171" width="5.421875" style="60" customWidth="1"/>
    <col min="8172" max="8172" width="1.421875" style="60" customWidth="1"/>
    <col min="8173" max="8173" width="6.421875" style="60" customWidth="1"/>
    <col min="8174" max="8174" width="21.421875" style="60" customWidth="1"/>
    <col min="8175" max="8175" width="8.8515625" style="60" customWidth="1"/>
    <col min="8176" max="8176" width="6.140625" style="60" customWidth="1"/>
    <col min="8177" max="8177" width="33.421875" style="60" customWidth="1"/>
    <col min="8178" max="8178" width="8.8515625" style="60" customWidth="1"/>
    <col min="8179" max="8179" width="10.28125" style="60" customWidth="1"/>
    <col min="8180" max="8180" width="10.7109375" style="60" customWidth="1"/>
    <col min="8181" max="8181" width="6.7109375" style="60" customWidth="1"/>
    <col min="8182" max="8183" width="8.8515625" style="60" customWidth="1"/>
    <col min="8184" max="8184" width="8.28125" style="60" customWidth="1"/>
    <col min="8185" max="8186" width="8.8515625" style="60" customWidth="1"/>
    <col min="8187" max="8187" width="10.7109375" style="60" customWidth="1"/>
    <col min="8188" max="8425" width="8.8515625" style="60" customWidth="1"/>
    <col min="8426" max="8427" width="5.421875" style="60" customWidth="1"/>
    <col min="8428" max="8428" width="1.421875" style="60" customWidth="1"/>
    <col min="8429" max="8429" width="6.421875" style="60" customWidth="1"/>
    <col min="8430" max="8430" width="21.421875" style="60" customWidth="1"/>
    <col min="8431" max="8431" width="8.8515625" style="60" customWidth="1"/>
    <col min="8432" max="8432" width="6.140625" style="60" customWidth="1"/>
    <col min="8433" max="8433" width="33.421875" style="60" customWidth="1"/>
    <col min="8434" max="8434" width="8.8515625" style="60" customWidth="1"/>
    <col min="8435" max="8435" width="10.28125" style="60" customWidth="1"/>
    <col min="8436" max="8436" width="10.7109375" style="60" customWidth="1"/>
    <col min="8437" max="8437" width="6.7109375" style="60" customWidth="1"/>
    <col min="8438" max="8439" width="8.8515625" style="60" customWidth="1"/>
    <col min="8440" max="8440" width="8.28125" style="60" customWidth="1"/>
    <col min="8441" max="8442" width="8.8515625" style="60" customWidth="1"/>
    <col min="8443" max="8443" width="10.7109375" style="60" customWidth="1"/>
    <col min="8444" max="8681" width="8.8515625" style="60" customWidth="1"/>
    <col min="8682" max="8683" width="5.421875" style="60" customWidth="1"/>
    <col min="8684" max="8684" width="1.421875" style="60" customWidth="1"/>
    <col min="8685" max="8685" width="6.421875" style="60" customWidth="1"/>
    <col min="8686" max="8686" width="21.421875" style="60" customWidth="1"/>
    <col min="8687" max="8687" width="8.8515625" style="60" customWidth="1"/>
    <col min="8688" max="8688" width="6.140625" style="60" customWidth="1"/>
    <col min="8689" max="8689" width="33.421875" style="60" customWidth="1"/>
    <col min="8690" max="8690" width="8.8515625" style="60" customWidth="1"/>
    <col min="8691" max="8691" width="10.28125" style="60" customWidth="1"/>
    <col min="8692" max="8692" width="10.7109375" style="60" customWidth="1"/>
    <col min="8693" max="8693" width="6.7109375" style="60" customWidth="1"/>
    <col min="8694" max="8695" width="8.8515625" style="60" customWidth="1"/>
    <col min="8696" max="8696" width="8.28125" style="60" customWidth="1"/>
    <col min="8697" max="8698" width="8.8515625" style="60" customWidth="1"/>
    <col min="8699" max="8699" width="10.7109375" style="60" customWidth="1"/>
    <col min="8700" max="8937" width="8.8515625" style="60" customWidth="1"/>
    <col min="8938" max="8939" width="5.421875" style="60" customWidth="1"/>
    <col min="8940" max="8940" width="1.421875" style="60" customWidth="1"/>
    <col min="8941" max="8941" width="6.421875" style="60" customWidth="1"/>
    <col min="8942" max="8942" width="21.421875" style="60" customWidth="1"/>
    <col min="8943" max="8943" width="8.8515625" style="60" customWidth="1"/>
    <col min="8944" max="8944" width="6.140625" style="60" customWidth="1"/>
    <col min="8945" max="8945" width="33.421875" style="60" customWidth="1"/>
    <col min="8946" max="8946" width="8.8515625" style="60" customWidth="1"/>
    <col min="8947" max="8947" width="10.28125" style="60" customWidth="1"/>
    <col min="8948" max="8948" width="10.7109375" style="60" customWidth="1"/>
    <col min="8949" max="8949" width="6.7109375" style="60" customWidth="1"/>
    <col min="8950" max="8951" width="8.8515625" style="60" customWidth="1"/>
    <col min="8952" max="8952" width="8.28125" style="60" customWidth="1"/>
    <col min="8953" max="8954" width="8.8515625" style="60" customWidth="1"/>
    <col min="8955" max="8955" width="10.7109375" style="60" customWidth="1"/>
    <col min="8956" max="9193" width="8.8515625" style="60" customWidth="1"/>
    <col min="9194" max="9195" width="5.421875" style="60" customWidth="1"/>
    <col min="9196" max="9196" width="1.421875" style="60" customWidth="1"/>
    <col min="9197" max="9197" width="6.421875" style="60" customWidth="1"/>
    <col min="9198" max="9198" width="21.421875" style="60" customWidth="1"/>
    <col min="9199" max="9199" width="8.8515625" style="60" customWidth="1"/>
    <col min="9200" max="9200" width="6.140625" style="60" customWidth="1"/>
    <col min="9201" max="9201" width="33.421875" style="60" customWidth="1"/>
    <col min="9202" max="9202" width="8.8515625" style="60" customWidth="1"/>
    <col min="9203" max="9203" width="10.28125" style="60" customWidth="1"/>
    <col min="9204" max="9204" width="10.7109375" style="60" customWidth="1"/>
    <col min="9205" max="9205" width="6.7109375" style="60" customWidth="1"/>
    <col min="9206" max="9207" width="8.8515625" style="60" customWidth="1"/>
    <col min="9208" max="9208" width="8.28125" style="60" customWidth="1"/>
    <col min="9209" max="9210" width="8.8515625" style="60" customWidth="1"/>
    <col min="9211" max="9211" width="10.7109375" style="60" customWidth="1"/>
    <col min="9212" max="9449" width="8.8515625" style="60" customWidth="1"/>
    <col min="9450" max="9451" width="5.421875" style="60" customWidth="1"/>
    <col min="9452" max="9452" width="1.421875" style="60" customWidth="1"/>
    <col min="9453" max="9453" width="6.421875" style="60" customWidth="1"/>
    <col min="9454" max="9454" width="21.421875" style="60" customWidth="1"/>
    <col min="9455" max="9455" width="8.8515625" style="60" customWidth="1"/>
    <col min="9456" max="9456" width="6.140625" style="60" customWidth="1"/>
    <col min="9457" max="9457" width="33.421875" style="60" customWidth="1"/>
    <col min="9458" max="9458" width="8.8515625" style="60" customWidth="1"/>
    <col min="9459" max="9459" width="10.28125" style="60" customWidth="1"/>
    <col min="9460" max="9460" width="10.7109375" style="60" customWidth="1"/>
    <col min="9461" max="9461" width="6.7109375" style="60" customWidth="1"/>
    <col min="9462" max="9463" width="8.8515625" style="60" customWidth="1"/>
    <col min="9464" max="9464" width="8.28125" style="60" customWidth="1"/>
    <col min="9465" max="9466" width="8.8515625" style="60" customWidth="1"/>
    <col min="9467" max="9467" width="10.7109375" style="60" customWidth="1"/>
    <col min="9468" max="9705" width="8.8515625" style="60" customWidth="1"/>
    <col min="9706" max="9707" width="5.421875" style="60" customWidth="1"/>
    <col min="9708" max="9708" width="1.421875" style="60" customWidth="1"/>
    <col min="9709" max="9709" width="6.421875" style="60" customWidth="1"/>
    <col min="9710" max="9710" width="21.421875" style="60" customWidth="1"/>
    <col min="9711" max="9711" width="8.8515625" style="60" customWidth="1"/>
    <col min="9712" max="9712" width="6.140625" style="60" customWidth="1"/>
    <col min="9713" max="9713" width="33.421875" style="60" customWidth="1"/>
    <col min="9714" max="9714" width="8.8515625" style="60" customWidth="1"/>
    <col min="9715" max="9715" width="10.28125" style="60" customWidth="1"/>
    <col min="9716" max="9716" width="10.7109375" style="60" customWidth="1"/>
    <col min="9717" max="9717" width="6.7109375" style="60" customWidth="1"/>
    <col min="9718" max="9719" width="8.8515625" style="60" customWidth="1"/>
    <col min="9720" max="9720" width="8.28125" style="60" customWidth="1"/>
    <col min="9721" max="9722" width="8.8515625" style="60" customWidth="1"/>
    <col min="9723" max="9723" width="10.7109375" style="60" customWidth="1"/>
    <col min="9724" max="9961" width="8.8515625" style="60" customWidth="1"/>
    <col min="9962" max="9963" width="5.421875" style="60" customWidth="1"/>
    <col min="9964" max="9964" width="1.421875" style="60" customWidth="1"/>
    <col min="9965" max="9965" width="6.421875" style="60" customWidth="1"/>
    <col min="9966" max="9966" width="21.421875" style="60" customWidth="1"/>
    <col min="9967" max="9967" width="8.8515625" style="60" customWidth="1"/>
    <col min="9968" max="9968" width="6.140625" style="60" customWidth="1"/>
    <col min="9969" max="9969" width="33.421875" style="60" customWidth="1"/>
    <col min="9970" max="9970" width="8.8515625" style="60" customWidth="1"/>
    <col min="9971" max="9971" width="10.28125" style="60" customWidth="1"/>
    <col min="9972" max="9972" width="10.7109375" style="60" customWidth="1"/>
    <col min="9973" max="9973" width="6.7109375" style="60" customWidth="1"/>
    <col min="9974" max="9975" width="8.8515625" style="60" customWidth="1"/>
    <col min="9976" max="9976" width="8.28125" style="60" customWidth="1"/>
    <col min="9977" max="9978" width="8.8515625" style="60" customWidth="1"/>
    <col min="9979" max="9979" width="10.7109375" style="60" customWidth="1"/>
    <col min="9980" max="10217" width="8.8515625" style="60" customWidth="1"/>
    <col min="10218" max="10219" width="5.421875" style="60" customWidth="1"/>
    <col min="10220" max="10220" width="1.421875" style="60" customWidth="1"/>
    <col min="10221" max="10221" width="6.421875" style="60" customWidth="1"/>
    <col min="10222" max="10222" width="21.421875" style="60" customWidth="1"/>
    <col min="10223" max="10223" width="8.8515625" style="60" customWidth="1"/>
    <col min="10224" max="10224" width="6.140625" style="60" customWidth="1"/>
    <col min="10225" max="10225" width="33.421875" style="60" customWidth="1"/>
    <col min="10226" max="10226" width="8.8515625" style="60" customWidth="1"/>
    <col min="10227" max="10227" width="10.28125" style="60" customWidth="1"/>
    <col min="10228" max="10228" width="10.7109375" style="60" customWidth="1"/>
    <col min="10229" max="10229" width="6.7109375" style="60" customWidth="1"/>
    <col min="10230" max="10231" width="8.8515625" style="60" customWidth="1"/>
    <col min="10232" max="10232" width="8.28125" style="60" customWidth="1"/>
    <col min="10233" max="10234" width="8.8515625" style="60" customWidth="1"/>
    <col min="10235" max="10235" width="10.7109375" style="60" customWidth="1"/>
    <col min="10236" max="10473" width="8.8515625" style="60" customWidth="1"/>
    <col min="10474" max="10475" width="5.421875" style="60" customWidth="1"/>
    <col min="10476" max="10476" width="1.421875" style="60" customWidth="1"/>
    <col min="10477" max="10477" width="6.421875" style="60" customWidth="1"/>
    <col min="10478" max="10478" width="21.421875" style="60" customWidth="1"/>
    <col min="10479" max="10479" width="8.8515625" style="60" customWidth="1"/>
    <col min="10480" max="10480" width="6.140625" style="60" customWidth="1"/>
    <col min="10481" max="10481" width="33.421875" style="60" customWidth="1"/>
    <col min="10482" max="10482" width="8.8515625" style="60" customWidth="1"/>
    <col min="10483" max="10483" width="10.28125" style="60" customWidth="1"/>
    <col min="10484" max="10484" width="10.7109375" style="60" customWidth="1"/>
    <col min="10485" max="10485" width="6.7109375" style="60" customWidth="1"/>
    <col min="10486" max="10487" width="8.8515625" style="60" customWidth="1"/>
    <col min="10488" max="10488" width="8.28125" style="60" customWidth="1"/>
    <col min="10489" max="10490" width="8.8515625" style="60" customWidth="1"/>
    <col min="10491" max="10491" width="10.7109375" style="60" customWidth="1"/>
    <col min="10492" max="10729" width="8.8515625" style="60" customWidth="1"/>
    <col min="10730" max="10731" width="5.421875" style="60" customWidth="1"/>
    <col min="10732" max="10732" width="1.421875" style="60" customWidth="1"/>
    <col min="10733" max="10733" width="6.421875" style="60" customWidth="1"/>
    <col min="10734" max="10734" width="21.421875" style="60" customWidth="1"/>
    <col min="10735" max="10735" width="8.8515625" style="60" customWidth="1"/>
    <col min="10736" max="10736" width="6.140625" style="60" customWidth="1"/>
    <col min="10737" max="10737" width="33.421875" style="60" customWidth="1"/>
    <col min="10738" max="10738" width="8.8515625" style="60" customWidth="1"/>
    <col min="10739" max="10739" width="10.28125" style="60" customWidth="1"/>
    <col min="10740" max="10740" width="10.7109375" style="60" customWidth="1"/>
    <col min="10741" max="10741" width="6.7109375" style="60" customWidth="1"/>
    <col min="10742" max="10743" width="8.8515625" style="60" customWidth="1"/>
    <col min="10744" max="10744" width="8.28125" style="60" customWidth="1"/>
    <col min="10745" max="10746" width="8.8515625" style="60" customWidth="1"/>
    <col min="10747" max="10747" width="10.7109375" style="60" customWidth="1"/>
    <col min="10748" max="10985" width="8.8515625" style="60" customWidth="1"/>
    <col min="10986" max="10987" width="5.421875" style="60" customWidth="1"/>
    <col min="10988" max="10988" width="1.421875" style="60" customWidth="1"/>
    <col min="10989" max="10989" width="6.421875" style="60" customWidth="1"/>
    <col min="10990" max="10990" width="21.421875" style="60" customWidth="1"/>
    <col min="10991" max="10991" width="8.8515625" style="60" customWidth="1"/>
    <col min="10992" max="10992" width="6.140625" style="60" customWidth="1"/>
    <col min="10993" max="10993" width="33.421875" style="60" customWidth="1"/>
    <col min="10994" max="10994" width="8.8515625" style="60" customWidth="1"/>
    <col min="10995" max="10995" width="10.28125" style="60" customWidth="1"/>
    <col min="10996" max="10996" width="10.7109375" style="60" customWidth="1"/>
    <col min="10997" max="10997" width="6.7109375" style="60" customWidth="1"/>
    <col min="10998" max="10999" width="8.8515625" style="60" customWidth="1"/>
    <col min="11000" max="11000" width="8.28125" style="60" customWidth="1"/>
    <col min="11001" max="11002" width="8.8515625" style="60" customWidth="1"/>
    <col min="11003" max="11003" width="10.7109375" style="60" customWidth="1"/>
    <col min="11004" max="11241" width="8.8515625" style="60" customWidth="1"/>
    <col min="11242" max="11243" width="5.421875" style="60" customWidth="1"/>
    <col min="11244" max="11244" width="1.421875" style="60" customWidth="1"/>
    <col min="11245" max="11245" width="6.421875" style="60" customWidth="1"/>
    <col min="11246" max="11246" width="21.421875" style="60" customWidth="1"/>
    <col min="11247" max="11247" width="8.8515625" style="60" customWidth="1"/>
    <col min="11248" max="11248" width="6.140625" style="60" customWidth="1"/>
    <col min="11249" max="11249" width="33.421875" style="60" customWidth="1"/>
    <col min="11250" max="11250" width="8.8515625" style="60" customWidth="1"/>
    <col min="11251" max="11251" width="10.28125" style="60" customWidth="1"/>
    <col min="11252" max="11252" width="10.7109375" style="60" customWidth="1"/>
    <col min="11253" max="11253" width="6.7109375" style="60" customWidth="1"/>
    <col min="11254" max="11255" width="8.8515625" style="60" customWidth="1"/>
    <col min="11256" max="11256" width="8.28125" style="60" customWidth="1"/>
    <col min="11257" max="11258" width="8.8515625" style="60" customWidth="1"/>
    <col min="11259" max="11259" width="10.7109375" style="60" customWidth="1"/>
    <col min="11260" max="11497" width="8.8515625" style="60" customWidth="1"/>
    <col min="11498" max="11499" width="5.421875" style="60" customWidth="1"/>
    <col min="11500" max="11500" width="1.421875" style="60" customWidth="1"/>
    <col min="11501" max="11501" width="6.421875" style="60" customWidth="1"/>
    <col min="11502" max="11502" width="21.421875" style="60" customWidth="1"/>
    <col min="11503" max="11503" width="8.8515625" style="60" customWidth="1"/>
    <col min="11504" max="11504" width="6.140625" style="60" customWidth="1"/>
    <col min="11505" max="11505" width="33.421875" style="60" customWidth="1"/>
    <col min="11506" max="11506" width="8.8515625" style="60" customWidth="1"/>
    <col min="11507" max="11507" width="10.28125" style="60" customWidth="1"/>
    <col min="11508" max="11508" width="10.7109375" style="60" customWidth="1"/>
    <col min="11509" max="11509" width="6.7109375" style="60" customWidth="1"/>
    <col min="11510" max="11511" width="8.8515625" style="60" customWidth="1"/>
    <col min="11512" max="11512" width="8.28125" style="60" customWidth="1"/>
    <col min="11513" max="11514" width="8.8515625" style="60" customWidth="1"/>
    <col min="11515" max="11515" width="10.7109375" style="60" customWidth="1"/>
    <col min="11516" max="11753" width="8.8515625" style="60" customWidth="1"/>
    <col min="11754" max="11755" width="5.421875" style="60" customWidth="1"/>
    <col min="11756" max="11756" width="1.421875" style="60" customWidth="1"/>
    <col min="11757" max="11757" width="6.421875" style="60" customWidth="1"/>
    <col min="11758" max="11758" width="21.421875" style="60" customWidth="1"/>
    <col min="11759" max="11759" width="8.8515625" style="60" customWidth="1"/>
    <col min="11760" max="11760" width="6.140625" style="60" customWidth="1"/>
    <col min="11761" max="11761" width="33.421875" style="60" customWidth="1"/>
    <col min="11762" max="11762" width="8.8515625" style="60" customWidth="1"/>
    <col min="11763" max="11763" width="10.28125" style="60" customWidth="1"/>
    <col min="11764" max="11764" width="10.7109375" style="60" customWidth="1"/>
    <col min="11765" max="11765" width="6.7109375" style="60" customWidth="1"/>
    <col min="11766" max="11767" width="8.8515625" style="60" customWidth="1"/>
    <col min="11768" max="11768" width="8.28125" style="60" customWidth="1"/>
    <col min="11769" max="11770" width="8.8515625" style="60" customWidth="1"/>
    <col min="11771" max="11771" width="10.7109375" style="60" customWidth="1"/>
    <col min="11772" max="12009" width="8.8515625" style="60" customWidth="1"/>
    <col min="12010" max="12011" width="5.421875" style="60" customWidth="1"/>
    <col min="12012" max="12012" width="1.421875" style="60" customWidth="1"/>
    <col min="12013" max="12013" width="6.421875" style="60" customWidth="1"/>
    <col min="12014" max="12014" width="21.421875" style="60" customWidth="1"/>
    <col min="12015" max="12015" width="8.8515625" style="60" customWidth="1"/>
    <col min="12016" max="12016" width="6.140625" style="60" customWidth="1"/>
    <col min="12017" max="12017" width="33.421875" style="60" customWidth="1"/>
    <col min="12018" max="12018" width="8.8515625" style="60" customWidth="1"/>
    <col min="12019" max="12019" width="10.28125" style="60" customWidth="1"/>
    <col min="12020" max="12020" width="10.7109375" style="60" customWidth="1"/>
    <col min="12021" max="12021" width="6.7109375" style="60" customWidth="1"/>
    <col min="12022" max="12023" width="8.8515625" style="60" customWidth="1"/>
    <col min="12024" max="12024" width="8.28125" style="60" customWidth="1"/>
    <col min="12025" max="12026" width="8.8515625" style="60" customWidth="1"/>
    <col min="12027" max="12027" width="10.7109375" style="60" customWidth="1"/>
    <col min="12028" max="12265" width="8.8515625" style="60" customWidth="1"/>
    <col min="12266" max="12267" width="5.421875" style="60" customWidth="1"/>
    <col min="12268" max="12268" width="1.421875" style="60" customWidth="1"/>
    <col min="12269" max="12269" width="6.421875" style="60" customWidth="1"/>
    <col min="12270" max="12270" width="21.421875" style="60" customWidth="1"/>
    <col min="12271" max="12271" width="8.8515625" style="60" customWidth="1"/>
    <col min="12272" max="12272" width="6.140625" style="60" customWidth="1"/>
    <col min="12273" max="12273" width="33.421875" style="60" customWidth="1"/>
    <col min="12274" max="12274" width="8.8515625" style="60" customWidth="1"/>
    <col min="12275" max="12275" width="10.28125" style="60" customWidth="1"/>
    <col min="12276" max="12276" width="10.7109375" style="60" customWidth="1"/>
    <col min="12277" max="12277" width="6.7109375" style="60" customWidth="1"/>
    <col min="12278" max="12279" width="8.8515625" style="60" customWidth="1"/>
    <col min="12280" max="12280" width="8.28125" style="60" customWidth="1"/>
    <col min="12281" max="12282" width="8.8515625" style="60" customWidth="1"/>
    <col min="12283" max="12283" width="10.7109375" style="60" customWidth="1"/>
    <col min="12284" max="12521" width="8.8515625" style="60" customWidth="1"/>
    <col min="12522" max="12523" width="5.421875" style="60" customWidth="1"/>
    <col min="12524" max="12524" width="1.421875" style="60" customWidth="1"/>
    <col min="12525" max="12525" width="6.421875" style="60" customWidth="1"/>
    <col min="12526" max="12526" width="21.421875" style="60" customWidth="1"/>
    <col min="12527" max="12527" width="8.8515625" style="60" customWidth="1"/>
    <col min="12528" max="12528" width="6.140625" style="60" customWidth="1"/>
    <col min="12529" max="12529" width="33.421875" style="60" customWidth="1"/>
    <col min="12530" max="12530" width="8.8515625" style="60" customWidth="1"/>
    <col min="12531" max="12531" width="10.28125" style="60" customWidth="1"/>
    <col min="12532" max="12532" width="10.7109375" style="60" customWidth="1"/>
    <col min="12533" max="12533" width="6.7109375" style="60" customWidth="1"/>
    <col min="12534" max="12535" width="8.8515625" style="60" customWidth="1"/>
    <col min="12536" max="12536" width="8.28125" style="60" customWidth="1"/>
    <col min="12537" max="12538" width="8.8515625" style="60" customWidth="1"/>
    <col min="12539" max="12539" width="10.7109375" style="60" customWidth="1"/>
    <col min="12540" max="12777" width="8.8515625" style="60" customWidth="1"/>
    <col min="12778" max="12779" width="5.421875" style="60" customWidth="1"/>
    <col min="12780" max="12780" width="1.421875" style="60" customWidth="1"/>
    <col min="12781" max="12781" width="6.421875" style="60" customWidth="1"/>
    <col min="12782" max="12782" width="21.421875" style="60" customWidth="1"/>
    <col min="12783" max="12783" width="8.8515625" style="60" customWidth="1"/>
    <col min="12784" max="12784" width="6.140625" style="60" customWidth="1"/>
    <col min="12785" max="12785" width="33.421875" style="60" customWidth="1"/>
    <col min="12786" max="12786" width="8.8515625" style="60" customWidth="1"/>
    <col min="12787" max="12787" width="10.28125" style="60" customWidth="1"/>
    <col min="12788" max="12788" width="10.7109375" style="60" customWidth="1"/>
    <col min="12789" max="12789" width="6.7109375" style="60" customWidth="1"/>
    <col min="12790" max="12791" width="8.8515625" style="60" customWidth="1"/>
    <col min="12792" max="12792" width="8.28125" style="60" customWidth="1"/>
    <col min="12793" max="12794" width="8.8515625" style="60" customWidth="1"/>
    <col min="12795" max="12795" width="10.7109375" style="60" customWidth="1"/>
    <col min="12796" max="13033" width="8.8515625" style="60" customWidth="1"/>
    <col min="13034" max="13035" width="5.421875" style="60" customWidth="1"/>
    <col min="13036" max="13036" width="1.421875" style="60" customWidth="1"/>
    <col min="13037" max="13037" width="6.421875" style="60" customWidth="1"/>
    <col min="13038" max="13038" width="21.421875" style="60" customWidth="1"/>
    <col min="13039" max="13039" width="8.8515625" style="60" customWidth="1"/>
    <col min="13040" max="13040" width="6.140625" style="60" customWidth="1"/>
    <col min="13041" max="13041" width="33.421875" style="60" customWidth="1"/>
    <col min="13042" max="13042" width="8.8515625" style="60" customWidth="1"/>
    <col min="13043" max="13043" width="10.28125" style="60" customWidth="1"/>
    <col min="13044" max="13044" width="10.7109375" style="60" customWidth="1"/>
    <col min="13045" max="13045" width="6.7109375" style="60" customWidth="1"/>
    <col min="13046" max="13047" width="8.8515625" style="60" customWidth="1"/>
    <col min="13048" max="13048" width="8.28125" style="60" customWidth="1"/>
    <col min="13049" max="13050" width="8.8515625" style="60" customWidth="1"/>
    <col min="13051" max="13051" width="10.7109375" style="60" customWidth="1"/>
    <col min="13052" max="13289" width="8.8515625" style="60" customWidth="1"/>
    <col min="13290" max="13291" width="5.421875" style="60" customWidth="1"/>
    <col min="13292" max="13292" width="1.421875" style="60" customWidth="1"/>
    <col min="13293" max="13293" width="6.421875" style="60" customWidth="1"/>
    <col min="13294" max="13294" width="21.421875" style="60" customWidth="1"/>
    <col min="13295" max="13295" width="8.8515625" style="60" customWidth="1"/>
    <col min="13296" max="13296" width="6.140625" style="60" customWidth="1"/>
    <col min="13297" max="13297" width="33.421875" style="60" customWidth="1"/>
    <col min="13298" max="13298" width="8.8515625" style="60" customWidth="1"/>
    <col min="13299" max="13299" width="10.28125" style="60" customWidth="1"/>
    <col min="13300" max="13300" width="10.7109375" style="60" customWidth="1"/>
    <col min="13301" max="13301" width="6.7109375" style="60" customWidth="1"/>
    <col min="13302" max="13303" width="8.8515625" style="60" customWidth="1"/>
    <col min="13304" max="13304" width="8.28125" style="60" customWidth="1"/>
    <col min="13305" max="13306" width="8.8515625" style="60" customWidth="1"/>
    <col min="13307" max="13307" width="10.7109375" style="60" customWidth="1"/>
    <col min="13308" max="13545" width="8.8515625" style="60" customWidth="1"/>
    <col min="13546" max="13547" width="5.421875" style="60" customWidth="1"/>
    <col min="13548" max="13548" width="1.421875" style="60" customWidth="1"/>
    <col min="13549" max="13549" width="6.421875" style="60" customWidth="1"/>
    <col min="13550" max="13550" width="21.421875" style="60" customWidth="1"/>
    <col min="13551" max="13551" width="8.8515625" style="60" customWidth="1"/>
    <col min="13552" max="13552" width="6.140625" style="60" customWidth="1"/>
    <col min="13553" max="13553" width="33.421875" style="60" customWidth="1"/>
    <col min="13554" max="13554" width="8.8515625" style="60" customWidth="1"/>
    <col min="13555" max="13555" width="10.28125" style="60" customWidth="1"/>
    <col min="13556" max="13556" width="10.7109375" style="60" customWidth="1"/>
    <col min="13557" max="13557" width="6.7109375" style="60" customWidth="1"/>
    <col min="13558" max="13559" width="8.8515625" style="60" customWidth="1"/>
    <col min="13560" max="13560" width="8.28125" style="60" customWidth="1"/>
    <col min="13561" max="13562" width="8.8515625" style="60" customWidth="1"/>
    <col min="13563" max="13563" width="10.7109375" style="60" customWidth="1"/>
    <col min="13564" max="13801" width="8.8515625" style="60" customWidth="1"/>
    <col min="13802" max="13803" width="5.421875" style="60" customWidth="1"/>
    <col min="13804" max="13804" width="1.421875" style="60" customWidth="1"/>
    <col min="13805" max="13805" width="6.421875" style="60" customWidth="1"/>
    <col min="13806" max="13806" width="21.421875" style="60" customWidth="1"/>
    <col min="13807" max="13807" width="8.8515625" style="60" customWidth="1"/>
    <col min="13808" max="13808" width="6.140625" style="60" customWidth="1"/>
    <col min="13809" max="13809" width="33.421875" style="60" customWidth="1"/>
    <col min="13810" max="13810" width="8.8515625" style="60" customWidth="1"/>
    <col min="13811" max="13811" width="10.28125" style="60" customWidth="1"/>
    <col min="13812" max="13812" width="10.7109375" style="60" customWidth="1"/>
    <col min="13813" max="13813" width="6.7109375" style="60" customWidth="1"/>
    <col min="13814" max="13815" width="8.8515625" style="60" customWidth="1"/>
    <col min="13816" max="13816" width="8.28125" style="60" customWidth="1"/>
    <col min="13817" max="13818" width="8.8515625" style="60" customWidth="1"/>
    <col min="13819" max="13819" width="10.7109375" style="60" customWidth="1"/>
    <col min="13820" max="14057" width="8.8515625" style="60" customWidth="1"/>
    <col min="14058" max="14059" width="5.421875" style="60" customWidth="1"/>
    <col min="14060" max="14060" width="1.421875" style="60" customWidth="1"/>
    <col min="14061" max="14061" width="6.421875" style="60" customWidth="1"/>
    <col min="14062" max="14062" width="21.421875" style="60" customWidth="1"/>
    <col min="14063" max="14063" width="8.8515625" style="60" customWidth="1"/>
    <col min="14064" max="14064" width="6.140625" style="60" customWidth="1"/>
    <col min="14065" max="14065" width="33.421875" style="60" customWidth="1"/>
    <col min="14066" max="14066" width="8.8515625" style="60" customWidth="1"/>
    <col min="14067" max="14067" width="10.28125" style="60" customWidth="1"/>
    <col min="14068" max="14068" width="10.7109375" style="60" customWidth="1"/>
    <col min="14069" max="14069" width="6.7109375" style="60" customWidth="1"/>
    <col min="14070" max="14071" width="8.8515625" style="60" customWidth="1"/>
    <col min="14072" max="14072" width="8.28125" style="60" customWidth="1"/>
    <col min="14073" max="14074" width="8.8515625" style="60" customWidth="1"/>
    <col min="14075" max="14075" width="10.7109375" style="60" customWidth="1"/>
    <col min="14076" max="14313" width="8.8515625" style="60" customWidth="1"/>
    <col min="14314" max="14315" width="5.421875" style="60" customWidth="1"/>
    <col min="14316" max="14316" width="1.421875" style="60" customWidth="1"/>
    <col min="14317" max="14317" width="6.421875" style="60" customWidth="1"/>
    <col min="14318" max="14318" width="21.421875" style="60" customWidth="1"/>
    <col min="14319" max="14319" width="8.8515625" style="60" customWidth="1"/>
    <col min="14320" max="14320" width="6.140625" style="60" customWidth="1"/>
    <col min="14321" max="14321" width="33.421875" style="60" customWidth="1"/>
    <col min="14322" max="14322" width="8.8515625" style="60" customWidth="1"/>
    <col min="14323" max="14323" width="10.28125" style="60" customWidth="1"/>
    <col min="14324" max="14324" width="10.7109375" style="60" customWidth="1"/>
    <col min="14325" max="14325" width="6.7109375" style="60" customWidth="1"/>
    <col min="14326" max="14327" width="8.8515625" style="60" customWidth="1"/>
    <col min="14328" max="14328" width="8.28125" style="60" customWidth="1"/>
    <col min="14329" max="14330" width="8.8515625" style="60" customWidth="1"/>
    <col min="14331" max="14331" width="10.7109375" style="60" customWidth="1"/>
    <col min="14332" max="14569" width="8.8515625" style="60" customWidth="1"/>
    <col min="14570" max="14571" width="5.421875" style="60" customWidth="1"/>
    <col min="14572" max="14572" width="1.421875" style="60" customWidth="1"/>
    <col min="14573" max="14573" width="6.421875" style="60" customWidth="1"/>
    <col min="14574" max="14574" width="21.421875" style="60" customWidth="1"/>
    <col min="14575" max="14575" width="8.8515625" style="60" customWidth="1"/>
    <col min="14576" max="14576" width="6.140625" style="60" customWidth="1"/>
    <col min="14577" max="14577" width="33.421875" style="60" customWidth="1"/>
    <col min="14578" max="14578" width="8.8515625" style="60" customWidth="1"/>
    <col min="14579" max="14579" width="10.28125" style="60" customWidth="1"/>
    <col min="14580" max="14580" width="10.7109375" style="60" customWidth="1"/>
    <col min="14581" max="14581" width="6.7109375" style="60" customWidth="1"/>
    <col min="14582" max="14583" width="8.8515625" style="60" customWidth="1"/>
    <col min="14584" max="14584" width="8.28125" style="60" customWidth="1"/>
    <col min="14585" max="14586" width="8.8515625" style="60" customWidth="1"/>
    <col min="14587" max="14587" width="10.7109375" style="60" customWidth="1"/>
    <col min="14588" max="14825" width="8.8515625" style="60" customWidth="1"/>
    <col min="14826" max="14827" width="5.421875" style="60" customWidth="1"/>
    <col min="14828" max="14828" width="1.421875" style="60" customWidth="1"/>
    <col min="14829" max="14829" width="6.421875" style="60" customWidth="1"/>
    <col min="14830" max="14830" width="21.421875" style="60" customWidth="1"/>
    <col min="14831" max="14831" width="8.8515625" style="60" customWidth="1"/>
    <col min="14832" max="14832" width="6.140625" style="60" customWidth="1"/>
    <col min="14833" max="14833" width="33.421875" style="60" customWidth="1"/>
    <col min="14834" max="14834" width="8.8515625" style="60" customWidth="1"/>
    <col min="14835" max="14835" width="10.28125" style="60" customWidth="1"/>
    <col min="14836" max="14836" width="10.7109375" style="60" customWidth="1"/>
    <col min="14837" max="14837" width="6.7109375" style="60" customWidth="1"/>
    <col min="14838" max="14839" width="8.8515625" style="60" customWidth="1"/>
    <col min="14840" max="14840" width="8.28125" style="60" customWidth="1"/>
    <col min="14841" max="14842" width="8.8515625" style="60" customWidth="1"/>
    <col min="14843" max="14843" width="10.7109375" style="60" customWidth="1"/>
    <col min="14844" max="15081" width="8.8515625" style="60" customWidth="1"/>
    <col min="15082" max="15083" width="5.421875" style="60" customWidth="1"/>
    <col min="15084" max="15084" width="1.421875" style="60" customWidth="1"/>
    <col min="15085" max="15085" width="6.421875" style="60" customWidth="1"/>
    <col min="15086" max="15086" width="21.421875" style="60" customWidth="1"/>
    <col min="15087" max="15087" width="8.8515625" style="60" customWidth="1"/>
    <col min="15088" max="15088" width="6.140625" style="60" customWidth="1"/>
    <col min="15089" max="15089" width="33.421875" style="60" customWidth="1"/>
    <col min="15090" max="15090" width="8.8515625" style="60" customWidth="1"/>
    <col min="15091" max="15091" width="10.28125" style="60" customWidth="1"/>
    <col min="15092" max="15092" width="10.7109375" style="60" customWidth="1"/>
    <col min="15093" max="15093" width="6.7109375" style="60" customWidth="1"/>
    <col min="15094" max="15095" width="8.8515625" style="60" customWidth="1"/>
    <col min="15096" max="15096" width="8.28125" style="60" customWidth="1"/>
    <col min="15097" max="15098" width="8.8515625" style="60" customWidth="1"/>
    <col min="15099" max="15099" width="10.7109375" style="60" customWidth="1"/>
    <col min="15100" max="15337" width="8.8515625" style="60" customWidth="1"/>
    <col min="15338" max="15339" width="5.421875" style="60" customWidth="1"/>
    <col min="15340" max="15340" width="1.421875" style="60" customWidth="1"/>
    <col min="15341" max="15341" width="6.421875" style="60" customWidth="1"/>
    <col min="15342" max="15342" width="21.421875" style="60" customWidth="1"/>
    <col min="15343" max="15343" width="8.8515625" style="60" customWidth="1"/>
    <col min="15344" max="15344" width="6.140625" style="60" customWidth="1"/>
    <col min="15345" max="15345" width="33.421875" style="60" customWidth="1"/>
    <col min="15346" max="15346" width="8.8515625" style="60" customWidth="1"/>
    <col min="15347" max="15347" width="10.28125" style="60" customWidth="1"/>
    <col min="15348" max="15348" width="10.7109375" style="60" customWidth="1"/>
    <col min="15349" max="15349" width="6.7109375" style="60" customWidth="1"/>
    <col min="15350" max="15351" width="8.8515625" style="60" customWidth="1"/>
    <col min="15352" max="15352" width="8.28125" style="60" customWidth="1"/>
    <col min="15353" max="15354" width="8.8515625" style="60" customWidth="1"/>
    <col min="15355" max="15355" width="10.7109375" style="60" customWidth="1"/>
    <col min="15356" max="15593" width="8.8515625" style="60" customWidth="1"/>
    <col min="15594" max="15595" width="5.421875" style="60" customWidth="1"/>
    <col min="15596" max="15596" width="1.421875" style="60" customWidth="1"/>
    <col min="15597" max="15597" width="6.421875" style="60" customWidth="1"/>
    <col min="15598" max="15598" width="21.421875" style="60" customWidth="1"/>
    <col min="15599" max="15599" width="8.8515625" style="60" customWidth="1"/>
    <col min="15600" max="15600" width="6.140625" style="60" customWidth="1"/>
    <col min="15601" max="15601" width="33.421875" style="60" customWidth="1"/>
    <col min="15602" max="15602" width="8.8515625" style="60" customWidth="1"/>
    <col min="15603" max="15603" width="10.28125" style="60" customWidth="1"/>
    <col min="15604" max="15604" width="10.7109375" style="60" customWidth="1"/>
    <col min="15605" max="15605" width="6.7109375" style="60" customWidth="1"/>
    <col min="15606" max="15607" width="8.8515625" style="60" customWidth="1"/>
    <col min="15608" max="15608" width="8.28125" style="60" customWidth="1"/>
    <col min="15609" max="15610" width="8.8515625" style="60" customWidth="1"/>
    <col min="15611" max="15611" width="10.7109375" style="60" customWidth="1"/>
    <col min="15612" max="15849" width="8.8515625" style="60" customWidth="1"/>
    <col min="15850" max="15851" width="5.421875" style="60" customWidth="1"/>
    <col min="15852" max="15852" width="1.421875" style="60" customWidth="1"/>
    <col min="15853" max="15853" width="6.421875" style="60" customWidth="1"/>
    <col min="15854" max="15854" width="21.421875" style="60" customWidth="1"/>
    <col min="15855" max="15855" width="8.8515625" style="60" customWidth="1"/>
    <col min="15856" max="15856" width="6.140625" style="60" customWidth="1"/>
    <col min="15857" max="15857" width="33.421875" style="60" customWidth="1"/>
    <col min="15858" max="15858" width="8.8515625" style="60" customWidth="1"/>
    <col min="15859" max="15859" width="10.28125" style="60" customWidth="1"/>
    <col min="15860" max="15860" width="10.7109375" style="60" customWidth="1"/>
    <col min="15861" max="15861" width="6.7109375" style="60" customWidth="1"/>
    <col min="15862" max="15863" width="8.8515625" style="60" customWidth="1"/>
    <col min="15864" max="15864" width="8.28125" style="60" customWidth="1"/>
    <col min="15865" max="15866" width="8.8515625" style="60" customWidth="1"/>
    <col min="15867" max="15867" width="10.7109375" style="60" customWidth="1"/>
    <col min="15868" max="16105" width="8.8515625" style="60" customWidth="1"/>
    <col min="16106" max="16107" width="5.421875" style="60" customWidth="1"/>
    <col min="16108" max="16108" width="1.421875" style="60" customWidth="1"/>
    <col min="16109" max="16109" width="6.421875" style="60" customWidth="1"/>
    <col min="16110" max="16110" width="21.421875" style="60" customWidth="1"/>
    <col min="16111" max="16111" width="8.8515625" style="60" customWidth="1"/>
    <col min="16112" max="16112" width="6.140625" style="60" customWidth="1"/>
    <col min="16113" max="16113" width="33.421875" style="60" customWidth="1"/>
    <col min="16114" max="16114" width="8.8515625" style="60" customWidth="1"/>
    <col min="16115" max="16115" width="10.28125" style="60" customWidth="1"/>
    <col min="16116" max="16116" width="10.7109375" style="60" customWidth="1"/>
    <col min="16117" max="16117" width="6.7109375" style="60" customWidth="1"/>
    <col min="16118" max="16119" width="8.8515625" style="60" customWidth="1"/>
    <col min="16120" max="16120" width="8.28125" style="60" customWidth="1"/>
    <col min="16121" max="16122" width="8.8515625" style="60" customWidth="1"/>
    <col min="16123" max="16123" width="10.7109375" style="60" customWidth="1"/>
    <col min="16124" max="16384" width="8.8515625" style="60" customWidth="1"/>
  </cols>
  <sheetData>
    <row r="1" ht="12" customHeight="1">
      <c r="A1" s="162"/>
    </row>
    <row r="2" ht="12" customHeight="1">
      <c r="A2" s="59"/>
    </row>
    <row r="3" spans="1:9" ht="12" customHeight="1">
      <c r="A3" s="59"/>
      <c r="C3" s="28" t="s">
        <v>1669</v>
      </c>
      <c r="I3" s="125"/>
    </row>
    <row r="4" spans="1:31" ht="12" customHeight="1">
      <c r="A4" s="59"/>
      <c r="C4" s="28" t="s">
        <v>1646</v>
      </c>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row>
    <row r="5" spans="1:31" ht="12" customHeight="1">
      <c r="A5" s="59"/>
      <c r="C5" s="61"/>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row>
    <row r="6" spans="3:31" ht="12" customHeight="1">
      <c r="C6" s="62" t="s">
        <v>2150</v>
      </c>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row>
    <row r="7" ht="12" customHeight="1">
      <c r="C7" s="63" t="s">
        <v>1694</v>
      </c>
    </row>
    <row r="8" spans="1:31" ht="12" customHeight="1">
      <c r="A8" s="64"/>
      <c r="D8" s="127"/>
      <c r="E8" s="127"/>
      <c r="F8" s="127"/>
      <c r="G8" s="127"/>
      <c r="H8" s="127"/>
      <c r="I8" s="127"/>
      <c r="J8" s="127"/>
      <c r="Q8" s="60"/>
      <c r="R8" s="127"/>
      <c r="S8" s="127"/>
      <c r="T8" s="127"/>
      <c r="U8" s="127"/>
      <c r="V8" s="127"/>
      <c r="W8" s="127"/>
      <c r="X8" s="127"/>
      <c r="Y8" s="127"/>
      <c r="Z8" s="127"/>
      <c r="AA8" s="127"/>
      <c r="AB8" s="127"/>
      <c r="AC8" s="127"/>
      <c r="AD8" s="127"/>
      <c r="AE8" s="127"/>
    </row>
    <row r="9" spans="4:31" ht="12" customHeight="1">
      <c r="D9" s="65"/>
      <c r="E9" s="65"/>
      <c r="F9" s="65"/>
      <c r="G9" s="65"/>
      <c r="H9" s="65"/>
      <c r="I9" s="65"/>
      <c r="J9" s="65"/>
      <c r="Q9" s="60"/>
      <c r="R9" s="65"/>
      <c r="S9" s="65"/>
      <c r="T9" s="65"/>
      <c r="U9" s="65"/>
      <c r="V9" s="65"/>
      <c r="W9" s="65"/>
      <c r="X9" s="65"/>
      <c r="Y9" s="65"/>
      <c r="Z9" s="65"/>
      <c r="AA9" s="65"/>
      <c r="AB9" s="65"/>
      <c r="AC9" s="65"/>
      <c r="AD9" s="65"/>
      <c r="AE9" s="65"/>
    </row>
    <row r="10" spans="1:31" ht="36">
      <c r="A10" s="109"/>
      <c r="C10" s="128"/>
      <c r="D10" s="141" t="s">
        <v>1695</v>
      </c>
      <c r="E10" s="141" t="s">
        <v>1696</v>
      </c>
      <c r="F10" s="141" t="s">
        <v>1697</v>
      </c>
      <c r="G10" s="129" t="s">
        <v>1674</v>
      </c>
      <c r="H10" s="129" t="s">
        <v>1687</v>
      </c>
      <c r="I10" s="129" t="s">
        <v>1675</v>
      </c>
      <c r="J10" s="129" t="s">
        <v>1698</v>
      </c>
      <c r="Q10" s="60"/>
      <c r="R10" s="130"/>
      <c r="S10" s="131"/>
      <c r="T10" s="131"/>
      <c r="U10" s="131"/>
      <c r="V10" s="131"/>
      <c r="W10" s="131"/>
      <c r="X10" s="131"/>
      <c r="Y10" s="131"/>
      <c r="Z10" s="131"/>
      <c r="AA10" s="131"/>
      <c r="AB10" s="131"/>
      <c r="AC10" s="131"/>
      <c r="AD10" s="131"/>
      <c r="AE10" s="131"/>
    </row>
    <row r="11" spans="1:31" ht="12" customHeight="1">
      <c r="A11" s="109"/>
      <c r="C11" s="132" t="s">
        <v>1690</v>
      </c>
      <c r="D11" s="204">
        <v>8.380438644920309</v>
      </c>
      <c r="E11" s="204">
        <v>8.622098499845421</v>
      </c>
      <c r="F11" s="204">
        <v>15.438608323314401</v>
      </c>
      <c r="G11" s="133">
        <v>0</v>
      </c>
      <c r="H11" s="133">
        <v>8.380438644920309</v>
      </c>
      <c r="I11" s="133">
        <v>7.058169678394092</v>
      </c>
      <c r="J11" s="133">
        <v>9.069064549728251</v>
      </c>
      <c r="Q11" s="60"/>
      <c r="R11" s="130"/>
      <c r="S11" s="131"/>
      <c r="T11" s="131"/>
      <c r="U11" s="131"/>
      <c r="V11" s="131"/>
      <c r="W11" s="131"/>
      <c r="X11" s="131"/>
      <c r="Y11" s="131"/>
      <c r="Z11" s="131"/>
      <c r="AA11" s="131"/>
      <c r="AB11" s="131"/>
      <c r="AC11" s="131"/>
      <c r="AD11" s="131"/>
      <c r="AE11" s="131"/>
    </row>
    <row r="12" spans="1:31" ht="12" customHeight="1">
      <c r="A12" s="109"/>
      <c r="C12" s="134"/>
      <c r="D12" s="205"/>
      <c r="E12" s="205"/>
      <c r="F12" s="205"/>
      <c r="G12" s="136"/>
      <c r="H12" s="136"/>
      <c r="I12" s="136"/>
      <c r="J12" s="136"/>
      <c r="Q12" s="60"/>
      <c r="R12" s="130"/>
      <c r="S12" s="131"/>
      <c r="T12" s="131"/>
      <c r="U12" s="131"/>
      <c r="V12" s="131"/>
      <c r="W12" s="131"/>
      <c r="X12" s="131"/>
      <c r="Y12" s="131"/>
      <c r="Z12" s="131"/>
      <c r="AA12" s="131"/>
      <c r="AB12" s="131"/>
      <c r="AC12" s="131"/>
      <c r="AD12" s="131"/>
      <c r="AE12" s="131"/>
    </row>
    <row r="13" spans="1:17" ht="12" customHeight="1">
      <c r="A13" s="137"/>
      <c r="B13" s="115"/>
      <c r="C13" s="137" t="s">
        <v>1627</v>
      </c>
      <c r="D13" s="204">
        <v>24.575556373093907</v>
      </c>
      <c r="E13" s="204">
        <v>29.967531350362147</v>
      </c>
      <c r="F13" s="204">
        <v>32.82422172837998</v>
      </c>
      <c r="G13" s="133">
        <v>0</v>
      </c>
      <c r="H13" s="133">
        <v>24.575556373093907</v>
      </c>
      <c r="I13" s="133">
        <v>8.248665355286075</v>
      </c>
      <c r="J13" s="133">
        <v>25.56313330567037</v>
      </c>
      <c r="Q13" s="60"/>
    </row>
    <row r="14" spans="1:17" ht="12" customHeight="1">
      <c r="A14" s="137"/>
      <c r="B14" s="115"/>
      <c r="C14" s="81" t="s">
        <v>1628</v>
      </c>
      <c r="D14" s="204">
        <v>17.19712343788181</v>
      </c>
      <c r="E14" s="204">
        <v>20.072478048352405</v>
      </c>
      <c r="F14" s="204">
        <v>25.875162690426667</v>
      </c>
      <c r="G14" s="133">
        <v>0</v>
      </c>
      <c r="H14" s="133">
        <v>17.19712343788181</v>
      </c>
      <c r="I14" s="133">
        <v>8.678039252544856</v>
      </c>
      <c r="J14" s="133">
        <v>18.53859836628476</v>
      </c>
      <c r="Q14" s="60"/>
    </row>
    <row r="15" spans="1:17" ht="12" customHeight="1">
      <c r="A15" s="81"/>
      <c r="B15" s="115"/>
      <c r="C15" s="137" t="s">
        <v>1620</v>
      </c>
      <c r="D15" s="204">
        <v>9.235884142388077</v>
      </c>
      <c r="E15" s="204">
        <v>9.952290371571717</v>
      </c>
      <c r="F15" s="204">
        <v>24.613153713751743</v>
      </c>
      <c r="G15" s="133">
        <v>0</v>
      </c>
      <c r="H15" s="133">
        <v>9.235884142388077</v>
      </c>
      <c r="I15" s="133">
        <v>15.377269571363666</v>
      </c>
      <c r="J15" s="133">
        <v>12.51720306936856</v>
      </c>
      <c r="Q15" s="60"/>
    </row>
    <row r="16" spans="1:17" ht="12" customHeight="1">
      <c r="A16" s="81"/>
      <c r="B16" s="115"/>
      <c r="C16" s="81" t="s">
        <v>1631</v>
      </c>
      <c r="D16" s="204">
        <v>11.974149162192871</v>
      </c>
      <c r="E16" s="204">
        <v>11.887526977078942</v>
      </c>
      <c r="F16" s="204">
        <v>13.86973284626595</v>
      </c>
      <c r="G16" s="133">
        <v>0</v>
      </c>
      <c r="H16" s="133">
        <v>11.887526977078942</v>
      </c>
      <c r="I16" s="133">
        <v>1.982205869187009</v>
      </c>
      <c r="J16" s="133">
        <v>12.213906680500699</v>
      </c>
      <c r="Q16" s="60"/>
    </row>
    <row r="17" spans="1:17" ht="12" customHeight="1">
      <c r="A17" s="137"/>
      <c r="B17" s="115"/>
      <c r="C17" s="81" t="s">
        <v>1632</v>
      </c>
      <c r="D17" s="204">
        <v>11.988854358404154</v>
      </c>
      <c r="E17" s="204">
        <v>11.733947491723304</v>
      </c>
      <c r="F17" s="204">
        <v>13.7807620939284</v>
      </c>
      <c r="G17" s="133">
        <v>0</v>
      </c>
      <c r="H17" s="133">
        <v>11.733947491723304</v>
      </c>
      <c r="I17" s="133">
        <v>2.046814602205096</v>
      </c>
      <c r="J17" s="133">
        <v>12.177919861372368</v>
      </c>
      <c r="Q17" s="60"/>
    </row>
    <row r="18" spans="1:17" ht="12" customHeight="1">
      <c r="A18" s="81"/>
      <c r="B18" s="115"/>
      <c r="C18" s="81" t="s">
        <v>1639</v>
      </c>
      <c r="D18" s="204">
        <v>11.627107944715748</v>
      </c>
      <c r="E18" s="204">
        <v>9.057190701245874</v>
      </c>
      <c r="F18" s="204">
        <v>15.412910990800555</v>
      </c>
      <c r="G18" s="133">
        <v>0</v>
      </c>
      <c r="H18" s="133">
        <v>9.057190701245874</v>
      </c>
      <c r="I18" s="133">
        <v>6.3557202895546805</v>
      </c>
      <c r="J18" s="133">
        <v>11.884135658706157</v>
      </c>
      <c r="Q18" s="60"/>
    </row>
    <row r="19" spans="1:17" ht="12" customHeight="1">
      <c r="A19" s="81"/>
      <c r="B19" s="115"/>
      <c r="C19" s="137" t="s">
        <v>1629</v>
      </c>
      <c r="D19" s="204">
        <v>9.844079124225825</v>
      </c>
      <c r="E19" s="204">
        <v>10.62438759785407</v>
      </c>
      <c r="F19" s="204">
        <v>18.868280323601088</v>
      </c>
      <c r="G19" s="133">
        <v>0</v>
      </c>
      <c r="H19" s="133">
        <v>9.844079124225825</v>
      </c>
      <c r="I19" s="133">
        <v>9.024201199375263</v>
      </c>
      <c r="J19" s="133">
        <v>11.179274748129608</v>
      </c>
      <c r="Q19" s="60"/>
    </row>
    <row r="20" spans="1:17" ht="12" customHeight="1">
      <c r="A20" s="137"/>
      <c r="B20" s="115"/>
      <c r="C20" s="81" t="s">
        <v>2067</v>
      </c>
      <c r="D20" s="204">
        <v>11.327828761175597</v>
      </c>
      <c r="E20" s="206"/>
      <c r="F20" s="204">
        <v>7.999906041125297</v>
      </c>
      <c r="G20" s="133">
        <v>0</v>
      </c>
      <c r="H20" s="133">
        <v>7.999906041125297</v>
      </c>
      <c r="I20" s="133">
        <v>3.3279227200503003</v>
      </c>
      <c r="J20" s="133">
        <v>10.808217610504702</v>
      </c>
      <c r="Q20" s="60"/>
    </row>
    <row r="21" spans="1:17" ht="12" customHeight="1">
      <c r="A21" s="81"/>
      <c r="B21" s="115"/>
      <c r="C21" s="81" t="s">
        <v>1637</v>
      </c>
      <c r="D21" s="204">
        <v>8.135701022522403</v>
      </c>
      <c r="E21" s="204">
        <v>8.564644805532332</v>
      </c>
      <c r="F21" s="204">
        <v>16.91392062022058</v>
      </c>
      <c r="G21" s="133">
        <v>0</v>
      </c>
      <c r="H21" s="133">
        <v>8.135701022522403</v>
      </c>
      <c r="I21" s="133">
        <v>8.778219597698177</v>
      </c>
      <c r="J21" s="133">
        <v>10.137672289672059</v>
      </c>
      <c r="Q21" s="60"/>
    </row>
    <row r="22" spans="1:17" ht="12" customHeight="1">
      <c r="A22" s="137"/>
      <c r="B22" s="115"/>
      <c r="C22" s="81" t="s">
        <v>1643</v>
      </c>
      <c r="D22" s="204">
        <v>8.436525680708266</v>
      </c>
      <c r="E22" s="204">
        <v>11.414912634380423</v>
      </c>
      <c r="F22" s="204">
        <v>21.74693641688588</v>
      </c>
      <c r="G22" s="133">
        <v>0</v>
      </c>
      <c r="H22" s="133">
        <v>8.436525680708266</v>
      </c>
      <c r="I22" s="133">
        <v>13.310410736177614</v>
      </c>
      <c r="J22" s="133">
        <v>9.313245260850035</v>
      </c>
      <c r="Q22" s="60"/>
    </row>
    <row r="23" spans="1:17" ht="12" customHeight="1">
      <c r="A23" s="81"/>
      <c r="B23" s="115"/>
      <c r="C23" s="137" t="s">
        <v>2068</v>
      </c>
      <c r="D23" s="204">
        <v>8.950835020114878</v>
      </c>
      <c r="E23" s="206"/>
      <c r="F23" s="204">
        <v>9.31798746995926</v>
      </c>
      <c r="G23" s="133">
        <v>0</v>
      </c>
      <c r="H23" s="133">
        <v>8.950835020114878</v>
      </c>
      <c r="I23" s="133">
        <v>0.3671524498443812</v>
      </c>
      <c r="J23" s="133">
        <v>9.012257159096215</v>
      </c>
      <c r="Q23" s="60"/>
    </row>
    <row r="24" spans="1:17" ht="12" customHeight="1">
      <c r="A24" s="81"/>
      <c r="B24" s="115"/>
      <c r="C24" s="137" t="s">
        <v>1641</v>
      </c>
      <c r="D24" s="204">
        <v>8.135771012339731</v>
      </c>
      <c r="E24" s="204">
        <v>11.022192909018031</v>
      </c>
      <c r="F24" s="204">
        <v>12.064243674401109</v>
      </c>
      <c r="G24" s="133">
        <v>0</v>
      </c>
      <c r="H24" s="133">
        <v>8.135771012339731</v>
      </c>
      <c r="I24" s="133">
        <v>3.9284726620613775</v>
      </c>
      <c r="J24" s="133">
        <v>8.82758886553239</v>
      </c>
      <c r="Q24" s="60"/>
    </row>
    <row r="25" spans="1:17" ht="12" customHeight="1">
      <c r="A25" s="81"/>
      <c r="B25" s="115"/>
      <c r="C25" s="81" t="s">
        <v>1626</v>
      </c>
      <c r="D25" s="204">
        <v>7.6720826903968105</v>
      </c>
      <c r="E25" s="204">
        <v>6.755281853645275</v>
      </c>
      <c r="F25" s="204">
        <v>9.250071019136422</v>
      </c>
      <c r="G25" s="133">
        <v>0</v>
      </c>
      <c r="H25" s="133">
        <v>6.755281853645275</v>
      </c>
      <c r="I25" s="133">
        <v>2.494789165491148</v>
      </c>
      <c r="J25" s="133">
        <v>7.716183864100542</v>
      </c>
      <c r="Q25" s="60"/>
    </row>
    <row r="26" spans="1:17" ht="12" customHeight="1">
      <c r="A26" s="137"/>
      <c r="B26" s="115"/>
      <c r="C26" s="81" t="s">
        <v>2072</v>
      </c>
      <c r="D26" s="204"/>
      <c r="E26" s="204">
        <v>6.8518375950429045</v>
      </c>
      <c r="F26" s="204">
        <v>16.21720458642261</v>
      </c>
      <c r="G26" s="133">
        <v>0</v>
      </c>
      <c r="H26" s="133">
        <v>6.8518375950429045</v>
      </c>
      <c r="I26" s="133">
        <v>9.365366991379705</v>
      </c>
      <c r="J26" s="133">
        <v>7.583381046825258</v>
      </c>
      <c r="Q26" s="60"/>
    </row>
    <row r="27" spans="1:17" ht="12" customHeight="1">
      <c r="A27" s="137"/>
      <c r="B27" s="115"/>
      <c r="C27" s="81" t="s">
        <v>1623</v>
      </c>
      <c r="D27" s="204">
        <v>6.416880589284</v>
      </c>
      <c r="E27" s="204">
        <v>9.889512454513593</v>
      </c>
      <c r="F27" s="204">
        <v>12.459935483844047</v>
      </c>
      <c r="G27" s="133">
        <v>0</v>
      </c>
      <c r="H27" s="133">
        <v>6.416880589284</v>
      </c>
      <c r="I27" s="133">
        <v>6.043054894560047</v>
      </c>
      <c r="J27" s="133">
        <v>7.422114943092777</v>
      </c>
      <c r="Q27" s="60"/>
    </row>
    <row r="28" spans="1:17" ht="12" customHeight="1">
      <c r="A28" s="81"/>
      <c r="B28" s="115"/>
      <c r="C28" s="81" t="s">
        <v>1644</v>
      </c>
      <c r="D28" s="204">
        <v>4.885315132134918</v>
      </c>
      <c r="E28" s="204">
        <v>6.710067740963776</v>
      </c>
      <c r="F28" s="204">
        <v>16.579776784330573</v>
      </c>
      <c r="G28" s="133">
        <v>0</v>
      </c>
      <c r="H28" s="133">
        <v>4.885315132134918</v>
      </c>
      <c r="I28" s="133">
        <v>11.694461652195654</v>
      </c>
      <c r="J28" s="133">
        <v>7.241022113743152</v>
      </c>
      <c r="Q28" s="60"/>
    </row>
    <row r="29" spans="1:17" ht="12" customHeight="1">
      <c r="A29" s="81"/>
      <c r="B29" s="115"/>
      <c r="C29" s="81" t="s">
        <v>2074</v>
      </c>
      <c r="D29" s="204">
        <v>7.099387953733494</v>
      </c>
      <c r="E29" s="206"/>
      <c r="F29" s="206"/>
      <c r="G29" s="133">
        <v>0</v>
      </c>
      <c r="H29" s="133">
        <v>7.099387953733494</v>
      </c>
      <c r="I29" s="133">
        <v>0</v>
      </c>
      <c r="J29" s="133">
        <v>7.113849383319759</v>
      </c>
      <c r="Q29" s="60"/>
    </row>
    <row r="30" spans="1:17" ht="12" customHeight="1">
      <c r="A30" s="81"/>
      <c r="B30" s="115"/>
      <c r="C30" s="81" t="s">
        <v>1636</v>
      </c>
      <c r="D30" s="204">
        <v>6.0268744551955375</v>
      </c>
      <c r="E30" s="204">
        <v>6.758201281304932</v>
      </c>
      <c r="F30" s="204">
        <v>12.36985919335076</v>
      </c>
      <c r="G30" s="133">
        <v>0</v>
      </c>
      <c r="H30" s="133">
        <v>6.0268744551955375</v>
      </c>
      <c r="I30" s="133">
        <v>6.342984738155222</v>
      </c>
      <c r="J30" s="133">
        <v>6.807948730939038</v>
      </c>
      <c r="Q30" s="60"/>
    </row>
    <row r="31" spans="1:17" ht="12" customHeight="1">
      <c r="A31" s="81"/>
      <c r="B31" s="115"/>
      <c r="C31" s="81" t="s">
        <v>2069</v>
      </c>
      <c r="D31" s="204">
        <v>6.1877433200488365</v>
      </c>
      <c r="E31" s="206"/>
      <c r="F31" s="204">
        <v>10.097765167605868</v>
      </c>
      <c r="G31" s="133">
        <v>0</v>
      </c>
      <c r="H31" s="133">
        <v>6.1877433200488365</v>
      </c>
      <c r="I31" s="133">
        <v>3.910021847557031</v>
      </c>
      <c r="J31" s="133">
        <v>6.6883503157198945</v>
      </c>
      <c r="Q31" s="60"/>
    </row>
    <row r="32" spans="1:17" ht="12" customHeight="1">
      <c r="A32" s="81"/>
      <c r="B32" s="115"/>
      <c r="C32" s="81" t="s">
        <v>2070</v>
      </c>
      <c r="D32" s="204">
        <v>5.682396006281622</v>
      </c>
      <c r="E32" s="206"/>
      <c r="F32" s="204">
        <v>10.62566781431794</v>
      </c>
      <c r="G32" s="133">
        <v>0</v>
      </c>
      <c r="H32" s="133">
        <v>5.682396006281622</v>
      </c>
      <c r="I32" s="133">
        <v>4.943271808036317</v>
      </c>
      <c r="J32" s="133">
        <v>5.7800378838490625</v>
      </c>
      <c r="Q32" s="60"/>
    </row>
    <row r="33" spans="1:17" ht="12" customHeight="1">
      <c r="A33" s="81"/>
      <c r="B33" s="115"/>
      <c r="C33" s="81" t="s">
        <v>1645</v>
      </c>
      <c r="D33" s="204">
        <v>5.307285921112218</v>
      </c>
      <c r="E33" s="204">
        <v>4.420568560069979</v>
      </c>
      <c r="F33" s="204">
        <v>6.927655646578931</v>
      </c>
      <c r="G33" s="133">
        <v>0</v>
      </c>
      <c r="H33" s="133">
        <v>4.420568560069979</v>
      </c>
      <c r="I33" s="133">
        <v>2.5070870865089523</v>
      </c>
      <c r="J33" s="133">
        <v>5.453908314368727</v>
      </c>
      <c r="Q33" s="60"/>
    </row>
    <row r="34" spans="1:17" ht="12" customHeight="1">
      <c r="A34" s="81"/>
      <c r="B34" s="115"/>
      <c r="C34" s="137" t="s">
        <v>2075</v>
      </c>
      <c r="D34" s="204">
        <v>4.455599744375295</v>
      </c>
      <c r="E34" s="206"/>
      <c r="F34" s="206"/>
      <c r="G34" s="133">
        <v>0</v>
      </c>
      <c r="H34" s="133">
        <v>4.455599744375295</v>
      </c>
      <c r="I34" s="133">
        <v>0</v>
      </c>
      <c r="J34" s="133">
        <v>5.304426836806549</v>
      </c>
      <c r="Q34" s="60"/>
    </row>
    <row r="35" spans="1:17" ht="12" customHeight="1">
      <c r="A35" s="137"/>
      <c r="B35" s="115"/>
      <c r="C35" s="137" t="s">
        <v>2076</v>
      </c>
      <c r="D35" s="204">
        <v>5.196527403657295</v>
      </c>
      <c r="E35" s="206"/>
      <c r="F35" s="206"/>
      <c r="G35" s="133">
        <v>0</v>
      </c>
      <c r="H35" s="133">
        <v>5.196527403657295</v>
      </c>
      <c r="I35" s="133">
        <v>0</v>
      </c>
      <c r="J35" s="133">
        <v>5.1873903847426694</v>
      </c>
      <c r="Q35" s="60"/>
    </row>
    <row r="36" spans="1:17" ht="12" customHeight="1">
      <c r="A36" s="137"/>
      <c r="B36" s="115"/>
      <c r="C36" s="81" t="s">
        <v>2077</v>
      </c>
      <c r="D36" s="204">
        <v>5.090933403274727</v>
      </c>
      <c r="E36" s="206"/>
      <c r="F36" s="206"/>
      <c r="G36" s="133">
        <v>0</v>
      </c>
      <c r="H36" s="133">
        <v>5.090933403274727</v>
      </c>
      <c r="I36" s="133">
        <v>0</v>
      </c>
      <c r="J36" s="133">
        <v>5.124635526211247</v>
      </c>
      <c r="Q36" s="60"/>
    </row>
    <row r="37" spans="1:17" ht="12" customHeight="1">
      <c r="A37" s="81"/>
      <c r="B37" s="115"/>
      <c r="C37" s="137" t="s">
        <v>2078</v>
      </c>
      <c r="D37" s="204">
        <v>4.913380851407767</v>
      </c>
      <c r="E37" s="206"/>
      <c r="F37" s="206"/>
      <c r="G37" s="133">
        <v>0</v>
      </c>
      <c r="H37" s="133">
        <v>4.913380851407767</v>
      </c>
      <c r="I37" s="133">
        <v>0</v>
      </c>
      <c r="J37" s="133">
        <v>4.90846253119535</v>
      </c>
      <c r="Q37" s="60"/>
    </row>
    <row r="38" spans="1:17" ht="12" customHeight="1">
      <c r="A38" s="81"/>
      <c r="B38" s="115"/>
      <c r="C38" s="137" t="s">
        <v>2079</v>
      </c>
      <c r="D38" s="204">
        <v>4.773931878507037</v>
      </c>
      <c r="E38" s="206"/>
      <c r="F38" s="206"/>
      <c r="G38" s="133">
        <v>0</v>
      </c>
      <c r="H38" s="133">
        <v>4.773931878507037</v>
      </c>
      <c r="I38" s="133">
        <v>0</v>
      </c>
      <c r="J38" s="133">
        <v>4.767824276047232</v>
      </c>
      <c r="Q38" s="60"/>
    </row>
    <row r="39" spans="1:17" ht="12" customHeight="1">
      <c r="A39" s="81"/>
      <c r="B39" s="115"/>
      <c r="C39" s="81" t="s">
        <v>2080</v>
      </c>
      <c r="D39" s="204">
        <v>4.712149827397248</v>
      </c>
      <c r="E39" s="206"/>
      <c r="F39" s="206"/>
      <c r="G39" s="133">
        <v>0</v>
      </c>
      <c r="H39" s="133">
        <v>4.712149827397248</v>
      </c>
      <c r="I39" s="133">
        <v>0</v>
      </c>
      <c r="J39" s="133">
        <v>4.6882720333506676</v>
      </c>
      <c r="Q39" s="60"/>
    </row>
    <row r="40" spans="1:17" ht="12" customHeight="1">
      <c r="A40" s="81"/>
      <c r="B40" s="115"/>
      <c r="C40" s="81" t="s">
        <v>1622</v>
      </c>
      <c r="D40" s="204">
        <v>3.844397278673423</v>
      </c>
      <c r="E40" s="204">
        <v>6.172410584543378</v>
      </c>
      <c r="F40" s="204">
        <v>5.810186899279868</v>
      </c>
      <c r="G40" s="133">
        <v>0</v>
      </c>
      <c r="H40" s="133">
        <v>3.844397278673423</v>
      </c>
      <c r="I40" s="133">
        <v>2.3280133058699555</v>
      </c>
      <c r="J40" s="133">
        <v>3.9656660109146404</v>
      </c>
      <c r="Q40" s="60"/>
    </row>
    <row r="41" spans="2:17" ht="12" customHeight="1">
      <c r="B41" s="115"/>
      <c r="C41" s="81"/>
      <c r="D41" s="205"/>
      <c r="E41" s="205"/>
      <c r="F41" s="205"/>
      <c r="G41" s="133"/>
      <c r="H41" s="133"/>
      <c r="I41" s="133"/>
      <c r="J41" s="133"/>
      <c r="Q41" s="60"/>
    </row>
    <row r="42" spans="2:17" ht="12" customHeight="1">
      <c r="B42" s="115"/>
      <c r="C42" s="81" t="s">
        <v>1661</v>
      </c>
      <c r="D42" s="204">
        <v>3.8837019729067377</v>
      </c>
      <c r="E42" s="204">
        <v>6.258246203580113</v>
      </c>
      <c r="F42" s="204">
        <v>12.649086564485682</v>
      </c>
      <c r="G42" s="133">
        <v>0</v>
      </c>
      <c r="H42" s="133">
        <v>3.8837019729067377</v>
      </c>
      <c r="I42" s="133">
        <v>8.765384591578943</v>
      </c>
      <c r="J42" s="133">
        <v>6.135486637763091</v>
      </c>
      <c r="Q42" s="60"/>
    </row>
    <row r="43" spans="2:17" ht="12" customHeight="1">
      <c r="B43" s="115"/>
      <c r="C43" s="81" t="s">
        <v>1660</v>
      </c>
      <c r="D43" s="204">
        <v>4.214668788412142</v>
      </c>
      <c r="E43" s="204">
        <v>7.518534742273532</v>
      </c>
      <c r="F43" s="204">
        <v>10.827199822239164</v>
      </c>
      <c r="G43" s="133">
        <v>0</v>
      </c>
      <c r="H43" s="133">
        <v>4.214668788412142</v>
      </c>
      <c r="I43" s="133">
        <v>6.612531033827022</v>
      </c>
      <c r="J43" s="133">
        <v>5.358307195666683</v>
      </c>
      <c r="Q43" s="60"/>
    </row>
    <row r="44" spans="2:17" ht="12" customHeight="1">
      <c r="B44" s="115"/>
      <c r="C44" s="81" t="s">
        <v>2082</v>
      </c>
      <c r="D44" s="204">
        <v>3.1189713148574523</v>
      </c>
      <c r="E44" s="204">
        <v>6.381535499811042</v>
      </c>
      <c r="F44" s="206"/>
      <c r="G44" s="133">
        <v>0</v>
      </c>
      <c r="H44" s="133">
        <v>3.1189713148574523</v>
      </c>
      <c r="I44" s="133">
        <v>3.2625641849535896</v>
      </c>
      <c r="J44" s="133">
        <v>3.3184468928283444</v>
      </c>
      <c r="Q44" s="60"/>
    </row>
    <row r="45" spans="2:17" ht="12" customHeight="1">
      <c r="B45" s="115"/>
      <c r="E45" s="135"/>
      <c r="F45" s="138"/>
      <c r="G45" s="133"/>
      <c r="H45" s="133"/>
      <c r="I45" s="133"/>
      <c r="J45" s="133"/>
      <c r="Q45" s="60"/>
    </row>
    <row r="46" spans="2:17" ht="11.25" customHeight="1">
      <c r="B46" s="115"/>
      <c r="C46" s="63" t="s">
        <v>2066</v>
      </c>
      <c r="E46" s="135"/>
      <c r="F46" s="138"/>
      <c r="G46" s="133"/>
      <c r="H46" s="133"/>
      <c r="I46" s="133"/>
      <c r="J46" s="133"/>
      <c r="Q46" s="60"/>
    </row>
    <row r="47" spans="2:17" ht="11.25" customHeight="1">
      <c r="B47" s="115"/>
      <c r="C47" s="63" t="s">
        <v>2071</v>
      </c>
      <c r="E47" s="135"/>
      <c r="F47" s="138"/>
      <c r="G47" s="135"/>
      <c r="Q47" s="60"/>
    </row>
    <row r="48" spans="3:7" ht="11.25" customHeight="1">
      <c r="C48" s="63" t="s">
        <v>2073</v>
      </c>
      <c r="E48" s="135"/>
      <c r="F48" s="138"/>
      <c r="G48" s="135"/>
    </row>
    <row r="49" spans="3:14" ht="11.25" customHeight="1">
      <c r="C49" s="63" t="s">
        <v>2081</v>
      </c>
      <c r="E49" s="135"/>
      <c r="F49" s="138"/>
      <c r="G49" s="135"/>
      <c r="N49" s="138"/>
    </row>
    <row r="50" spans="3:14" ht="11.25" customHeight="1">
      <c r="C50" s="63" t="s">
        <v>2083</v>
      </c>
      <c r="E50" s="135"/>
      <c r="F50" s="138"/>
      <c r="G50" s="135"/>
      <c r="N50" s="138"/>
    </row>
    <row r="51" spans="3:14" ht="11.25" customHeight="1">
      <c r="C51" s="139" t="s">
        <v>2149</v>
      </c>
      <c r="E51" s="135"/>
      <c r="F51" s="138"/>
      <c r="G51" s="135"/>
      <c r="N51" s="138"/>
    </row>
    <row r="52" spans="5:14" ht="11.25" customHeight="1">
      <c r="E52" s="135"/>
      <c r="F52" s="138"/>
      <c r="G52" s="135"/>
      <c r="N52" s="138"/>
    </row>
    <row r="53" spans="5:14" ht="11.25" customHeight="1">
      <c r="E53" s="135"/>
      <c r="F53" s="138"/>
      <c r="G53" s="135"/>
      <c r="N53" s="138"/>
    </row>
    <row r="54" spans="5:14" ht="11.25" customHeight="1">
      <c r="E54" s="135"/>
      <c r="F54" s="138"/>
      <c r="G54" s="135"/>
      <c r="N54" s="138"/>
    </row>
    <row r="55" spans="1:14" ht="11.25" customHeight="1">
      <c r="A55" s="13" t="s">
        <v>13</v>
      </c>
      <c r="E55" s="135"/>
      <c r="F55" s="138"/>
      <c r="G55" s="135"/>
      <c r="N55" s="138"/>
    </row>
    <row r="56" spans="1:14" ht="11.25" customHeight="1">
      <c r="A56" s="63" t="s">
        <v>2065</v>
      </c>
      <c r="E56" s="135"/>
      <c r="F56" s="138"/>
      <c r="G56" s="135"/>
      <c r="N56" s="138"/>
    </row>
    <row r="57" spans="5:14" ht="11.25" customHeight="1">
      <c r="E57" s="135"/>
      <c r="F57" s="138"/>
      <c r="G57" s="135"/>
      <c r="N57" s="138"/>
    </row>
    <row r="58" spans="5:14" ht="11.25" customHeight="1">
      <c r="E58" s="135"/>
      <c r="F58" s="138"/>
      <c r="G58" s="135"/>
      <c r="N58" s="138"/>
    </row>
    <row r="59" spans="5:14" ht="11.25" customHeight="1">
      <c r="E59" s="135"/>
      <c r="F59" s="138"/>
      <c r="G59" s="135"/>
      <c r="N59" s="138"/>
    </row>
    <row r="60" spans="5:14" ht="11.25" customHeight="1">
      <c r="E60" s="135"/>
      <c r="F60" s="138"/>
      <c r="G60" s="135"/>
      <c r="N60" s="138"/>
    </row>
    <row r="61" spans="5:14" ht="11.25" customHeight="1">
      <c r="E61" s="135"/>
      <c r="F61" s="138"/>
      <c r="G61" s="135"/>
      <c r="N61" s="138"/>
    </row>
    <row r="62" spans="5:14" ht="11.25" customHeight="1">
      <c r="E62" s="135"/>
      <c r="F62" s="138"/>
      <c r="G62" s="135"/>
      <c r="N62" s="138"/>
    </row>
    <row r="63" spans="5:14" ht="11.25" customHeight="1">
      <c r="E63" s="135"/>
      <c r="F63" s="138"/>
      <c r="G63" s="135"/>
      <c r="N63" s="138"/>
    </row>
    <row r="64" spans="5:14" ht="11.25" customHeight="1">
      <c r="E64" s="135"/>
      <c r="F64" s="138"/>
      <c r="G64" s="135"/>
      <c r="N64" s="138"/>
    </row>
    <row r="65" spans="5:14" ht="11.25" customHeight="1">
      <c r="E65" s="135"/>
      <c r="F65" s="138"/>
      <c r="G65" s="135"/>
      <c r="N65" s="138"/>
    </row>
    <row r="66" spans="5:14" ht="11.25" customHeight="1">
      <c r="E66" s="135"/>
      <c r="F66" s="135"/>
      <c r="G66" s="135"/>
      <c r="N66" s="135"/>
    </row>
    <row r="67" spans="5:14" ht="11.25" customHeight="1">
      <c r="E67" s="135"/>
      <c r="F67" s="135"/>
      <c r="G67" s="135"/>
      <c r="N67" s="135"/>
    </row>
    <row r="68" spans="5:14" ht="11.25" customHeight="1">
      <c r="E68" s="135"/>
      <c r="F68" s="135"/>
      <c r="G68" s="135"/>
      <c r="N68" s="135"/>
    </row>
    <row r="69" spans="5:14" ht="11.25" customHeight="1">
      <c r="E69" s="135"/>
      <c r="F69" s="135"/>
      <c r="G69" s="135"/>
      <c r="N69" s="135"/>
    </row>
  </sheetData>
  <printOptions/>
  <pageMargins left="0.75" right="0.75" top="1" bottom="1" header="0.5" footer="0.5"/>
  <pageSetup horizontalDpi="600" verticalDpi="60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2"/>
  <sheetViews>
    <sheetView showGridLines="0" workbookViewId="0" topLeftCell="A1"/>
  </sheetViews>
  <sheetFormatPr defaultColWidth="8.8515625" defaultRowHeight="11.25" customHeight="1"/>
  <cols>
    <col min="1" max="2" width="6.421875" style="60" customWidth="1"/>
    <col min="3" max="3" width="24.140625" style="123" customWidth="1"/>
    <col min="4" max="4" width="15.00390625" style="60" customWidth="1"/>
    <col min="5" max="5" width="16.7109375" style="60" customWidth="1"/>
    <col min="6" max="6" width="15.00390625" style="60" customWidth="1"/>
    <col min="7" max="16" width="12.7109375" style="60" customWidth="1"/>
    <col min="17" max="18" width="12.7109375" style="124" customWidth="1"/>
    <col min="19" max="31" width="12.7109375" style="60" customWidth="1"/>
    <col min="32" max="233" width="8.8515625" style="60" customWidth="1"/>
    <col min="234" max="235" width="5.421875" style="60" customWidth="1"/>
    <col min="236" max="236" width="1.421875" style="60" customWidth="1"/>
    <col min="237" max="237" width="6.421875" style="60" customWidth="1"/>
    <col min="238" max="238" width="21.421875" style="60" customWidth="1"/>
    <col min="239" max="239" width="8.8515625" style="60" customWidth="1"/>
    <col min="240" max="240" width="6.140625" style="60" customWidth="1"/>
    <col min="241" max="241" width="33.421875" style="60" customWidth="1"/>
    <col min="242" max="242" width="8.8515625" style="60" customWidth="1"/>
    <col min="243" max="243" width="10.28125" style="60" customWidth="1"/>
    <col min="244" max="244" width="10.7109375" style="60" customWidth="1"/>
    <col min="245" max="245" width="6.7109375" style="60" customWidth="1"/>
    <col min="246" max="247" width="8.8515625" style="60" customWidth="1"/>
    <col min="248" max="248" width="8.28125" style="60" customWidth="1"/>
    <col min="249" max="250" width="8.8515625" style="60" customWidth="1"/>
    <col min="251" max="251" width="10.7109375" style="60" customWidth="1"/>
    <col min="252" max="489" width="8.8515625" style="60" customWidth="1"/>
    <col min="490" max="491" width="5.421875" style="60" customWidth="1"/>
    <col min="492" max="492" width="1.421875" style="60" customWidth="1"/>
    <col min="493" max="493" width="6.421875" style="60" customWidth="1"/>
    <col min="494" max="494" width="21.421875" style="60" customWidth="1"/>
    <col min="495" max="495" width="8.8515625" style="60" customWidth="1"/>
    <col min="496" max="496" width="6.140625" style="60" customWidth="1"/>
    <col min="497" max="497" width="33.421875" style="60" customWidth="1"/>
    <col min="498" max="498" width="8.8515625" style="60" customWidth="1"/>
    <col min="499" max="499" width="10.28125" style="60" customWidth="1"/>
    <col min="500" max="500" width="10.7109375" style="60" customWidth="1"/>
    <col min="501" max="501" width="6.7109375" style="60" customWidth="1"/>
    <col min="502" max="503" width="8.8515625" style="60" customWidth="1"/>
    <col min="504" max="504" width="8.28125" style="60" customWidth="1"/>
    <col min="505" max="506" width="8.8515625" style="60" customWidth="1"/>
    <col min="507" max="507" width="10.7109375" style="60" customWidth="1"/>
    <col min="508" max="745" width="8.8515625" style="60" customWidth="1"/>
    <col min="746" max="747" width="5.421875" style="60" customWidth="1"/>
    <col min="748" max="748" width="1.421875" style="60" customWidth="1"/>
    <col min="749" max="749" width="6.421875" style="60" customWidth="1"/>
    <col min="750" max="750" width="21.421875" style="60" customWidth="1"/>
    <col min="751" max="751" width="8.8515625" style="60" customWidth="1"/>
    <col min="752" max="752" width="6.140625" style="60" customWidth="1"/>
    <col min="753" max="753" width="33.421875" style="60" customWidth="1"/>
    <col min="754" max="754" width="8.8515625" style="60" customWidth="1"/>
    <col min="755" max="755" width="10.28125" style="60" customWidth="1"/>
    <col min="756" max="756" width="10.7109375" style="60" customWidth="1"/>
    <col min="757" max="757" width="6.7109375" style="60" customWidth="1"/>
    <col min="758" max="759" width="8.8515625" style="60" customWidth="1"/>
    <col min="760" max="760" width="8.28125" style="60" customWidth="1"/>
    <col min="761" max="762" width="8.8515625" style="60" customWidth="1"/>
    <col min="763" max="763" width="10.7109375" style="60" customWidth="1"/>
    <col min="764" max="1001" width="8.8515625" style="60" customWidth="1"/>
    <col min="1002" max="1003" width="5.421875" style="60" customWidth="1"/>
    <col min="1004" max="1004" width="1.421875" style="60" customWidth="1"/>
    <col min="1005" max="1005" width="6.421875" style="60" customWidth="1"/>
    <col min="1006" max="1006" width="21.421875" style="60" customWidth="1"/>
    <col min="1007" max="1007" width="8.8515625" style="60" customWidth="1"/>
    <col min="1008" max="1008" width="6.140625" style="60" customWidth="1"/>
    <col min="1009" max="1009" width="33.421875" style="60" customWidth="1"/>
    <col min="1010" max="1010" width="8.8515625" style="60" customWidth="1"/>
    <col min="1011" max="1011" width="10.28125" style="60" customWidth="1"/>
    <col min="1012" max="1012" width="10.7109375" style="60" customWidth="1"/>
    <col min="1013" max="1013" width="6.7109375" style="60" customWidth="1"/>
    <col min="1014" max="1015" width="8.8515625" style="60" customWidth="1"/>
    <col min="1016" max="1016" width="8.28125" style="60" customWidth="1"/>
    <col min="1017" max="1018" width="8.8515625" style="60" customWidth="1"/>
    <col min="1019" max="1019" width="10.7109375" style="60" customWidth="1"/>
    <col min="1020" max="1257" width="8.8515625" style="60" customWidth="1"/>
    <col min="1258" max="1259" width="5.421875" style="60" customWidth="1"/>
    <col min="1260" max="1260" width="1.421875" style="60" customWidth="1"/>
    <col min="1261" max="1261" width="6.421875" style="60" customWidth="1"/>
    <col min="1262" max="1262" width="21.421875" style="60" customWidth="1"/>
    <col min="1263" max="1263" width="8.8515625" style="60" customWidth="1"/>
    <col min="1264" max="1264" width="6.140625" style="60" customWidth="1"/>
    <col min="1265" max="1265" width="33.421875" style="60" customWidth="1"/>
    <col min="1266" max="1266" width="8.8515625" style="60" customWidth="1"/>
    <col min="1267" max="1267" width="10.28125" style="60" customWidth="1"/>
    <col min="1268" max="1268" width="10.7109375" style="60" customWidth="1"/>
    <col min="1269" max="1269" width="6.7109375" style="60" customWidth="1"/>
    <col min="1270" max="1271" width="8.8515625" style="60" customWidth="1"/>
    <col min="1272" max="1272" width="8.28125" style="60" customWidth="1"/>
    <col min="1273" max="1274" width="8.8515625" style="60" customWidth="1"/>
    <col min="1275" max="1275" width="10.7109375" style="60" customWidth="1"/>
    <col min="1276" max="1513" width="8.8515625" style="60" customWidth="1"/>
    <col min="1514" max="1515" width="5.421875" style="60" customWidth="1"/>
    <col min="1516" max="1516" width="1.421875" style="60" customWidth="1"/>
    <col min="1517" max="1517" width="6.421875" style="60" customWidth="1"/>
    <col min="1518" max="1518" width="21.421875" style="60" customWidth="1"/>
    <col min="1519" max="1519" width="8.8515625" style="60" customWidth="1"/>
    <col min="1520" max="1520" width="6.140625" style="60" customWidth="1"/>
    <col min="1521" max="1521" width="33.421875" style="60" customWidth="1"/>
    <col min="1522" max="1522" width="8.8515625" style="60" customWidth="1"/>
    <col min="1523" max="1523" width="10.28125" style="60" customWidth="1"/>
    <col min="1524" max="1524" width="10.7109375" style="60" customWidth="1"/>
    <col min="1525" max="1525" width="6.7109375" style="60" customWidth="1"/>
    <col min="1526" max="1527" width="8.8515625" style="60" customWidth="1"/>
    <col min="1528" max="1528" width="8.28125" style="60" customWidth="1"/>
    <col min="1529" max="1530" width="8.8515625" style="60" customWidth="1"/>
    <col min="1531" max="1531" width="10.7109375" style="60" customWidth="1"/>
    <col min="1532" max="1769" width="8.8515625" style="60" customWidth="1"/>
    <col min="1770" max="1771" width="5.421875" style="60" customWidth="1"/>
    <col min="1772" max="1772" width="1.421875" style="60" customWidth="1"/>
    <col min="1773" max="1773" width="6.421875" style="60" customWidth="1"/>
    <col min="1774" max="1774" width="21.421875" style="60" customWidth="1"/>
    <col min="1775" max="1775" width="8.8515625" style="60" customWidth="1"/>
    <col min="1776" max="1776" width="6.140625" style="60" customWidth="1"/>
    <col min="1777" max="1777" width="33.421875" style="60" customWidth="1"/>
    <col min="1778" max="1778" width="8.8515625" style="60" customWidth="1"/>
    <col min="1779" max="1779" width="10.28125" style="60" customWidth="1"/>
    <col min="1780" max="1780" width="10.7109375" style="60" customWidth="1"/>
    <col min="1781" max="1781" width="6.7109375" style="60" customWidth="1"/>
    <col min="1782" max="1783" width="8.8515625" style="60" customWidth="1"/>
    <col min="1784" max="1784" width="8.28125" style="60" customWidth="1"/>
    <col min="1785" max="1786" width="8.8515625" style="60" customWidth="1"/>
    <col min="1787" max="1787" width="10.7109375" style="60" customWidth="1"/>
    <col min="1788" max="2025" width="8.8515625" style="60" customWidth="1"/>
    <col min="2026" max="2027" width="5.421875" style="60" customWidth="1"/>
    <col min="2028" max="2028" width="1.421875" style="60" customWidth="1"/>
    <col min="2029" max="2029" width="6.421875" style="60" customWidth="1"/>
    <col min="2030" max="2030" width="21.421875" style="60" customWidth="1"/>
    <col min="2031" max="2031" width="8.8515625" style="60" customWidth="1"/>
    <col min="2032" max="2032" width="6.140625" style="60" customWidth="1"/>
    <col min="2033" max="2033" width="33.421875" style="60" customWidth="1"/>
    <col min="2034" max="2034" width="8.8515625" style="60" customWidth="1"/>
    <col min="2035" max="2035" width="10.28125" style="60" customWidth="1"/>
    <col min="2036" max="2036" width="10.7109375" style="60" customWidth="1"/>
    <col min="2037" max="2037" width="6.7109375" style="60" customWidth="1"/>
    <col min="2038" max="2039" width="8.8515625" style="60" customWidth="1"/>
    <col min="2040" max="2040" width="8.28125" style="60" customWidth="1"/>
    <col min="2041" max="2042" width="8.8515625" style="60" customWidth="1"/>
    <col min="2043" max="2043" width="10.7109375" style="60" customWidth="1"/>
    <col min="2044" max="2281" width="8.8515625" style="60" customWidth="1"/>
    <col min="2282" max="2283" width="5.421875" style="60" customWidth="1"/>
    <col min="2284" max="2284" width="1.421875" style="60" customWidth="1"/>
    <col min="2285" max="2285" width="6.421875" style="60" customWidth="1"/>
    <col min="2286" max="2286" width="21.421875" style="60" customWidth="1"/>
    <col min="2287" max="2287" width="8.8515625" style="60" customWidth="1"/>
    <col min="2288" max="2288" width="6.140625" style="60" customWidth="1"/>
    <col min="2289" max="2289" width="33.421875" style="60" customWidth="1"/>
    <col min="2290" max="2290" width="8.8515625" style="60" customWidth="1"/>
    <col min="2291" max="2291" width="10.28125" style="60" customWidth="1"/>
    <col min="2292" max="2292" width="10.7109375" style="60" customWidth="1"/>
    <col min="2293" max="2293" width="6.7109375" style="60" customWidth="1"/>
    <col min="2294" max="2295" width="8.8515625" style="60" customWidth="1"/>
    <col min="2296" max="2296" width="8.28125" style="60" customWidth="1"/>
    <col min="2297" max="2298" width="8.8515625" style="60" customWidth="1"/>
    <col min="2299" max="2299" width="10.7109375" style="60" customWidth="1"/>
    <col min="2300" max="2537" width="8.8515625" style="60" customWidth="1"/>
    <col min="2538" max="2539" width="5.421875" style="60" customWidth="1"/>
    <col min="2540" max="2540" width="1.421875" style="60" customWidth="1"/>
    <col min="2541" max="2541" width="6.421875" style="60" customWidth="1"/>
    <col min="2542" max="2542" width="21.421875" style="60" customWidth="1"/>
    <col min="2543" max="2543" width="8.8515625" style="60" customWidth="1"/>
    <col min="2544" max="2544" width="6.140625" style="60" customWidth="1"/>
    <col min="2545" max="2545" width="33.421875" style="60" customWidth="1"/>
    <col min="2546" max="2546" width="8.8515625" style="60" customWidth="1"/>
    <col min="2547" max="2547" width="10.28125" style="60" customWidth="1"/>
    <col min="2548" max="2548" width="10.7109375" style="60" customWidth="1"/>
    <col min="2549" max="2549" width="6.7109375" style="60" customWidth="1"/>
    <col min="2550" max="2551" width="8.8515625" style="60" customWidth="1"/>
    <col min="2552" max="2552" width="8.28125" style="60" customWidth="1"/>
    <col min="2553" max="2554" width="8.8515625" style="60" customWidth="1"/>
    <col min="2555" max="2555" width="10.7109375" style="60" customWidth="1"/>
    <col min="2556" max="2793" width="8.8515625" style="60" customWidth="1"/>
    <col min="2794" max="2795" width="5.421875" style="60" customWidth="1"/>
    <col min="2796" max="2796" width="1.421875" style="60" customWidth="1"/>
    <col min="2797" max="2797" width="6.421875" style="60" customWidth="1"/>
    <col min="2798" max="2798" width="21.421875" style="60" customWidth="1"/>
    <col min="2799" max="2799" width="8.8515625" style="60" customWidth="1"/>
    <col min="2800" max="2800" width="6.140625" style="60" customWidth="1"/>
    <col min="2801" max="2801" width="33.421875" style="60" customWidth="1"/>
    <col min="2802" max="2802" width="8.8515625" style="60" customWidth="1"/>
    <col min="2803" max="2803" width="10.28125" style="60" customWidth="1"/>
    <col min="2804" max="2804" width="10.7109375" style="60" customWidth="1"/>
    <col min="2805" max="2805" width="6.7109375" style="60" customWidth="1"/>
    <col min="2806" max="2807" width="8.8515625" style="60" customWidth="1"/>
    <col min="2808" max="2808" width="8.28125" style="60" customWidth="1"/>
    <col min="2809" max="2810" width="8.8515625" style="60" customWidth="1"/>
    <col min="2811" max="2811" width="10.7109375" style="60" customWidth="1"/>
    <col min="2812" max="3049" width="8.8515625" style="60" customWidth="1"/>
    <col min="3050" max="3051" width="5.421875" style="60" customWidth="1"/>
    <col min="3052" max="3052" width="1.421875" style="60" customWidth="1"/>
    <col min="3053" max="3053" width="6.421875" style="60" customWidth="1"/>
    <col min="3054" max="3054" width="21.421875" style="60" customWidth="1"/>
    <col min="3055" max="3055" width="8.8515625" style="60" customWidth="1"/>
    <col min="3056" max="3056" width="6.140625" style="60" customWidth="1"/>
    <col min="3057" max="3057" width="33.421875" style="60" customWidth="1"/>
    <col min="3058" max="3058" width="8.8515625" style="60" customWidth="1"/>
    <col min="3059" max="3059" width="10.28125" style="60" customWidth="1"/>
    <col min="3060" max="3060" width="10.7109375" style="60" customWidth="1"/>
    <col min="3061" max="3061" width="6.7109375" style="60" customWidth="1"/>
    <col min="3062" max="3063" width="8.8515625" style="60" customWidth="1"/>
    <col min="3064" max="3064" width="8.28125" style="60" customWidth="1"/>
    <col min="3065" max="3066" width="8.8515625" style="60" customWidth="1"/>
    <col min="3067" max="3067" width="10.7109375" style="60" customWidth="1"/>
    <col min="3068" max="3305" width="8.8515625" style="60" customWidth="1"/>
    <col min="3306" max="3307" width="5.421875" style="60" customWidth="1"/>
    <col min="3308" max="3308" width="1.421875" style="60" customWidth="1"/>
    <col min="3309" max="3309" width="6.421875" style="60" customWidth="1"/>
    <col min="3310" max="3310" width="21.421875" style="60" customWidth="1"/>
    <col min="3311" max="3311" width="8.8515625" style="60" customWidth="1"/>
    <col min="3312" max="3312" width="6.140625" style="60" customWidth="1"/>
    <col min="3313" max="3313" width="33.421875" style="60" customWidth="1"/>
    <col min="3314" max="3314" width="8.8515625" style="60" customWidth="1"/>
    <col min="3315" max="3315" width="10.28125" style="60" customWidth="1"/>
    <col min="3316" max="3316" width="10.7109375" style="60" customWidth="1"/>
    <col min="3317" max="3317" width="6.7109375" style="60" customWidth="1"/>
    <col min="3318" max="3319" width="8.8515625" style="60" customWidth="1"/>
    <col min="3320" max="3320" width="8.28125" style="60" customWidth="1"/>
    <col min="3321" max="3322" width="8.8515625" style="60" customWidth="1"/>
    <col min="3323" max="3323" width="10.7109375" style="60" customWidth="1"/>
    <col min="3324" max="3561" width="8.8515625" style="60" customWidth="1"/>
    <col min="3562" max="3563" width="5.421875" style="60" customWidth="1"/>
    <col min="3564" max="3564" width="1.421875" style="60" customWidth="1"/>
    <col min="3565" max="3565" width="6.421875" style="60" customWidth="1"/>
    <col min="3566" max="3566" width="21.421875" style="60" customWidth="1"/>
    <col min="3567" max="3567" width="8.8515625" style="60" customWidth="1"/>
    <col min="3568" max="3568" width="6.140625" style="60" customWidth="1"/>
    <col min="3569" max="3569" width="33.421875" style="60" customWidth="1"/>
    <col min="3570" max="3570" width="8.8515625" style="60" customWidth="1"/>
    <col min="3571" max="3571" width="10.28125" style="60" customWidth="1"/>
    <col min="3572" max="3572" width="10.7109375" style="60" customWidth="1"/>
    <col min="3573" max="3573" width="6.7109375" style="60" customWidth="1"/>
    <col min="3574" max="3575" width="8.8515625" style="60" customWidth="1"/>
    <col min="3576" max="3576" width="8.28125" style="60" customWidth="1"/>
    <col min="3577" max="3578" width="8.8515625" style="60" customWidth="1"/>
    <col min="3579" max="3579" width="10.7109375" style="60" customWidth="1"/>
    <col min="3580" max="3817" width="8.8515625" style="60" customWidth="1"/>
    <col min="3818" max="3819" width="5.421875" style="60" customWidth="1"/>
    <col min="3820" max="3820" width="1.421875" style="60" customWidth="1"/>
    <col min="3821" max="3821" width="6.421875" style="60" customWidth="1"/>
    <col min="3822" max="3822" width="21.421875" style="60" customWidth="1"/>
    <col min="3823" max="3823" width="8.8515625" style="60" customWidth="1"/>
    <col min="3824" max="3824" width="6.140625" style="60" customWidth="1"/>
    <col min="3825" max="3825" width="33.421875" style="60" customWidth="1"/>
    <col min="3826" max="3826" width="8.8515625" style="60" customWidth="1"/>
    <col min="3827" max="3827" width="10.28125" style="60" customWidth="1"/>
    <col min="3828" max="3828" width="10.7109375" style="60" customWidth="1"/>
    <col min="3829" max="3829" width="6.7109375" style="60" customWidth="1"/>
    <col min="3830" max="3831" width="8.8515625" style="60" customWidth="1"/>
    <col min="3832" max="3832" width="8.28125" style="60" customWidth="1"/>
    <col min="3833" max="3834" width="8.8515625" style="60" customWidth="1"/>
    <col min="3835" max="3835" width="10.7109375" style="60" customWidth="1"/>
    <col min="3836" max="4073" width="8.8515625" style="60" customWidth="1"/>
    <col min="4074" max="4075" width="5.421875" style="60" customWidth="1"/>
    <col min="4076" max="4076" width="1.421875" style="60" customWidth="1"/>
    <col min="4077" max="4077" width="6.421875" style="60" customWidth="1"/>
    <col min="4078" max="4078" width="21.421875" style="60" customWidth="1"/>
    <col min="4079" max="4079" width="8.8515625" style="60" customWidth="1"/>
    <col min="4080" max="4080" width="6.140625" style="60" customWidth="1"/>
    <col min="4081" max="4081" width="33.421875" style="60" customWidth="1"/>
    <col min="4082" max="4082" width="8.8515625" style="60" customWidth="1"/>
    <col min="4083" max="4083" width="10.28125" style="60" customWidth="1"/>
    <col min="4084" max="4084" width="10.7109375" style="60" customWidth="1"/>
    <col min="4085" max="4085" width="6.7109375" style="60" customWidth="1"/>
    <col min="4086" max="4087" width="8.8515625" style="60" customWidth="1"/>
    <col min="4088" max="4088" width="8.28125" style="60" customWidth="1"/>
    <col min="4089" max="4090" width="8.8515625" style="60" customWidth="1"/>
    <col min="4091" max="4091" width="10.7109375" style="60" customWidth="1"/>
    <col min="4092" max="4329" width="8.8515625" style="60" customWidth="1"/>
    <col min="4330" max="4331" width="5.421875" style="60" customWidth="1"/>
    <col min="4332" max="4332" width="1.421875" style="60" customWidth="1"/>
    <col min="4333" max="4333" width="6.421875" style="60" customWidth="1"/>
    <col min="4334" max="4334" width="21.421875" style="60" customWidth="1"/>
    <col min="4335" max="4335" width="8.8515625" style="60" customWidth="1"/>
    <col min="4336" max="4336" width="6.140625" style="60" customWidth="1"/>
    <col min="4337" max="4337" width="33.421875" style="60" customWidth="1"/>
    <col min="4338" max="4338" width="8.8515625" style="60" customWidth="1"/>
    <col min="4339" max="4339" width="10.28125" style="60" customWidth="1"/>
    <col min="4340" max="4340" width="10.7109375" style="60" customWidth="1"/>
    <col min="4341" max="4341" width="6.7109375" style="60" customWidth="1"/>
    <col min="4342" max="4343" width="8.8515625" style="60" customWidth="1"/>
    <col min="4344" max="4344" width="8.28125" style="60" customWidth="1"/>
    <col min="4345" max="4346" width="8.8515625" style="60" customWidth="1"/>
    <col min="4347" max="4347" width="10.7109375" style="60" customWidth="1"/>
    <col min="4348" max="4585" width="8.8515625" style="60" customWidth="1"/>
    <col min="4586" max="4587" width="5.421875" style="60" customWidth="1"/>
    <col min="4588" max="4588" width="1.421875" style="60" customWidth="1"/>
    <col min="4589" max="4589" width="6.421875" style="60" customWidth="1"/>
    <col min="4590" max="4590" width="21.421875" style="60" customWidth="1"/>
    <col min="4591" max="4591" width="8.8515625" style="60" customWidth="1"/>
    <col min="4592" max="4592" width="6.140625" style="60" customWidth="1"/>
    <col min="4593" max="4593" width="33.421875" style="60" customWidth="1"/>
    <col min="4594" max="4594" width="8.8515625" style="60" customWidth="1"/>
    <col min="4595" max="4595" width="10.28125" style="60" customWidth="1"/>
    <col min="4596" max="4596" width="10.7109375" style="60" customWidth="1"/>
    <col min="4597" max="4597" width="6.7109375" style="60" customWidth="1"/>
    <col min="4598" max="4599" width="8.8515625" style="60" customWidth="1"/>
    <col min="4600" max="4600" width="8.28125" style="60" customWidth="1"/>
    <col min="4601" max="4602" width="8.8515625" style="60" customWidth="1"/>
    <col min="4603" max="4603" width="10.7109375" style="60" customWidth="1"/>
    <col min="4604" max="4841" width="8.8515625" style="60" customWidth="1"/>
    <col min="4842" max="4843" width="5.421875" style="60" customWidth="1"/>
    <col min="4844" max="4844" width="1.421875" style="60" customWidth="1"/>
    <col min="4845" max="4845" width="6.421875" style="60" customWidth="1"/>
    <col min="4846" max="4846" width="21.421875" style="60" customWidth="1"/>
    <col min="4847" max="4847" width="8.8515625" style="60" customWidth="1"/>
    <col min="4848" max="4848" width="6.140625" style="60" customWidth="1"/>
    <col min="4849" max="4849" width="33.421875" style="60" customWidth="1"/>
    <col min="4850" max="4850" width="8.8515625" style="60" customWidth="1"/>
    <col min="4851" max="4851" width="10.28125" style="60" customWidth="1"/>
    <col min="4852" max="4852" width="10.7109375" style="60" customWidth="1"/>
    <col min="4853" max="4853" width="6.7109375" style="60" customWidth="1"/>
    <col min="4854" max="4855" width="8.8515625" style="60" customWidth="1"/>
    <col min="4856" max="4856" width="8.28125" style="60" customWidth="1"/>
    <col min="4857" max="4858" width="8.8515625" style="60" customWidth="1"/>
    <col min="4859" max="4859" width="10.7109375" style="60" customWidth="1"/>
    <col min="4860" max="5097" width="8.8515625" style="60" customWidth="1"/>
    <col min="5098" max="5099" width="5.421875" style="60" customWidth="1"/>
    <col min="5100" max="5100" width="1.421875" style="60" customWidth="1"/>
    <col min="5101" max="5101" width="6.421875" style="60" customWidth="1"/>
    <col min="5102" max="5102" width="21.421875" style="60" customWidth="1"/>
    <col min="5103" max="5103" width="8.8515625" style="60" customWidth="1"/>
    <col min="5104" max="5104" width="6.140625" style="60" customWidth="1"/>
    <col min="5105" max="5105" width="33.421875" style="60" customWidth="1"/>
    <col min="5106" max="5106" width="8.8515625" style="60" customWidth="1"/>
    <col min="5107" max="5107" width="10.28125" style="60" customWidth="1"/>
    <col min="5108" max="5108" width="10.7109375" style="60" customWidth="1"/>
    <col min="5109" max="5109" width="6.7109375" style="60" customWidth="1"/>
    <col min="5110" max="5111" width="8.8515625" style="60" customWidth="1"/>
    <col min="5112" max="5112" width="8.28125" style="60" customWidth="1"/>
    <col min="5113" max="5114" width="8.8515625" style="60" customWidth="1"/>
    <col min="5115" max="5115" width="10.7109375" style="60" customWidth="1"/>
    <col min="5116" max="5353" width="8.8515625" style="60" customWidth="1"/>
    <col min="5354" max="5355" width="5.421875" style="60" customWidth="1"/>
    <col min="5356" max="5356" width="1.421875" style="60" customWidth="1"/>
    <col min="5357" max="5357" width="6.421875" style="60" customWidth="1"/>
    <col min="5358" max="5358" width="21.421875" style="60" customWidth="1"/>
    <col min="5359" max="5359" width="8.8515625" style="60" customWidth="1"/>
    <col min="5360" max="5360" width="6.140625" style="60" customWidth="1"/>
    <col min="5361" max="5361" width="33.421875" style="60" customWidth="1"/>
    <col min="5362" max="5362" width="8.8515625" style="60" customWidth="1"/>
    <col min="5363" max="5363" width="10.28125" style="60" customWidth="1"/>
    <col min="5364" max="5364" width="10.7109375" style="60" customWidth="1"/>
    <col min="5365" max="5365" width="6.7109375" style="60" customWidth="1"/>
    <col min="5366" max="5367" width="8.8515625" style="60" customWidth="1"/>
    <col min="5368" max="5368" width="8.28125" style="60" customWidth="1"/>
    <col min="5369" max="5370" width="8.8515625" style="60" customWidth="1"/>
    <col min="5371" max="5371" width="10.7109375" style="60" customWidth="1"/>
    <col min="5372" max="5609" width="8.8515625" style="60" customWidth="1"/>
    <col min="5610" max="5611" width="5.421875" style="60" customWidth="1"/>
    <col min="5612" max="5612" width="1.421875" style="60" customWidth="1"/>
    <col min="5613" max="5613" width="6.421875" style="60" customWidth="1"/>
    <col min="5614" max="5614" width="21.421875" style="60" customWidth="1"/>
    <col min="5615" max="5615" width="8.8515625" style="60" customWidth="1"/>
    <col min="5616" max="5616" width="6.140625" style="60" customWidth="1"/>
    <col min="5617" max="5617" width="33.421875" style="60" customWidth="1"/>
    <col min="5618" max="5618" width="8.8515625" style="60" customWidth="1"/>
    <col min="5619" max="5619" width="10.28125" style="60" customWidth="1"/>
    <col min="5620" max="5620" width="10.7109375" style="60" customWidth="1"/>
    <col min="5621" max="5621" width="6.7109375" style="60" customWidth="1"/>
    <col min="5622" max="5623" width="8.8515625" style="60" customWidth="1"/>
    <col min="5624" max="5624" width="8.28125" style="60" customWidth="1"/>
    <col min="5625" max="5626" width="8.8515625" style="60" customWidth="1"/>
    <col min="5627" max="5627" width="10.7109375" style="60" customWidth="1"/>
    <col min="5628" max="5865" width="8.8515625" style="60" customWidth="1"/>
    <col min="5866" max="5867" width="5.421875" style="60" customWidth="1"/>
    <col min="5868" max="5868" width="1.421875" style="60" customWidth="1"/>
    <col min="5869" max="5869" width="6.421875" style="60" customWidth="1"/>
    <col min="5870" max="5870" width="21.421875" style="60" customWidth="1"/>
    <col min="5871" max="5871" width="8.8515625" style="60" customWidth="1"/>
    <col min="5872" max="5872" width="6.140625" style="60" customWidth="1"/>
    <col min="5873" max="5873" width="33.421875" style="60" customWidth="1"/>
    <col min="5874" max="5874" width="8.8515625" style="60" customWidth="1"/>
    <col min="5875" max="5875" width="10.28125" style="60" customWidth="1"/>
    <col min="5876" max="5876" width="10.7109375" style="60" customWidth="1"/>
    <col min="5877" max="5877" width="6.7109375" style="60" customWidth="1"/>
    <col min="5878" max="5879" width="8.8515625" style="60" customWidth="1"/>
    <col min="5880" max="5880" width="8.28125" style="60" customWidth="1"/>
    <col min="5881" max="5882" width="8.8515625" style="60" customWidth="1"/>
    <col min="5883" max="5883" width="10.7109375" style="60" customWidth="1"/>
    <col min="5884" max="6121" width="8.8515625" style="60" customWidth="1"/>
    <col min="6122" max="6123" width="5.421875" style="60" customWidth="1"/>
    <col min="6124" max="6124" width="1.421875" style="60" customWidth="1"/>
    <col min="6125" max="6125" width="6.421875" style="60" customWidth="1"/>
    <col min="6126" max="6126" width="21.421875" style="60" customWidth="1"/>
    <col min="6127" max="6127" width="8.8515625" style="60" customWidth="1"/>
    <col min="6128" max="6128" width="6.140625" style="60" customWidth="1"/>
    <col min="6129" max="6129" width="33.421875" style="60" customWidth="1"/>
    <col min="6130" max="6130" width="8.8515625" style="60" customWidth="1"/>
    <col min="6131" max="6131" width="10.28125" style="60" customWidth="1"/>
    <col min="6132" max="6132" width="10.7109375" style="60" customWidth="1"/>
    <col min="6133" max="6133" width="6.7109375" style="60" customWidth="1"/>
    <col min="6134" max="6135" width="8.8515625" style="60" customWidth="1"/>
    <col min="6136" max="6136" width="8.28125" style="60" customWidth="1"/>
    <col min="6137" max="6138" width="8.8515625" style="60" customWidth="1"/>
    <col min="6139" max="6139" width="10.7109375" style="60" customWidth="1"/>
    <col min="6140" max="6377" width="8.8515625" style="60" customWidth="1"/>
    <col min="6378" max="6379" width="5.421875" style="60" customWidth="1"/>
    <col min="6380" max="6380" width="1.421875" style="60" customWidth="1"/>
    <col min="6381" max="6381" width="6.421875" style="60" customWidth="1"/>
    <col min="6382" max="6382" width="21.421875" style="60" customWidth="1"/>
    <col min="6383" max="6383" width="8.8515625" style="60" customWidth="1"/>
    <col min="6384" max="6384" width="6.140625" style="60" customWidth="1"/>
    <col min="6385" max="6385" width="33.421875" style="60" customWidth="1"/>
    <col min="6386" max="6386" width="8.8515625" style="60" customWidth="1"/>
    <col min="6387" max="6387" width="10.28125" style="60" customWidth="1"/>
    <col min="6388" max="6388" width="10.7109375" style="60" customWidth="1"/>
    <col min="6389" max="6389" width="6.7109375" style="60" customWidth="1"/>
    <col min="6390" max="6391" width="8.8515625" style="60" customWidth="1"/>
    <col min="6392" max="6392" width="8.28125" style="60" customWidth="1"/>
    <col min="6393" max="6394" width="8.8515625" style="60" customWidth="1"/>
    <col min="6395" max="6395" width="10.7109375" style="60" customWidth="1"/>
    <col min="6396" max="6633" width="8.8515625" style="60" customWidth="1"/>
    <col min="6634" max="6635" width="5.421875" style="60" customWidth="1"/>
    <col min="6636" max="6636" width="1.421875" style="60" customWidth="1"/>
    <col min="6637" max="6637" width="6.421875" style="60" customWidth="1"/>
    <col min="6638" max="6638" width="21.421875" style="60" customWidth="1"/>
    <col min="6639" max="6639" width="8.8515625" style="60" customWidth="1"/>
    <col min="6640" max="6640" width="6.140625" style="60" customWidth="1"/>
    <col min="6641" max="6641" width="33.421875" style="60" customWidth="1"/>
    <col min="6642" max="6642" width="8.8515625" style="60" customWidth="1"/>
    <col min="6643" max="6643" width="10.28125" style="60" customWidth="1"/>
    <col min="6644" max="6644" width="10.7109375" style="60" customWidth="1"/>
    <col min="6645" max="6645" width="6.7109375" style="60" customWidth="1"/>
    <col min="6646" max="6647" width="8.8515625" style="60" customWidth="1"/>
    <col min="6648" max="6648" width="8.28125" style="60" customWidth="1"/>
    <col min="6649" max="6650" width="8.8515625" style="60" customWidth="1"/>
    <col min="6651" max="6651" width="10.7109375" style="60" customWidth="1"/>
    <col min="6652" max="6889" width="8.8515625" style="60" customWidth="1"/>
    <col min="6890" max="6891" width="5.421875" style="60" customWidth="1"/>
    <col min="6892" max="6892" width="1.421875" style="60" customWidth="1"/>
    <col min="6893" max="6893" width="6.421875" style="60" customWidth="1"/>
    <col min="6894" max="6894" width="21.421875" style="60" customWidth="1"/>
    <col min="6895" max="6895" width="8.8515625" style="60" customWidth="1"/>
    <col min="6896" max="6896" width="6.140625" style="60" customWidth="1"/>
    <col min="6897" max="6897" width="33.421875" style="60" customWidth="1"/>
    <col min="6898" max="6898" width="8.8515625" style="60" customWidth="1"/>
    <col min="6899" max="6899" width="10.28125" style="60" customWidth="1"/>
    <col min="6900" max="6900" width="10.7109375" style="60" customWidth="1"/>
    <col min="6901" max="6901" width="6.7109375" style="60" customWidth="1"/>
    <col min="6902" max="6903" width="8.8515625" style="60" customWidth="1"/>
    <col min="6904" max="6904" width="8.28125" style="60" customWidth="1"/>
    <col min="6905" max="6906" width="8.8515625" style="60" customWidth="1"/>
    <col min="6907" max="6907" width="10.7109375" style="60" customWidth="1"/>
    <col min="6908" max="7145" width="8.8515625" style="60" customWidth="1"/>
    <col min="7146" max="7147" width="5.421875" style="60" customWidth="1"/>
    <col min="7148" max="7148" width="1.421875" style="60" customWidth="1"/>
    <col min="7149" max="7149" width="6.421875" style="60" customWidth="1"/>
    <col min="7150" max="7150" width="21.421875" style="60" customWidth="1"/>
    <col min="7151" max="7151" width="8.8515625" style="60" customWidth="1"/>
    <col min="7152" max="7152" width="6.140625" style="60" customWidth="1"/>
    <col min="7153" max="7153" width="33.421875" style="60" customWidth="1"/>
    <col min="7154" max="7154" width="8.8515625" style="60" customWidth="1"/>
    <col min="7155" max="7155" width="10.28125" style="60" customWidth="1"/>
    <col min="7156" max="7156" width="10.7109375" style="60" customWidth="1"/>
    <col min="7157" max="7157" width="6.7109375" style="60" customWidth="1"/>
    <col min="7158" max="7159" width="8.8515625" style="60" customWidth="1"/>
    <col min="7160" max="7160" width="8.28125" style="60" customWidth="1"/>
    <col min="7161" max="7162" width="8.8515625" style="60" customWidth="1"/>
    <col min="7163" max="7163" width="10.7109375" style="60" customWidth="1"/>
    <col min="7164" max="7401" width="8.8515625" style="60" customWidth="1"/>
    <col min="7402" max="7403" width="5.421875" style="60" customWidth="1"/>
    <col min="7404" max="7404" width="1.421875" style="60" customWidth="1"/>
    <col min="7405" max="7405" width="6.421875" style="60" customWidth="1"/>
    <col min="7406" max="7406" width="21.421875" style="60" customWidth="1"/>
    <col min="7407" max="7407" width="8.8515625" style="60" customWidth="1"/>
    <col min="7408" max="7408" width="6.140625" style="60" customWidth="1"/>
    <col min="7409" max="7409" width="33.421875" style="60" customWidth="1"/>
    <col min="7410" max="7410" width="8.8515625" style="60" customWidth="1"/>
    <col min="7411" max="7411" width="10.28125" style="60" customWidth="1"/>
    <col min="7412" max="7412" width="10.7109375" style="60" customWidth="1"/>
    <col min="7413" max="7413" width="6.7109375" style="60" customWidth="1"/>
    <col min="7414" max="7415" width="8.8515625" style="60" customWidth="1"/>
    <col min="7416" max="7416" width="8.28125" style="60" customWidth="1"/>
    <col min="7417" max="7418" width="8.8515625" style="60" customWidth="1"/>
    <col min="7419" max="7419" width="10.7109375" style="60" customWidth="1"/>
    <col min="7420" max="7657" width="8.8515625" style="60" customWidth="1"/>
    <col min="7658" max="7659" width="5.421875" style="60" customWidth="1"/>
    <col min="7660" max="7660" width="1.421875" style="60" customWidth="1"/>
    <col min="7661" max="7661" width="6.421875" style="60" customWidth="1"/>
    <col min="7662" max="7662" width="21.421875" style="60" customWidth="1"/>
    <col min="7663" max="7663" width="8.8515625" style="60" customWidth="1"/>
    <col min="7664" max="7664" width="6.140625" style="60" customWidth="1"/>
    <col min="7665" max="7665" width="33.421875" style="60" customWidth="1"/>
    <col min="7666" max="7666" width="8.8515625" style="60" customWidth="1"/>
    <col min="7667" max="7667" width="10.28125" style="60" customWidth="1"/>
    <col min="7668" max="7668" width="10.7109375" style="60" customWidth="1"/>
    <col min="7669" max="7669" width="6.7109375" style="60" customWidth="1"/>
    <col min="7670" max="7671" width="8.8515625" style="60" customWidth="1"/>
    <col min="7672" max="7672" width="8.28125" style="60" customWidth="1"/>
    <col min="7673" max="7674" width="8.8515625" style="60" customWidth="1"/>
    <col min="7675" max="7675" width="10.7109375" style="60" customWidth="1"/>
    <col min="7676" max="7913" width="8.8515625" style="60" customWidth="1"/>
    <col min="7914" max="7915" width="5.421875" style="60" customWidth="1"/>
    <col min="7916" max="7916" width="1.421875" style="60" customWidth="1"/>
    <col min="7917" max="7917" width="6.421875" style="60" customWidth="1"/>
    <col min="7918" max="7918" width="21.421875" style="60" customWidth="1"/>
    <col min="7919" max="7919" width="8.8515625" style="60" customWidth="1"/>
    <col min="7920" max="7920" width="6.140625" style="60" customWidth="1"/>
    <col min="7921" max="7921" width="33.421875" style="60" customWidth="1"/>
    <col min="7922" max="7922" width="8.8515625" style="60" customWidth="1"/>
    <col min="7923" max="7923" width="10.28125" style="60" customWidth="1"/>
    <col min="7924" max="7924" width="10.7109375" style="60" customWidth="1"/>
    <col min="7925" max="7925" width="6.7109375" style="60" customWidth="1"/>
    <col min="7926" max="7927" width="8.8515625" style="60" customWidth="1"/>
    <col min="7928" max="7928" width="8.28125" style="60" customWidth="1"/>
    <col min="7929" max="7930" width="8.8515625" style="60" customWidth="1"/>
    <col min="7931" max="7931" width="10.7109375" style="60" customWidth="1"/>
    <col min="7932" max="8169" width="8.8515625" style="60" customWidth="1"/>
    <col min="8170" max="8171" width="5.421875" style="60" customWidth="1"/>
    <col min="8172" max="8172" width="1.421875" style="60" customWidth="1"/>
    <col min="8173" max="8173" width="6.421875" style="60" customWidth="1"/>
    <col min="8174" max="8174" width="21.421875" style="60" customWidth="1"/>
    <col min="8175" max="8175" width="8.8515625" style="60" customWidth="1"/>
    <col min="8176" max="8176" width="6.140625" style="60" customWidth="1"/>
    <col min="8177" max="8177" width="33.421875" style="60" customWidth="1"/>
    <col min="8178" max="8178" width="8.8515625" style="60" customWidth="1"/>
    <col min="8179" max="8179" width="10.28125" style="60" customWidth="1"/>
    <col min="8180" max="8180" width="10.7109375" style="60" customWidth="1"/>
    <col min="8181" max="8181" width="6.7109375" style="60" customWidth="1"/>
    <col min="8182" max="8183" width="8.8515625" style="60" customWidth="1"/>
    <col min="8184" max="8184" width="8.28125" style="60" customWidth="1"/>
    <col min="8185" max="8186" width="8.8515625" style="60" customWidth="1"/>
    <col min="8187" max="8187" width="10.7109375" style="60" customWidth="1"/>
    <col min="8188" max="8425" width="8.8515625" style="60" customWidth="1"/>
    <col min="8426" max="8427" width="5.421875" style="60" customWidth="1"/>
    <col min="8428" max="8428" width="1.421875" style="60" customWidth="1"/>
    <col min="8429" max="8429" width="6.421875" style="60" customWidth="1"/>
    <col min="8430" max="8430" width="21.421875" style="60" customWidth="1"/>
    <col min="8431" max="8431" width="8.8515625" style="60" customWidth="1"/>
    <col min="8432" max="8432" width="6.140625" style="60" customWidth="1"/>
    <col min="8433" max="8433" width="33.421875" style="60" customWidth="1"/>
    <col min="8434" max="8434" width="8.8515625" style="60" customWidth="1"/>
    <col min="8435" max="8435" width="10.28125" style="60" customWidth="1"/>
    <col min="8436" max="8436" width="10.7109375" style="60" customWidth="1"/>
    <col min="8437" max="8437" width="6.7109375" style="60" customWidth="1"/>
    <col min="8438" max="8439" width="8.8515625" style="60" customWidth="1"/>
    <col min="8440" max="8440" width="8.28125" style="60" customWidth="1"/>
    <col min="8441" max="8442" width="8.8515625" style="60" customWidth="1"/>
    <col min="8443" max="8443" width="10.7109375" style="60" customWidth="1"/>
    <col min="8444" max="8681" width="8.8515625" style="60" customWidth="1"/>
    <col min="8682" max="8683" width="5.421875" style="60" customWidth="1"/>
    <col min="8684" max="8684" width="1.421875" style="60" customWidth="1"/>
    <col min="8685" max="8685" width="6.421875" style="60" customWidth="1"/>
    <col min="8686" max="8686" width="21.421875" style="60" customWidth="1"/>
    <col min="8687" max="8687" width="8.8515625" style="60" customWidth="1"/>
    <col min="8688" max="8688" width="6.140625" style="60" customWidth="1"/>
    <col min="8689" max="8689" width="33.421875" style="60" customWidth="1"/>
    <col min="8690" max="8690" width="8.8515625" style="60" customWidth="1"/>
    <col min="8691" max="8691" width="10.28125" style="60" customWidth="1"/>
    <col min="8692" max="8692" width="10.7109375" style="60" customWidth="1"/>
    <col min="8693" max="8693" width="6.7109375" style="60" customWidth="1"/>
    <col min="8694" max="8695" width="8.8515625" style="60" customWidth="1"/>
    <col min="8696" max="8696" width="8.28125" style="60" customWidth="1"/>
    <col min="8697" max="8698" width="8.8515625" style="60" customWidth="1"/>
    <col min="8699" max="8699" width="10.7109375" style="60" customWidth="1"/>
    <col min="8700" max="8937" width="8.8515625" style="60" customWidth="1"/>
    <col min="8938" max="8939" width="5.421875" style="60" customWidth="1"/>
    <col min="8940" max="8940" width="1.421875" style="60" customWidth="1"/>
    <col min="8941" max="8941" width="6.421875" style="60" customWidth="1"/>
    <col min="8942" max="8942" width="21.421875" style="60" customWidth="1"/>
    <col min="8943" max="8943" width="8.8515625" style="60" customWidth="1"/>
    <col min="8944" max="8944" width="6.140625" style="60" customWidth="1"/>
    <col min="8945" max="8945" width="33.421875" style="60" customWidth="1"/>
    <col min="8946" max="8946" width="8.8515625" style="60" customWidth="1"/>
    <col min="8947" max="8947" width="10.28125" style="60" customWidth="1"/>
    <col min="8948" max="8948" width="10.7109375" style="60" customWidth="1"/>
    <col min="8949" max="8949" width="6.7109375" style="60" customWidth="1"/>
    <col min="8950" max="8951" width="8.8515625" style="60" customWidth="1"/>
    <col min="8952" max="8952" width="8.28125" style="60" customWidth="1"/>
    <col min="8953" max="8954" width="8.8515625" style="60" customWidth="1"/>
    <col min="8955" max="8955" width="10.7109375" style="60" customWidth="1"/>
    <col min="8956" max="9193" width="8.8515625" style="60" customWidth="1"/>
    <col min="9194" max="9195" width="5.421875" style="60" customWidth="1"/>
    <col min="9196" max="9196" width="1.421875" style="60" customWidth="1"/>
    <col min="9197" max="9197" width="6.421875" style="60" customWidth="1"/>
    <col min="9198" max="9198" width="21.421875" style="60" customWidth="1"/>
    <col min="9199" max="9199" width="8.8515625" style="60" customWidth="1"/>
    <col min="9200" max="9200" width="6.140625" style="60" customWidth="1"/>
    <col min="9201" max="9201" width="33.421875" style="60" customWidth="1"/>
    <col min="9202" max="9202" width="8.8515625" style="60" customWidth="1"/>
    <col min="9203" max="9203" width="10.28125" style="60" customWidth="1"/>
    <col min="9204" max="9204" width="10.7109375" style="60" customWidth="1"/>
    <col min="9205" max="9205" width="6.7109375" style="60" customWidth="1"/>
    <col min="9206" max="9207" width="8.8515625" style="60" customWidth="1"/>
    <col min="9208" max="9208" width="8.28125" style="60" customWidth="1"/>
    <col min="9209" max="9210" width="8.8515625" style="60" customWidth="1"/>
    <col min="9211" max="9211" width="10.7109375" style="60" customWidth="1"/>
    <col min="9212" max="9449" width="8.8515625" style="60" customWidth="1"/>
    <col min="9450" max="9451" width="5.421875" style="60" customWidth="1"/>
    <col min="9452" max="9452" width="1.421875" style="60" customWidth="1"/>
    <col min="9453" max="9453" width="6.421875" style="60" customWidth="1"/>
    <col min="9454" max="9454" width="21.421875" style="60" customWidth="1"/>
    <col min="9455" max="9455" width="8.8515625" style="60" customWidth="1"/>
    <col min="9456" max="9456" width="6.140625" style="60" customWidth="1"/>
    <col min="9457" max="9457" width="33.421875" style="60" customWidth="1"/>
    <col min="9458" max="9458" width="8.8515625" style="60" customWidth="1"/>
    <col min="9459" max="9459" width="10.28125" style="60" customWidth="1"/>
    <col min="9460" max="9460" width="10.7109375" style="60" customWidth="1"/>
    <col min="9461" max="9461" width="6.7109375" style="60" customWidth="1"/>
    <col min="9462" max="9463" width="8.8515625" style="60" customWidth="1"/>
    <col min="9464" max="9464" width="8.28125" style="60" customWidth="1"/>
    <col min="9465" max="9466" width="8.8515625" style="60" customWidth="1"/>
    <col min="9467" max="9467" width="10.7109375" style="60" customWidth="1"/>
    <col min="9468" max="9705" width="8.8515625" style="60" customWidth="1"/>
    <col min="9706" max="9707" width="5.421875" style="60" customWidth="1"/>
    <col min="9708" max="9708" width="1.421875" style="60" customWidth="1"/>
    <col min="9709" max="9709" width="6.421875" style="60" customWidth="1"/>
    <col min="9710" max="9710" width="21.421875" style="60" customWidth="1"/>
    <col min="9711" max="9711" width="8.8515625" style="60" customWidth="1"/>
    <col min="9712" max="9712" width="6.140625" style="60" customWidth="1"/>
    <col min="9713" max="9713" width="33.421875" style="60" customWidth="1"/>
    <col min="9714" max="9714" width="8.8515625" style="60" customWidth="1"/>
    <col min="9715" max="9715" width="10.28125" style="60" customWidth="1"/>
    <col min="9716" max="9716" width="10.7109375" style="60" customWidth="1"/>
    <col min="9717" max="9717" width="6.7109375" style="60" customWidth="1"/>
    <col min="9718" max="9719" width="8.8515625" style="60" customWidth="1"/>
    <col min="9720" max="9720" width="8.28125" style="60" customWidth="1"/>
    <col min="9721" max="9722" width="8.8515625" style="60" customWidth="1"/>
    <col min="9723" max="9723" width="10.7109375" style="60" customWidth="1"/>
    <col min="9724" max="9961" width="8.8515625" style="60" customWidth="1"/>
    <col min="9962" max="9963" width="5.421875" style="60" customWidth="1"/>
    <col min="9964" max="9964" width="1.421875" style="60" customWidth="1"/>
    <col min="9965" max="9965" width="6.421875" style="60" customWidth="1"/>
    <col min="9966" max="9966" width="21.421875" style="60" customWidth="1"/>
    <col min="9967" max="9967" width="8.8515625" style="60" customWidth="1"/>
    <col min="9968" max="9968" width="6.140625" style="60" customWidth="1"/>
    <col min="9969" max="9969" width="33.421875" style="60" customWidth="1"/>
    <col min="9970" max="9970" width="8.8515625" style="60" customWidth="1"/>
    <col min="9971" max="9971" width="10.28125" style="60" customWidth="1"/>
    <col min="9972" max="9972" width="10.7109375" style="60" customWidth="1"/>
    <col min="9973" max="9973" width="6.7109375" style="60" customWidth="1"/>
    <col min="9974" max="9975" width="8.8515625" style="60" customWidth="1"/>
    <col min="9976" max="9976" width="8.28125" style="60" customWidth="1"/>
    <col min="9977" max="9978" width="8.8515625" style="60" customWidth="1"/>
    <col min="9979" max="9979" width="10.7109375" style="60" customWidth="1"/>
    <col min="9980" max="10217" width="8.8515625" style="60" customWidth="1"/>
    <col min="10218" max="10219" width="5.421875" style="60" customWidth="1"/>
    <col min="10220" max="10220" width="1.421875" style="60" customWidth="1"/>
    <col min="10221" max="10221" width="6.421875" style="60" customWidth="1"/>
    <col min="10222" max="10222" width="21.421875" style="60" customWidth="1"/>
    <col min="10223" max="10223" width="8.8515625" style="60" customWidth="1"/>
    <col min="10224" max="10224" width="6.140625" style="60" customWidth="1"/>
    <col min="10225" max="10225" width="33.421875" style="60" customWidth="1"/>
    <col min="10226" max="10226" width="8.8515625" style="60" customWidth="1"/>
    <col min="10227" max="10227" width="10.28125" style="60" customWidth="1"/>
    <col min="10228" max="10228" width="10.7109375" style="60" customWidth="1"/>
    <col min="10229" max="10229" width="6.7109375" style="60" customWidth="1"/>
    <col min="10230" max="10231" width="8.8515625" style="60" customWidth="1"/>
    <col min="10232" max="10232" width="8.28125" style="60" customWidth="1"/>
    <col min="10233" max="10234" width="8.8515625" style="60" customWidth="1"/>
    <col min="10235" max="10235" width="10.7109375" style="60" customWidth="1"/>
    <col min="10236" max="10473" width="8.8515625" style="60" customWidth="1"/>
    <col min="10474" max="10475" width="5.421875" style="60" customWidth="1"/>
    <col min="10476" max="10476" width="1.421875" style="60" customWidth="1"/>
    <col min="10477" max="10477" width="6.421875" style="60" customWidth="1"/>
    <col min="10478" max="10478" width="21.421875" style="60" customWidth="1"/>
    <col min="10479" max="10479" width="8.8515625" style="60" customWidth="1"/>
    <col min="10480" max="10480" width="6.140625" style="60" customWidth="1"/>
    <col min="10481" max="10481" width="33.421875" style="60" customWidth="1"/>
    <col min="10482" max="10482" width="8.8515625" style="60" customWidth="1"/>
    <col min="10483" max="10483" width="10.28125" style="60" customWidth="1"/>
    <col min="10484" max="10484" width="10.7109375" style="60" customWidth="1"/>
    <col min="10485" max="10485" width="6.7109375" style="60" customWidth="1"/>
    <col min="10486" max="10487" width="8.8515625" style="60" customWidth="1"/>
    <col min="10488" max="10488" width="8.28125" style="60" customWidth="1"/>
    <col min="10489" max="10490" width="8.8515625" style="60" customWidth="1"/>
    <col min="10491" max="10491" width="10.7109375" style="60" customWidth="1"/>
    <col min="10492" max="10729" width="8.8515625" style="60" customWidth="1"/>
    <col min="10730" max="10731" width="5.421875" style="60" customWidth="1"/>
    <col min="10732" max="10732" width="1.421875" style="60" customWidth="1"/>
    <col min="10733" max="10733" width="6.421875" style="60" customWidth="1"/>
    <col min="10734" max="10734" width="21.421875" style="60" customWidth="1"/>
    <col min="10735" max="10735" width="8.8515625" style="60" customWidth="1"/>
    <col min="10736" max="10736" width="6.140625" style="60" customWidth="1"/>
    <col min="10737" max="10737" width="33.421875" style="60" customWidth="1"/>
    <col min="10738" max="10738" width="8.8515625" style="60" customWidth="1"/>
    <col min="10739" max="10739" width="10.28125" style="60" customWidth="1"/>
    <col min="10740" max="10740" width="10.7109375" style="60" customWidth="1"/>
    <col min="10741" max="10741" width="6.7109375" style="60" customWidth="1"/>
    <col min="10742" max="10743" width="8.8515625" style="60" customWidth="1"/>
    <col min="10744" max="10744" width="8.28125" style="60" customWidth="1"/>
    <col min="10745" max="10746" width="8.8515625" style="60" customWidth="1"/>
    <col min="10747" max="10747" width="10.7109375" style="60" customWidth="1"/>
    <col min="10748" max="10985" width="8.8515625" style="60" customWidth="1"/>
    <col min="10986" max="10987" width="5.421875" style="60" customWidth="1"/>
    <col min="10988" max="10988" width="1.421875" style="60" customWidth="1"/>
    <col min="10989" max="10989" width="6.421875" style="60" customWidth="1"/>
    <col min="10990" max="10990" width="21.421875" style="60" customWidth="1"/>
    <col min="10991" max="10991" width="8.8515625" style="60" customWidth="1"/>
    <col min="10992" max="10992" width="6.140625" style="60" customWidth="1"/>
    <col min="10993" max="10993" width="33.421875" style="60" customWidth="1"/>
    <col min="10994" max="10994" width="8.8515625" style="60" customWidth="1"/>
    <col min="10995" max="10995" width="10.28125" style="60" customWidth="1"/>
    <col min="10996" max="10996" width="10.7109375" style="60" customWidth="1"/>
    <col min="10997" max="10997" width="6.7109375" style="60" customWidth="1"/>
    <col min="10998" max="10999" width="8.8515625" style="60" customWidth="1"/>
    <col min="11000" max="11000" width="8.28125" style="60" customWidth="1"/>
    <col min="11001" max="11002" width="8.8515625" style="60" customWidth="1"/>
    <col min="11003" max="11003" width="10.7109375" style="60" customWidth="1"/>
    <col min="11004" max="11241" width="8.8515625" style="60" customWidth="1"/>
    <col min="11242" max="11243" width="5.421875" style="60" customWidth="1"/>
    <col min="11244" max="11244" width="1.421875" style="60" customWidth="1"/>
    <col min="11245" max="11245" width="6.421875" style="60" customWidth="1"/>
    <col min="11246" max="11246" width="21.421875" style="60" customWidth="1"/>
    <col min="11247" max="11247" width="8.8515625" style="60" customWidth="1"/>
    <col min="11248" max="11248" width="6.140625" style="60" customWidth="1"/>
    <col min="11249" max="11249" width="33.421875" style="60" customWidth="1"/>
    <col min="11250" max="11250" width="8.8515625" style="60" customWidth="1"/>
    <col min="11251" max="11251" width="10.28125" style="60" customWidth="1"/>
    <col min="11252" max="11252" width="10.7109375" style="60" customWidth="1"/>
    <col min="11253" max="11253" width="6.7109375" style="60" customWidth="1"/>
    <col min="11254" max="11255" width="8.8515625" style="60" customWidth="1"/>
    <col min="11256" max="11256" width="8.28125" style="60" customWidth="1"/>
    <col min="11257" max="11258" width="8.8515625" style="60" customWidth="1"/>
    <col min="11259" max="11259" width="10.7109375" style="60" customWidth="1"/>
    <col min="11260" max="11497" width="8.8515625" style="60" customWidth="1"/>
    <col min="11498" max="11499" width="5.421875" style="60" customWidth="1"/>
    <col min="11500" max="11500" width="1.421875" style="60" customWidth="1"/>
    <col min="11501" max="11501" width="6.421875" style="60" customWidth="1"/>
    <col min="11502" max="11502" width="21.421875" style="60" customWidth="1"/>
    <col min="11503" max="11503" width="8.8515625" style="60" customWidth="1"/>
    <col min="11504" max="11504" width="6.140625" style="60" customWidth="1"/>
    <col min="11505" max="11505" width="33.421875" style="60" customWidth="1"/>
    <col min="11506" max="11506" width="8.8515625" style="60" customWidth="1"/>
    <col min="11507" max="11507" width="10.28125" style="60" customWidth="1"/>
    <col min="11508" max="11508" width="10.7109375" style="60" customWidth="1"/>
    <col min="11509" max="11509" width="6.7109375" style="60" customWidth="1"/>
    <col min="11510" max="11511" width="8.8515625" style="60" customWidth="1"/>
    <col min="11512" max="11512" width="8.28125" style="60" customWidth="1"/>
    <col min="11513" max="11514" width="8.8515625" style="60" customWidth="1"/>
    <col min="11515" max="11515" width="10.7109375" style="60" customWidth="1"/>
    <col min="11516" max="11753" width="8.8515625" style="60" customWidth="1"/>
    <col min="11754" max="11755" width="5.421875" style="60" customWidth="1"/>
    <col min="11756" max="11756" width="1.421875" style="60" customWidth="1"/>
    <col min="11757" max="11757" width="6.421875" style="60" customWidth="1"/>
    <col min="11758" max="11758" width="21.421875" style="60" customWidth="1"/>
    <col min="11759" max="11759" width="8.8515625" style="60" customWidth="1"/>
    <col min="11760" max="11760" width="6.140625" style="60" customWidth="1"/>
    <col min="11761" max="11761" width="33.421875" style="60" customWidth="1"/>
    <col min="11762" max="11762" width="8.8515625" style="60" customWidth="1"/>
    <col min="11763" max="11763" width="10.28125" style="60" customWidth="1"/>
    <col min="11764" max="11764" width="10.7109375" style="60" customWidth="1"/>
    <col min="11765" max="11765" width="6.7109375" style="60" customWidth="1"/>
    <col min="11766" max="11767" width="8.8515625" style="60" customWidth="1"/>
    <col min="11768" max="11768" width="8.28125" style="60" customWidth="1"/>
    <col min="11769" max="11770" width="8.8515625" style="60" customWidth="1"/>
    <col min="11771" max="11771" width="10.7109375" style="60" customWidth="1"/>
    <col min="11772" max="12009" width="8.8515625" style="60" customWidth="1"/>
    <col min="12010" max="12011" width="5.421875" style="60" customWidth="1"/>
    <col min="12012" max="12012" width="1.421875" style="60" customWidth="1"/>
    <col min="12013" max="12013" width="6.421875" style="60" customWidth="1"/>
    <col min="12014" max="12014" width="21.421875" style="60" customWidth="1"/>
    <col min="12015" max="12015" width="8.8515625" style="60" customWidth="1"/>
    <col min="12016" max="12016" width="6.140625" style="60" customWidth="1"/>
    <col min="12017" max="12017" width="33.421875" style="60" customWidth="1"/>
    <col min="12018" max="12018" width="8.8515625" style="60" customWidth="1"/>
    <col min="12019" max="12019" width="10.28125" style="60" customWidth="1"/>
    <col min="12020" max="12020" width="10.7109375" style="60" customWidth="1"/>
    <col min="12021" max="12021" width="6.7109375" style="60" customWidth="1"/>
    <col min="12022" max="12023" width="8.8515625" style="60" customWidth="1"/>
    <col min="12024" max="12024" width="8.28125" style="60" customWidth="1"/>
    <col min="12025" max="12026" width="8.8515625" style="60" customWidth="1"/>
    <col min="12027" max="12027" width="10.7109375" style="60" customWidth="1"/>
    <col min="12028" max="12265" width="8.8515625" style="60" customWidth="1"/>
    <col min="12266" max="12267" width="5.421875" style="60" customWidth="1"/>
    <col min="12268" max="12268" width="1.421875" style="60" customWidth="1"/>
    <col min="12269" max="12269" width="6.421875" style="60" customWidth="1"/>
    <col min="12270" max="12270" width="21.421875" style="60" customWidth="1"/>
    <col min="12271" max="12271" width="8.8515625" style="60" customWidth="1"/>
    <col min="12272" max="12272" width="6.140625" style="60" customWidth="1"/>
    <col min="12273" max="12273" width="33.421875" style="60" customWidth="1"/>
    <col min="12274" max="12274" width="8.8515625" style="60" customWidth="1"/>
    <col min="12275" max="12275" width="10.28125" style="60" customWidth="1"/>
    <col min="12276" max="12276" width="10.7109375" style="60" customWidth="1"/>
    <col min="12277" max="12277" width="6.7109375" style="60" customWidth="1"/>
    <col min="12278" max="12279" width="8.8515625" style="60" customWidth="1"/>
    <col min="12280" max="12280" width="8.28125" style="60" customWidth="1"/>
    <col min="12281" max="12282" width="8.8515625" style="60" customWidth="1"/>
    <col min="12283" max="12283" width="10.7109375" style="60" customWidth="1"/>
    <col min="12284" max="12521" width="8.8515625" style="60" customWidth="1"/>
    <col min="12522" max="12523" width="5.421875" style="60" customWidth="1"/>
    <col min="12524" max="12524" width="1.421875" style="60" customWidth="1"/>
    <col min="12525" max="12525" width="6.421875" style="60" customWidth="1"/>
    <col min="12526" max="12526" width="21.421875" style="60" customWidth="1"/>
    <col min="12527" max="12527" width="8.8515625" style="60" customWidth="1"/>
    <col min="12528" max="12528" width="6.140625" style="60" customWidth="1"/>
    <col min="12529" max="12529" width="33.421875" style="60" customWidth="1"/>
    <col min="12530" max="12530" width="8.8515625" style="60" customWidth="1"/>
    <col min="12531" max="12531" width="10.28125" style="60" customWidth="1"/>
    <col min="12532" max="12532" width="10.7109375" style="60" customWidth="1"/>
    <col min="12533" max="12533" width="6.7109375" style="60" customWidth="1"/>
    <col min="12534" max="12535" width="8.8515625" style="60" customWidth="1"/>
    <col min="12536" max="12536" width="8.28125" style="60" customWidth="1"/>
    <col min="12537" max="12538" width="8.8515625" style="60" customWidth="1"/>
    <col min="12539" max="12539" width="10.7109375" style="60" customWidth="1"/>
    <col min="12540" max="12777" width="8.8515625" style="60" customWidth="1"/>
    <col min="12778" max="12779" width="5.421875" style="60" customWidth="1"/>
    <col min="12780" max="12780" width="1.421875" style="60" customWidth="1"/>
    <col min="12781" max="12781" width="6.421875" style="60" customWidth="1"/>
    <col min="12782" max="12782" width="21.421875" style="60" customWidth="1"/>
    <col min="12783" max="12783" width="8.8515625" style="60" customWidth="1"/>
    <col min="12784" max="12784" width="6.140625" style="60" customWidth="1"/>
    <col min="12785" max="12785" width="33.421875" style="60" customWidth="1"/>
    <col min="12786" max="12786" width="8.8515625" style="60" customWidth="1"/>
    <col min="12787" max="12787" width="10.28125" style="60" customWidth="1"/>
    <col min="12788" max="12788" width="10.7109375" style="60" customWidth="1"/>
    <col min="12789" max="12789" width="6.7109375" style="60" customWidth="1"/>
    <col min="12790" max="12791" width="8.8515625" style="60" customWidth="1"/>
    <col min="12792" max="12792" width="8.28125" style="60" customWidth="1"/>
    <col min="12793" max="12794" width="8.8515625" style="60" customWidth="1"/>
    <col min="12795" max="12795" width="10.7109375" style="60" customWidth="1"/>
    <col min="12796" max="13033" width="8.8515625" style="60" customWidth="1"/>
    <col min="13034" max="13035" width="5.421875" style="60" customWidth="1"/>
    <col min="13036" max="13036" width="1.421875" style="60" customWidth="1"/>
    <col min="13037" max="13037" width="6.421875" style="60" customWidth="1"/>
    <col min="13038" max="13038" width="21.421875" style="60" customWidth="1"/>
    <col min="13039" max="13039" width="8.8515625" style="60" customWidth="1"/>
    <col min="13040" max="13040" width="6.140625" style="60" customWidth="1"/>
    <col min="13041" max="13041" width="33.421875" style="60" customWidth="1"/>
    <col min="13042" max="13042" width="8.8515625" style="60" customWidth="1"/>
    <col min="13043" max="13043" width="10.28125" style="60" customWidth="1"/>
    <col min="13044" max="13044" width="10.7109375" style="60" customWidth="1"/>
    <col min="13045" max="13045" width="6.7109375" style="60" customWidth="1"/>
    <col min="13046" max="13047" width="8.8515625" style="60" customWidth="1"/>
    <col min="13048" max="13048" width="8.28125" style="60" customWidth="1"/>
    <col min="13049" max="13050" width="8.8515625" style="60" customWidth="1"/>
    <col min="13051" max="13051" width="10.7109375" style="60" customWidth="1"/>
    <col min="13052" max="13289" width="8.8515625" style="60" customWidth="1"/>
    <col min="13290" max="13291" width="5.421875" style="60" customWidth="1"/>
    <col min="13292" max="13292" width="1.421875" style="60" customWidth="1"/>
    <col min="13293" max="13293" width="6.421875" style="60" customWidth="1"/>
    <col min="13294" max="13294" width="21.421875" style="60" customWidth="1"/>
    <col min="13295" max="13295" width="8.8515625" style="60" customWidth="1"/>
    <col min="13296" max="13296" width="6.140625" style="60" customWidth="1"/>
    <col min="13297" max="13297" width="33.421875" style="60" customWidth="1"/>
    <col min="13298" max="13298" width="8.8515625" style="60" customWidth="1"/>
    <col min="13299" max="13299" width="10.28125" style="60" customWidth="1"/>
    <col min="13300" max="13300" width="10.7109375" style="60" customWidth="1"/>
    <col min="13301" max="13301" width="6.7109375" style="60" customWidth="1"/>
    <col min="13302" max="13303" width="8.8515625" style="60" customWidth="1"/>
    <col min="13304" max="13304" width="8.28125" style="60" customWidth="1"/>
    <col min="13305" max="13306" width="8.8515625" style="60" customWidth="1"/>
    <col min="13307" max="13307" width="10.7109375" style="60" customWidth="1"/>
    <col min="13308" max="13545" width="8.8515625" style="60" customWidth="1"/>
    <col min="13546" max="13547" width="5.421875" style="60" customWidth="1"/>
    <col min="13548" max="13548" width="1.421875" style="60" customWidth="1"/>
    <col min="13549" max="13549" width="6.421875" style="60" customWidth="1"/>
    <col min="13550" max="13550" width="21.421875" style="60" customWidth="1"/>
    <col min="13551" max="13551" width="8.8515625" style="60" customWidth="1"/>
    <col min="13552" max="13552" width="6.140625" style="60" customWidth="1"/>
    <col min="13553" max="13553" width="33.421875" style="60" customWidth="1"/>
    <col min="13554" max="13554" width="8.8515625" style="60" customWidth="1"/>
    <col min="13555" max="13555" width="10.28125" style="60" customWidth="1"/>
    <col min="13556" max="13556" width="10.7109375" style="60" customWidth="1"/>
    <col min="13557" max="13557" width="6.7109375" style="60" customWidth="1"/>
    <col min="13558" max="13559" width="8.8515625" style="60" customWidth="1"/>
    <col min="13560" max="13560" width="8.28125" style="60" customWidth="1"/>
    <col min="13561" max="13562" width="8.8515625" style="60" customWidth="1"/>
    <col min="13563" max="13563" width="10.7109375" style="60" customWidth="1"/>
    <col min="13564" max="13801" width="8.8515625" style="60" customWidth="1"/>
    <col min="13802" max="13803" width="5.421875" style="60" customWidth="1"/>
    <col min="13804" max="13804" width="1.421875" style="60" customWidth="1"/>
    <col min="13805" max="13805" width="6.421875" style="60" customWidth="1"/>
    <col min="13806" max="13806" width="21.421875" style="60" customWidth="1"/>
    <col min="13807" max="13807" width="8.8515625" style="60" customWidth="1"/>
    <col min="13808" max="13808" width="6.140625" style="60" customWidth="1"/>
    <col min="13809" max="13809" width="33.421875" style="60" customWidth="1"/>
    <col min="13810" max="13810" width="8.8515625" style="60" customWidth="1"/>
    <col min="13811" max="13811" width="10.28125" style="60" customWidth="1"/>
    <col min="13812" max="13812" width="10.7109375" style="60" customWidth="1"/>
    <col min="13813" max="13813" width="6.7109375" style="60" customWidth="1"/>
    <col min="13814" max="13815" width="8.8515625" style="60" customWidth="1"/>
    <col min="13816" max="13816" width="8.28125" style="60" customWidth="1"/>
    <col min="13817" max="13818" width="8.8515625" style="60" customWidth="1"/>
    <col min="13819" max="13819" width="10.7109375" style="60" customWidth="1"/>
    <col min="13820" max="14057" width="8.8515625" style="60" customWidth="1"/>
    <col min="14058" max="14059" width="5.421875" style="60" customWidth="1"/>
    <col min="14060" max="14060" width="1.421875" style="60" customWidth="1"/>
    <col min="14061" max="14061" width="6.421875" style="60" customWidth="1"/>
    <col min="14062" max="14062" width="21.421875" style="60" customWidth="1"/>
    <col min="14063" max="14063" width="8.8515625" style="60" customWidth="1"/>
    <col min="14064" max="14064" width="6.140625" style="60" customWidth="1"/>
    <col min="14065" max="14065" width="33.421875" style="60" customWidth="1"/>
    <col min="14066" max="14066" width="8.8515625" style="60" customWidth="1"/>
    <col min="14067" max="14067" width="10.28125" style="60" customWidth="1"/>
    <col min="14068" max="14068" width="10.7109375" style="60" customWidth="1"/>
    <col min="14069" max="14069" width="6.7109375" style="60" customWidth="1"/>
    <col min="14070" max="14071" width="8.8515625" style="60" customWidth="1"/>
    <col min="14072" max="14072" width="8.28125" style="60" customWidth="1"/>
    <col min="14073" max="14074" width="8.8515625" style="60" customWidth="1"/>
    <col min="14075" max="14075" width="10.7109375" style="60" customWidth="1"/>
    <col min="14076" max="14313" width="8.8515625" style="60" customWidth="1"/>
    <col min="14314" max="14315" width="5.421875" style="60" customWidth="1"/>
    <col min="14316" max="14316" width="1.421875" style="60" customWidth="1"/>
    <col min="14317" max="14317" width="6.421875" style="60" customWidth="1"/>
    <col min="14318" max="14318" width="21.421875" style="60" customWidth="1"/>
    <col min="14319" max="14319" width="8.8515625" style="60" customWidth="1"/>
    <col min="14320" max="14320" width="6.140625" style="60" customWidth="1"/>
    <col min="14321" max="14321" width="33.421875" style="60" customWidth="1"/>
    <col min="14322" max="14322" width="8.8515625" style="60" customWidth="1"/>
    <col min="14323" max="14323" width="10.28125" style="60" customWidth="1"/>
    <col min="14324" max="14324" width="10.7109375" style="60" customWidth="1"/>
    <col min="14325" max="14325" width="6.7109375" style="60" customWidth="1"/>
    <col min="14326" max="14327" width="8.8515625" style="60" customWidth="1"/>
    <col min="14328" max="14328" width="8.28125" style="60" customWidth="1"/>
    <col min="14329" max="14330" width="8.8515625" style="60" customWidth="1"/>
    <col min="14331" max="14331" width="10.7109375" style="60" customWidth="1"/>
    <col min="14332" max="14569" width="8.8515625" style="60" customWidth="1"/>
    <col min="14570" max="14571" width="5.421875" style="60" customWidth="1"/>
    <col min="14572" max="14572" width="1.421875" style="60" customWidth="1"/>
    <col min="14573" max="14573" width="6.421875" style="60" customWidth="1"/>
    <col min="14574" max="14574" width="21.421875" style="60" customWidth="1"/>
    <col min="14575" max="14575" width="8.8515625" style="60" customWidth="1"/>
    <col min="14576" max="14576" width="6.140625" style="60" customWidth="1"/>
    <col min="14577" max="14577" width="33.421875" style="60" customWidth="1"/>
    <col min="14578" max="14578" width="8.8515625" style="60" customWidth="1"/>
    <col min="14579" max="14579" width="10.28125" style="60" customWidth="1"/>
    <col min="14580" max="14580" width="10.7109375" style="60" customWidth="1"/>
    <col min="14581" max="14581" width="6.7109375" style="60" customWidth="1"/>
    <col min="14582" max="14583" width="8.8515625" style="60" customWidth="1"/>
    <col min="14584" max="14584" width="8.28125" style="60" customWidth="1"/>
    <col min="14585" max="14586" width="8.8515625" style="60" customWidth="1"/>
    <col min="14587" max="14587" width="10.7109375" style="60" customWidth="1"/>
    <col min="14588" max="14825" width="8.8515625" style="60" customWidth="1"/>
    <col min="14826" max="14827" width="5.421875" style="60" customWidth="1"/>
    <col min="14828" max="14828" width="1.421875" style="60" customWidth="1"/>
    <col min="14829" max="14829" width="6.421875" style="60" customWidth="1"/>
    <col min="14830" max="14830" width="21.421875" style="60" customWidth="1"/>
    <col min="14831" max="14831" width="8.8515625" style="60" customWidth="1"/>
    <col min="14832" max="14832" width="6.140625" style="60" customWidth="1"/>
    <col min="14833" max="14833" width="33.421875" style="60" customWidth="1"/>
    <col min="14834" max="14834" width="8.8515625" style="60" customWidth="1"/>
    <col min="14835" max="14835" width="10.28125" style="60" customWidth="1"/>
    <col min="14836" max="14836" width="10.7109375" style="60" customWidth="1"/>
    <col min="14837" max="14837" width="6.7109375" style="60" customWidth="1"/>
    <col min="14838" max="14839" width="8.8515625" style="60" customWidth="1"/>
    <col min="14840" max="14840" width="8.28125" style="60" customWidth="1"/>
    <col min="14841" max="14842" width="8.8515625" style="60" customWidth="1"/>
    <col min="14843" max="14843" width="10.7109375" style="60" customWidth="1"/>
    <col min="14844" max="15081" width="8.8515625" style="60" customWidth="1"/>
    <col min="15082" max="15083" width="5.421875" style="60" customWidth="1"/>
    <col min="15084" max="15084" width="1.421875" style="60" customWidth="1"/>
    <col min="15085" max="15085" width="6.421875" style="60" customWidth="1"/>
    <col min="15086" max="15086" width="21.421875" style="60" customWidth="1"/>
    <col min="15087" max="15087" width="8.8515625" style="60" customWidth="1"/>
    <col min="15088" max="15088" width="6.140625" style="60" customWidth="1"/>
    <col min="15089" max="15089" width="33.421875" style="60" customWidth="1"/>
    <col min="15090" max="15090" width="8.8515625" style="60" customWidth="1"/>
    <col min="15091" max="15091" width="10.28125" style="60" customWidth="1"/>
    <col min="15092" max="15092" width="10.7109375" style="60" customWidth="1"/>
    <col min="15093" max="15093" width="6.7109375" style="60" customWidth="1"/>
    <col min="15094" max="15095" width="8.8515625" style="60" customWidth="1"/>
    <col min="15096" max="15096" width="8.28125" style="60" customWidth="1"/>
    <col min="15097" max="15098" width="8.8515625" style="60" customWidth="1"/>
    <col min="15099" max="15099" width="10.7109375" style="60" customWidth="1"/>
    <col min="15100" max="15337" width="8.8515625" style="60" customWidth="1"/>
    <col min="15338" max="15339" width="5.421875" style="60" customWidth="1"/>
    <col min="15340" max="15340" width="1.421875" style="60" customWidth="1"/>
    <col min="15341" max="15341" width="6.421875" style="60" customWidth="1"/>
    <col min="15342" max="15342" width="21.421875" style="60" customWidth="1"/>
    <col min="15343" max="15343" width="8.8515625" style="60" customWidth="1"/>
    <col min="15344" max="15344" width="6.140625" style="60" customWidth="1"/>
    <col min="15345" max="15345" width="33.421875" style="60" customWidth="1"/>
    <col min="15346" max="15346" width="8.8515625" style="60" customWidth="1"/>
    <col min="15347" max="15347" width="10.28125" style="60" customWidth="1"/>
    <col min="15348" max="15348" width="10.7109375" style="60" customWidth="1"/>
    <col min="15349" max="15349" width="6.7109375" style="60" customWidth="1"/>
    <col min="15350" max="15351" width="8.8515625" style="60" customWidth="1"/>
    <col min="15352" max="15352" width="8.28125" style="60" customWidth="1"/>
    <col min="15353" max="15354" width="8.8515625" style="60" customWidth="1"/>
    <col min="15355" max="15355" width="10.7109375" style="60" customWidth="1"/>
    <col min="15356" max="15593" width="8.8515625" style="60" customWidth="1"/>
    <col min="15594" max="15595" width="5.421875" style="60" customWidth="1"/>
    <col min="15596" max="15596" width="1.421875" style="60" customWidth="1"/>
    <col min="15597" max="15597" width="6.421875" style="60" customWidth="1"/>
    <col min="15598" max="15598" width="21.421875" style="60" customWidth="1"/>
    <col min="15599" max="15599" width="8.8515625" style="60" customWidth="1"/>
    <col min="15600" max="15600" width="6.140625" style="60" customWidth="1"/>
    <col min="15601" max="15601" width="33.421875" style="60" customWidth="1"/>
    <col min="15602" max="15602" width="8.8515625" style="60" customWidth="1"/>
    <col min="15603" max="15603" width="10.28125" style="60" customWidth="1"/>
    <col min="15604" max="15604" width="10.7109375" style="60" customWidth="1"/>
    <col min="15605" max="15605" width="6.7109375" style="60" customWidth="1"/>
    <col min="15606" max="15607" width="8.8515625" style="60" customWidth="1"/>
    <col min="15608" max="15608" width="8.28125" style="60" customWidth="1"/>
    <col min="15609" max="15610" width="8.8515625" style="60" customWidth="1"/>
    <col min="15611" max="15611" width="10.7109375" style="60" customWidth="1"/>
    <col min="15612" max="15849" width="8.8515625" style="60" customWidth="1"/>
    <col min="15850" max="15851" width="5.421875" style="60" customWidth="1"/>
    <col min="15852" max="15852" width="1.421875" style="60" customWidth="1"/>
    <col min="15853" max="15853" width="6.421875" style="60" customWidth="1"/>
    <col min="15854" max="15854" width="21.421875" style="60" customWidth="1"/>
    <col min="15855" max="15855" width="8.8515625" style="60" customWidth="1"/>
    <col min="15856" max="15856" width="6.140625" style="60" customWidth="1"/>
    <col min="15857" max="15857" width="33.421875" style="60" customWidth="1"/>
    <col min="15858" max="15858" width="8.8515625" style="60" customWidth="1"/>
    <col min="15859" max="15859" width="10.28125" style="60" customWidth="1"/>
    <col min="15860" max="15860" width="10.7109375" style="60" customWidth="1"/>
    <col min="15861" max="15861" width="6.7109375" style="60" customWidth="1"/>
    <col min="15862" max="15863" width="8.8515625" style="60" customWidth="1"/>
    <col min="15864" max="15864" width="8.28125" style="60" customWidth="1"/>
    <col min="15865" max="15866" width="8.8515625" style="60" customWidth="1"/>
    <col min="15867" max="15867" width="10.7109375" style="60" customWidth="1"/>
    <col min="15868" max="16105" width="8.8515625" style="60" customWidth="1"/>
    <col min="16106" max="16107" width="5.421875" style="60" customWidth="1"/>
    <col min="16108" max="16108" width="1.421875" style="60" customWidth="1"/>
    <col min="16109" max="16109" width="6.421875" style="60" customWidth="1"/>
    <col min="16110" max="16110" width="21.421875" style="60" customWidth="1"/>
    <col min="16111" max="16111" width="8.8515625" style="60" customWidth="1"/>
    <col min="16112" max="16112" width="6.140625" style="60" customWidth="1"/>
    <col min="16113" max="16113" width="33.421875" style="60" customWidth="1"/>
    <col min="16114" max="16114" width="8.8515625" style="60" customWidth="1"/>
    <col min="16115" max="16115" width="10.28125" style="60" customWidth="1"/>
    <col min="16116" max="16116" width="10.7109375" style="60" customWidth="1"/>
    <col min="16117" max="16117" width="6.7109375" style="60" customWidth="1"/>
    <col min="16118" max="16119" width="8.8515625" style="60" customWidth="1"/>
    <col min="16120" max="16120" width="8.28125" style="60" customWidth="1"/>
    <col min="16121" max="16122" width="8.8515625" style="60" customWidth="1"/>
    <col min="16123" max="16123" width="10.7109375" style="60" customWidth="1"/>
    <col min="16124" max="16384" width="8.8515625" style="60" customWidth="1"/>
  </cols>
  <sheetData>
    <row r="1" ht="12" customHeight="1">
      <c r="A1" s="162"/>
    </row>
    <row r="2" ht="12" customHeight="1">
      <c r="A2" s="59"/>
    </row>
    <row r="3" spans="1:9" ht="12" customHeight="1">
      <c r="A3" s="59"/>
      <c r="C3" s="28" t="s">
        <v>1669</v>
      </c>
      <c r="I3" s="125"/>
    </row>
    <row r="4" spans="1:31" ht="12" customHeight="1">
      <c r="A4" s="59"/>
      <c r="C4" s="28" t="s">
        <v>1646</v>
      </c>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row>
    <row r="5" spans="1:31" ht="12" customHeight="1">
      <c r="A5" s="59"/>
      <c r="C5" s="61"/>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row>
    <row r="6" spans="3:31" ht="12" customHeight="1">
      <c r="C6" s="62" t="s">
        <v>2162</v>
      </c>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row>
    <row r="7" ht="12" customHeight="1">
      <c r="C7" s="29" t="s">
        <v>1705</v>
      </c>
    </row>
    <row r="8" spans="1:31" ht="12" customHeight="1">
      <c r="A8" s="64"/>
      <c r="D8" s="127"/>
      <c r="E8" s="127"/>
      <c r="F8" s="127"/>
      <c r="G8" s="127"/>
      <c r="H8" s="127"/>
      <c r="I8" s="127"/>
      <c r="J8" s="127"/>
      <c r="Q8" s="60"/>
      <c r="R8" s="127"/>
      <c r="S8" s="127"/>
      <c r="T8" s="127"/>
      <c r="U8" s="127"/>
      <c r="V8" s="127"/>
      <c r="W8" s="127"/>
      <c r="X8" s="127"/>
      <c r="Y8" s="127"/>
      <c r="Z8" s="127"/>
      <c r="AA8" s="127"/>
      <c r="AB8" s="127"/>
      <c r="AC8" s="127"/>
      <c r="AD8" s="127"/>
      <c r="AE8" s="127"/>
    </row>
    <row r="9" spans="4:31" ht="12" customHeight="1">
      <c r="D9" s="65"/>
      <c r="E9" s="65"/>
      <c r="F9" s="65"/>
      <c r="G9" s="65"/>
      <c r="H9" s="65"/>
      <c r="I9" s="65"/>
      <c r="J9" s="65"/>
      <c r="Q9" s="60"/>
      <c r="R9" s="65"/>
      <c r="S9" s="65"/>
      <c r="T9" s="65"/>
      <c r="U9" s="65"/>
      <c r="V9" s="65"/>
      <c r="W9" s="65"/>
      <c r="X9" s="65"/>
      <c r="Y9" s="65"/>
      <c r="Z9" s="65"/>
      <c r="AA9" s="65"/>
      <c r="AB9" s="65"/>
      <c r="AC9" s="65"/>
      <c r="AD9" s="65"/>
      <c r="AE9" s="65"/>
    </row>
    <row r="10" spans="1:31" ht="12" customHeight="1">
      <c r="A10" s="109"/>
      <c r="C10" s="128"/>
      <c r="D10" s="116" t="s">
        <v>26</v>
      </c>
      <c r="E10" s="116" t="s">
        <v>1664</v>
      </c>
      <c r="F10" s="116" t="s">
        <v>1665</v>
      </c>
      <c r="G10" s="129" t="s">
        <v>1674</v>
      </c>
      <c r="H10" s="129" t="s">
        <v>1687</v>
      </c>
      <c r="I10" s="129" t="s">
        <v>1675</v>
      </c>
      <c r="J10" s="129" t="s">
        <v>1699</v>
      </c>
      <c r="Q10" s="60"/>
      <c r="R10" s="130"/>
      <c r="S10" s="131"/>
      <c r="T10" s="131"/>
      <c r="U10" s="131"/>
      <c r="V10" s="131"/>
      <c r="W10" s="131"/>
      <c r="X10" s="131"/>
      <c r="Y10" s="131"/>
      <c r="Z10" s="131"/>
      <c r="AA10" s="131"/>
      <c r="AB10" s="131"/>
      <c r="AC10" s="131"/>
      <c r="AD10" s="131"/>
      <c r="AE10" s="131"/>
    </row>
    <row r="11" spans="1:31" ht="12" customHeight="1">
      <c r="A11" s="109"/>
      <c r="C11" s="132" t="s">
        <v>2090</v>
      </c>
      <c r="D11" s="224">
        <v>23.6</v>
      </c>
      <c r="E11" s="224">
        <v>21.6</v>
      </c>
      <c r="F11" s="224">
        <v>25.5</v>
      </c>
      <c r="G11" s="222">
        <v>0</v>
      </c>
      <c r="H11" s="222">
        <v>21.6</v>
      </c>
      <c r="I11" s="222">
        <v>3.8999999999999986</v>
      </c>
      <c r="J11" s="222">
        <v>23.5</v>
      </c>
      <c r="Q11" s="60"/>
      <c r="R11" s="130"/>
      <c r="S11" s="131"/>
      <c r="T11" s="131"/>
      <c r="U11" s="131"/>
      <c r="V11" s="131"/>
      <c r="W11" s="131"/>
      <c r="X11" s="131"/>
      <c r="Y11" s="131"/>
      <c r="Z11" s="131"/>
      <c r="AA11" s="131"/>
      <c r="AB11" s="131"/>
      <c r="AC11" s="131"/>
      <c r="AD11" s="131"/>
      <c r="AE11" s="131"/>
    </row>
    <row r="12" spans="1:31" ht="12" customHeight="1">
      <c r="A12" s="109"/>
      <c r="C12" s="134"/>
      <c r="D12" s="140"/>
      <c r="E12" s="140"/>
      <c r="F12" s="140"/>
      <c r="G12" s="136"/>
      <c r="H12" s="136"/>
      <c r="I12" s="136"/>
      <c r="J12" s="136"/>
      <c r="Q12" s="60"/>
      <c r="R12" s="130"/>
      <c r="S12" s="131"/>
      <c r="T12" s="131"/>
      <c r="U12" s="131"/>
      <c r="V12" s="131"/>
      <c r="W12" s="131"/>
      <c r="X12" s="131"/>
      <c r="Y12" s="131"/>
      <c r="Z12" s="131"/>
      <c r="AA12" s="131"/>
      <c r="AB12" s="131"/>
      <c r="AC12" s="131"/>
      <c r="AD12" s="131"/>
      <c r="AE12" s="131"/>
    </row>
    <row r="13" spans="1:17" ht="12" customHeight="1">
      <c r="A13" s="137"/>
      <c r="B13" s="115"/>
      <c r="C13" s="137" t="s">
        <v>1627</v>
      </c>
      <c r="D13" s="224">
        <v>33.6</v>
      </c>
      <c r="E13" s="224">
        <v>34.3</v>
      </c>
      <c r="F13" s="224">
        <v>38.9</v>
      </c>
      <c r="G13" s="222">
        <v>0</v>
      </c>
      <c r="H13" s="222">
        <v>33.6</v>
      </c>
      <c r="I13" s="222">
        <v>5.299999999999997</v>
      </c>
      <c r="J13" s="222">
        <v>35.6</v>
      </c>
      <c r="Q13" s="60"/>
    </row>
    <row r="14" spans="1:17" ht="12" customHeight="1">
      <c r="A14" s="137"/>
      <c r="B14" s="115"/>
      <c r="C14" s="137" t="s">
        <v>1621</v>
      </c>
      <c r="D14" s="224">
        <v>31.1</v>
      </c>
      <c r="E14" s="224">
        <v>38.9</v>
      </c>
      <c r="F14" s="224">
        <v>53.8</v>
      </c>
      <c r="G14" s="222">
        <v>0</v>
      </c>
      <c r="H14" s="222">
        <v>31.1</v>
      </c>
      <c r="I14" s="222">
        <v>22.699999999999996</v>
      </c>
      <c r="J14" s="222">
        <v>40.4</v>
      </c>
      <c r="Q14" s="60"/>
    </row>
    <row r="15" spans="1:17" ht="12" customHeight="1">
      <c r="A15" s="81"/>
      <c r="B15" s="115"/>
      <c r="C15" s="81" t="s">
        <v>1631</v>
      </c>
      <c r="D15" s="224">
        <v>30.3</v>
      </c>
      <c r="E15" s="224">
        <v>29.1</v>
      </c>
      <c r="F15" s="224">
        <v>31</v>
      </c>
      <c r="G15" s="222">
        <v>0</v>
      </c>
      <c r="H15" s="222">
        <v>29.1</v>
      </c>
      <c r="I15" s="222">
        <v>1.8999999999999986</v>
      </c>
      <c r="J15" s="222">
        <v>30</v>
      </c>
      <c r="Q15" s="60"/>
    </row>
    <row r="16" spans="1:17" ht="12" customHeight="1">
      <c r="A16" s="81"/>
      <c r="B16" s="115"/>
      <c r="C16" s="137" t="s">
        <v>1620</v>
      </c>
      <c r="D16" s="224">
        <v>29.3</v>
      </c>
      <c r="E16" s="224">
        <v>16.5</v>
      </c>
      <c r="F16" s="224">
        <v>19.7</v>
      </c>
      <c r="G16" s="222">
        <v>0</v>
      </c>
      <c r="H16" s="222">
        <v>16.5</v>
      </c>
      <c r="I16" s="222">
        <v>12.8</v>
      </c>
      <c r="J16" s="222">
        <v>20.7</v>
      </c>
      <c r="Q16" s="60"/>
    </row>
    <row r="17" spans="1:17" ht="12" customHeight="1">
      <c r="A17" s="137"/>
      <c r="B17" s="115"/>
      <c r="C17" s="81" t="s">
        <v>1628</v>
      </c>
      <c r="D17" s="224">
        <v>25.9</v>
      </c>
      <c r="E17" s="224">
        <v>26.3</v>
      </c>
      <c r="F17" s="224">
        <v>33.5</v>
      </c>
      <c r="G17" s="222">
        <v>0</v>
      </c>
      <c r="H17" s="222">
        <v>25.9</v>
      </c>
      <c r="I17" s="222">
        <v>7.600000000000001</v>
      </c>
      <c r="J17" s="222">
        <v>27.9</v>
      </c>
      <c r="Q17" s="60"/>
    </row>
    <row r="18" spans="1:17" ht="12" customHeight="1">
      <c r="A18" s="81"/>
      <c r="B18" s="115"/>
      <c r="C18" s="81" t="s">
        <v>1637</v>
      </c>
      <c r="D18" s="224">
        <v>24.7</v>
      </c>
      <c r="E18" s="224">
        <v>15.4</v>
      </c>
      <c r="F18" s="224">
        <v>14.8</v>
      </c>
      <c r="G18" s="222">
        <v>0</v>
      </c>
      <c r="H18" s="222">
        <v>14.8</v>
      </c>
      <c r="I18" s="222">
        <v>9.899999999999999</v>
      </c>
      <c r="J18" s="222">
        <v>18</v>
      </c>
      <c r="Q18" s="60"/>
    </row>
    <row r="19" spans="1:17" ht="12" customHeight="1">
      <c r="A19" s="81"/>
      <c r="B19" s="115"/>
      <c r="C19" s="81" t="s">
        <v>1645</v>
      </c>
      <c r="D19" s="224">
        <v>24.5</v>
      </c>
      <c r="E19" s="224">
        <v>19.2</v>
      </c>
      <c r="F19" s="224">
        <v>17.4</v>
      </c>
      <c r="G19" s="222">
        <v>0</v>
      </c>
      <c r="H19" s="222">
        <v>17.4</v>
      </c>
      <c r="I19" s="222">
        <v>7.100000000000001</v>
      </c>
      <c r="J19" s="222">
        <v>22.2</v>
      </c>
      <c r="Q19" s="60"/>
    </row>
    <row r="20" spans="1:17" ht="12" customHeight="1">
      <c r="A20" s="137"/>
      <c r="B20" s="115"/>
      <c r="C20" s="137" t="s">
        <v>1640</v>
      </c>
      <c r="D20" s="224">
        <v>24.3</v>
      </c>
      <c r="E20" s="224">
        <v>33.3</v>
      </c>
      <c r="F20" s="224">
        <v>51.7</v>
      </c>
      <c r="G20" s="222">
        <v>0</v>
      </c>
      <c r="H20" s="222">
        <v>24.3</v>
      </c>
      <c r="I20" s="222">
        <v>27.400000000000002</v>
      </c>
      <c r="J20" s="222">
        <v>38.8</v>
      </c>
      <c r="Q20" s="60"/>
    </row>
    <row r="21" spans="1:17" ht="12" customHeight="1">
      <c r="A21" s="81"/>
      <c r="B21" s="115"/>
      <c r="C21" s="81" t="s">
        <v>1639</v>
      </c>
      <c r="D21" s="224">
        <v>24.2</v>
      </c>
      <c r="E21" s="224">
        <v>22.9</v>
      </c>
      <c r="F21" s="224">
        <v>29</v>
      </c>
      <c r="G21" s="222">
        <v>0</v>
      </c>
      <c r="H21" s="222">
        <v>22.9</v>
      </c>
      <c r="I21" s="222">
        <v>6.100000000000001</v>
      </c>
      <c r="J21" s="222">
        <v>25.1</v>
      </c>
      <c r="Q21" s="60"/>
    </row>
    <row r="22" spans="1:17" ht="12" customHeight="1">
      <c r="A22" s="137"/>
      <c r="B22" s="115"/>
      <c r="C22" s="81" t="s">
        <v>1626</v>
      </c>
      <c r="D22" s="224">
        <v>23.9</v>
      </c>
      <c r="E22" s="224">
        <v>27.4</v>
      </c>
      <c r="F22" s="224">
        <v>22.4</v>
      </c>
      <c r="G22" s="222">
        <v>0</v>
      </c>
      <c r="H22" s="222">
        <v>22.4</v>
      </c>
      <c r="I22" s="222">
        <v>5</v>
      </c>
      <c r="J22" s="222">
        <v>24.2</v>
      </c>
      <c r="Q22" s="60"/>
    </row>
    <row r="23" spans="1:17" ht="12" customHeight="1">
      <c r="A23" s="81"/>
      <c r="B23" s="115"/>
      <c r="C23" s="137" t="s">
        <v>1624</v>
      </c>
      <c r="D23" s="224">
        <v>23.7</v>
      </c>
      <c r="E23" s="224">
        <v>17.6</v>
      </c>
      <c r="F23" s="224">
        <v>17.2</v>
      </c>
      <c r="G23" s="222">
        <v>0</v>
      </c>
      <c r="H23" s="222">
        <v>17.2</v>
      </c>
      <c r="I23" s="222">
        <v>6.5</v>
      </c>
      <c r="J23" s="222">
        <v>19.7</v>
      </c>
      <c r="Q23" s="60"/>
    </row>
    <row r="24" spans="1:17" ht="12" customHeight="1">
      <c r="A24" s="81"/>
      <c r="B24" s="115"/>
      <c r="C24" s="81" t="s">
        <v>1632</v>
      </c>
      <c r="D24" s="224">
        <v>23.7</v>
      </c>
      <c r="E24" s="224">
        <v>31</v>
      </c>
      <c r="F24" s="224">
        <v>32.2</v>
      </c>
      <c r="G24" s="222">
        <v>0</v>
      </c>
      <c r="H24" s="222">
        <v>23.7</v>
      </c>
      <c r="I24" s="222">
        <v>8.500000000000004</v>
      </c>
      <c r="J24" s="222">
        <v>27.7</v>
      </c>
      <c r="Q24" s="60"/>
    </row>
    <row r="25" spans="1:17" ht="12" customHeight="1">
      <c r="A25" s="81"/>
      <c r="B25" s="115"/>
      <c r="C25" s="81" t="s">
        <v>2092</v>
      </c>
      <c r="D25" s="224">
        <v>23</v>
      </c>
      <c r="E25" s="224">
        <v>15.7</v>
      </c>
      <c r="F25" s="224">
        <v>13.1</v>
      </c>
      <c r="G25" s="222">
        <v>0</v>
      </c>
      <c r="H25" s="222">
        <v>13.1</v>
      </c>
      <c r="I25" s="222">
        <v>9.9</v>
      </c>
      <c r="J25" s="222">
        <v>17.2</v>
      </c>
      <c r="Q25" s="60"/>
    </row>
    <row r="26" spans="1:17" ht="12" customHeight="1">
      <c r="A26" s="137"/>
      <c r="B26" s="115"/>
      <c r="C26" s="81" t="s">
        <v>1625</v>
      </c>
      <c r="D26" s="224">
        <v>22.4</v>
      </c>
      <c r="E26" s="224">
        <v>25.8</v>
      </c>
      <c r="F26" s="224">
        <v>26.1</v>
      </c>
      <c r="G26" s="222">
        <v>0</v>
      </c>
      <c r="H26" s="222">
        <v>22.4</v>
      </c>
      <c r="I26" s="222">
        <v>3.700000000000003</v>
      </c>
      <c r="J26" s="222">
        <v>24.4</v>
      </c>
      <c r="Q26" s="60"/>
    </row>
    <row r="27" spans="1:17" ht="12" customHeight="1">
      <c r="A27" s="137"/>
      <c r="B27" s="115"/>
      <c r="C27" s="137" t="s">
        <v>1633</v>
      </c>
      <c r="D27" s="224">
        <v>22.1</v>
      </c>
      <c r="E27" s="224">
        <v>29.9</v>
      </c>
      <c r="F27" s="224">
        <v>35</v>
      </c>
      <c r="G27" s="222">
        <v>0</v>
      </c>
      <c r="H27" s="222">
        <v>22.1</v>
      </c>
      <c r="I27" s="222">
        <v>12.899999999999999</v>
      </c>
      <c r="J27" s="222">
        <v>28.5</v>
      </c>
      <c r="Q27" s="60"/>
    </row>
    <row r="28" spans="1:17" ht="12" customHeight="1">
      <c r="A28" s="81"/>
      <c r="B28" s="115"/>
      <c r="C28" s="81" t="s">
        <v>1630</v>
      </c>
      <c r="D28" s="224">
        <v>20.9</v>
      </c>
      <c r="E28" s="224">
        <v>26.3</v>
      </c>
      <c r="F28" s="224">
        <v>33.5</v>
      </c>
      <c r="G28" s="222">
        <v>0</v>
      </c>
      <c r="H28" s="222">
        <v>20.9</v>
      </c>
      <c r="I28" s="222">
        <v>12.600000000000001</v>
      </c>
      <c r="J28" s="222">
        <v>27.9</v>
      </c>
      <c r="Q28" s="60"/>
    </row>
    <row r="29" spans="1:17" ht="12" customHeight="1">
      <c r="A29" s="81"/>
      <c r="B29" s="115"/>
      <c r="C29" s="137" t="s">
        <v>1634</v>
      </c>
      <c r="D29" s="224">
        <v>20.8</v>
      </c>
      <c r="E29" s="224">
        <v>27</v>
      </c>
      <c r="F29" s="224">
        <v>37.6</v>
      </c>
      <c r="G29" s="222">
        <v>0</v>
      </c>
      <c r="H29" s="222">
        <v>20.8</v>
      </c>
      <c r="I29" s="222">
        <v>16.8</v>
      </c>
      <c r="J29" s="222">
        <v>30.1</v>
      </c>
      <c r="Q29" s="60"/>
    </row>
    <row r="30" spans="1:17" ht="12" customHeight="1">
      <c r="A30" s="81"/>
      <c r="B30" s="115"/>
      <c r="C30" s="81" t="s">
        <v>2094</v>
      </c>
      <c r="D30" s="224">
        <v>20.4</v>
      </c>
      <c r="E30" s="224">
        <v>17.1</v>
      </c>
      <c r="F30" s="224">
        <v>2</v>
      </c>
      <c r="G30" s="222">
        <v>0</v>
      </c>
      <c r="H30" s="222">
        <v>2</v>
      </c>
      <c r="I30" s="222">
        <v>18.4</v>
      </c>
      <c r="J30" s="222">
        <v>20.1</v>
      </c>
      <c r="Q30" s="60"/>
    </row>
    <row r="31" spans="1:17" ht="12" customHeight="1">
      <c r="A31" s="81"/>
      <c r="B31" s="115"/>
      <c r="C31" s="81" t="s">
        <v>3</v>
      </c>
      <c r="D31" s="224">
        <v>20.1</v>
      </c>
      <c r="E31" s="224">
        <v>25.1</v>
      </c>
      <c r="F31" s="224">
        <v>15.7</v>
      </c>
      <c r="G31" s="222">
        <v>0</v>
      </c>
      <c r="H31" s="222">
        <v>15.7</v>
      </c>
      <c r="I31" s="222">
        <v>9.400000000000002</v>
      </c>
      <c r="J31" s="222">
        <v>19.8</v>
      </c>
      <c r="Q31" s="60"/>
    </row>
    <row r="32" spans="1:17" ht="12" customHeight="1">
      <c r="A32" s="81"/>
      <c r="B32" s="115"/>
      <c r="C32" s="81" t="s">
        <v>1636</v>
      </c>
      <c r="D32" s="224">
        <v>19.9</v>
      </c>
      <c r="E32" s="224">
        <v>12.7</v>
      </c>
      <c r="F32" s="224">
        <v>12.4</v>
      </c>
      <c r="G32" s="222">
        <v>0</v>
      </c>
      <c r="H32" s="222">
        <v>12.4</v>
      </c>
      <c r="I32" s="222">
        <v>7.499999999999998</v>
      </c>
      <c r="J32" s="222">
        <v>16.7</v>
      </c>
      <c r="Q32" s="60"/>
    </row>
    <row r="33" spans="1:17" ht="12" customHeight="1">
      <c r="A33" s="81"/>
      <c r="B33" s="115"/>
      <c r="C33" s="81" t="s">
        <v>1644</v>
      </c>
      <c r="D33" s="224">
        <v>19.9</v>
      </c>
      <c r="E33" s="224">
        <v>16.1</v>
      </c>
      <c r="F33" s="224">
        <v>18</v>
      </c>
      <c r="G33" s="222">
        <v>0</v>
      </c>
      <c r="H33" s="222">
        <v>16.1</v>
      </c>
      <c r="I33" s="222">
        <v>3.799999999999997</v>
      </c>
      <c r="J33" s="222">
        <v>18.3</v>
      </c>
      <c r="Q33" s="60"/>
    </row>
    <row r="34" spans="1:17" ht="12" customHeight="1">
      <c r="A34" s="81"/>
      <c r="B34" s="115"/>
      <c r="C34" s="137" t="s">
        <v>1629</v>
      </c>
      <c r="D34" s="224">
        <v>19.6</v>
      </c>
      <c r="E34" s="224">
        <v>20.2</v>
      </c>
      <c r="F34" s="224">
        <v>15.8</v>
      </c>
      <c r="G34" s="222">
        <v>0</v>
      </c>
      <c r="H34" s="222">
        <v>15.8</v>
      </c>
      <c r="I34" s="222">
        <v>4.399999999999999</v>
      </c>
      <c r="J34" s="222">
        <v>18.2</v>
      </c>
      <c r="Q34" s="60"/>
    </row>
    <row r="35" spans="1:17" ht="12" customHeight="1">
      <c r="A35" s="137"/>
      <c r="B35" s="115"/>
      <c r="C35" s="137" t="s">
        <v>2096</v>
      </c>
      <c r="D35" s="224">
        <v>19.5</v>
      </c>
      <c r="E35" s="224">
        <v>18.6</v>
      </c>
      <c r="F35" s="224">
        <v>19.4</v>
      </c>
      <c r="G35" s="222">
        <v>0</v>
      </c>
      <c r="H35" s="222">
        <v>18.6</v>
      </c>
      <c r="I35" s="222">
        <v>0.8999999999999986</v>
      </c>
      <c r="J35" s="222">
        <v>19.2</v>
      </c>
      <c r="Q35" s="60"/>
    </row>
    <row r="36" spans="1:17" ht="12" customHeight="1">
      <c r="A36" s="137"/>
      <c r="B36" s="115"/>
      <c r="C36" s="81" t="s">
        <v>1635</v>
      </c>
      <c r="D36" s="224">
        <v>18.4</v>
      </c>
      <c r="E36" s="224">
        <v>26.6</v>
      </c>
      <c r="F36" s="224">
        <v>31.3</v>
      </c>
      <c r="G36" s="222">
        <v>0</v>
      </c>
      <c r="H36" s="222">
        <v>18.4</v>
      </c>
      <c r="I36" s="222">
        <v>12.900000000000002</v>
      </c>
      <c r="J36" s="222">
        <v>26.3</v>
      </c>
      <c r="Q36" s="60"/>
    </row>
    <row r="37" spans="1:17" ht="12" customHeight="1">
      <c r="A37" s="81"/>
      <c r="B37" s="115"/>
      <c r="C37" s="81" t="s">
        <v>1643</v>
      </c>
      <c r="D37" s="224">
        <v>17.2</v>
      </c>
      <c r="E37" s="224">
        <v>15.4</v>
      </c>
      <c r="F37" s="224">
        <v>17.1</v>
      </c>
      <c r="G37" s="222">
        <v>0</v>
      </c>
      <c r="H37" s="222">
        <v>15.4</v>
      </c>
      <c r="I37" s="222">
        <v>1.799999999999999</v>
      </c>
      <c r="J37" s="222">
        <v>16.6</v>
      </c>
      <c r="Q37" s="60"/>
    </row>
    <row r="38" spans="1:17" ht="12" customHeight="1">
      <c r="A38" s="81"/>
      <c r="B38" s="115"/>
      <c r="C38" s="81" t="s">
        <v>1638</v>
      </c>
      <c r="D38" s="224">
        <v>16.2</v>
      </c>
      <c r="E38" s="224">
        <v>19.3</v>
      </c>
      <c r="F38" s="224">
        <v>27.9</v>
      </c>
      <c r="G38" s="222">
        <v>0</v>
      </c>
      <c r="H38" s="222">
        <v>16.2</v>
      </c>
      <c r="I38" s="222">
        <v>11.7</v>
      </c>
      <c r="J38" s="222">
        <v>21.9</v>
      </c>
      <c r="Q38" s="60"/>
    </row>
    <row r="39" spans="1:17" ht="12" customHeight="1">
      <c r="A39" s="81"/>
      <c r="B39" s="115"/>
      <c r="C39" s="81" t="s">
        <v>1622</v>
      </c>
      <c r="D39" s="224">
        <v>14</v>
      </c>
      <c r="E39" s="224">
        <v>14.8</v>
      </c>
      <c r="F39" s="224">
        <v>11.4</v>
      </c>
      <c r="G39" s="222">
        <v>0</v>
      </c>
      <c r="H39" s="222">
        <v>11.4</v>
      </c>
      <c r="I39" s="222">
        <v>3.4000000000000004</v>
      </c>
      <c r="J39" s="222">
        <v>13.3</v>
      </c>
      <c r="Q39" s="60"/>
    </row>
    <row r="40" spans="1:17" ht="12" customHeight="1">
      <c r="A40" s="81"/>
      <c r="B40" s="115"/>
      <c r="C40" s="81" t="s">
        <v>1642</v>
      </c>
      <c r="D40" s="224">
        <v>13</v>
      </c>
      <c r="E40" s="224">
        <v>17</v>
      </c>
      <c r="F40" s="224">
        <v>21.8</v>
      </c>
      <c r="G40" s="222">
        <v>0</v>
      </c>
      <c r="H40" s="222">
        <v>13</v>
      </c>
      <c r="I40" s="222">
        <v>8.8</v>
      </c>
      <c r="J40" s="222">
        <v>18.1</v>
      </c>
      <c r="Q40" s="60"/>
    </row>
    <row r="41" spans="2:17" ht="12" customHeight="1">
      <c r="B41" s="115"/>
      <c r="C41" s="81"/>
      <c r="D41" s="218"/>
      <c r="E41" s="218"/>
      <c r="F41" s="218"/>
      <c r="G41" s="222"/>
      <c r="H41" s="222"/>
      <c r="I41" s="222"/>
      <c r="J41" s="222"/>
      <c r="Q41" s="60"/>
    </row>
    <row r="42" spans="2:17" ht="12" customHeight="1">
      <c r="B42" s="115"/>
      <c r="C42" s="81" t="s">
        <v>1661</v>
      </c>
      <c r="D42" s="224">
        <v>21.4</v>
      </c>
      <c r="E42" s="224">
        <v>16.2</v>
      </c>
      <c r="F42" s="224">
        <v>17.1</v>
      </c>
      <c r="G42" s="222">
        <v>0</v>
      </c>
      <c r="H42" s="222">
        <v>16.2</v>
      </c>
      <c r="I42" s="222">
        <v>5.199999999999999</v>
      </c>
      <c r="J42" s="222">
        <v>17.8</v>
      </c>
      <c r="Q42" s="60"/>
    </row>
    <row r="43" spans="2:17" ht="12" customHeight="1">
      <c r="B43" s="115"/>
      <c r="C43" s="81" t="s">
        <v>2097</v>
      </c>
      <c r="D43" s="224">
        <v>14.1</v>
      </c>
      <c r="E43" s="224">
        <v>13.8</v>
      </c>
      <c r="F43" s="224">
        <v>17.6</v>
      </c>
      <c r="G43" s="222">
        <v>0</v>
      </c>
      <c r="H43" s="222">
        <v>13.8</v>
      </c>
      <c r="I43" s="222">
        <v>3.8000000000000007</v>
      </c>
      <c r="J43" s="222">
        <v>15</v>
      </c>
      <c r="Q43" s="60"/>
    </row>
    <row r="44" spans="2:17" ht="12" customHeight="1">
      <c r="B44" s="115"/>
      <c r="C44" s="81" t="s">
        <v>2082</v>
      </c>
      <c r="D44" s="224">
        <v>13</v>
      </c>
      <c r="E44" s="224">
        <v>13.1</v>
      </c>
      <c r="F44" s="224">
        <v>9.4</v>
      </c>
      <c r="G44" s="222">
        <v>0</v>
      </c>
      <c r="H44" s="222">
        <v>9.4</v>
      </c>
      <c r="I44" s="222">
        <v>3.6999999999999993</v>
      </c>
      <c r="J44" s="222">
        <v>12.5</v>
      </c>
      <c r="Q44" s="60"/>
    </row>
    <row r="45" spans="2:17" ht="12" customHeight="1">
      <c r="B45" s="115"/>
      <c r="C45" s="81"/>
      <c r="D45" s="224"/>
      <c r="E45" s="224"/>
      <c r="F45" s="224"/>
      <c r="G45" s="222"/>
      <c r="H45" s="222"/>
      <c r="I45" s="222"/>
      <c r="J45" s="222"/>
      <c r="Q45" s="60"/>
    </row>
    <row r="46" spans="2:17" ht="24" customHeight="1">
      <c r="B46" s="115"/>
      <c r="C46" s="81" t="s">
        <v>1688</v>
      </c>
      <c r="D46" s="224">
        <v>41.3</v>
      </c>
      <c r="E46" s="224">
        <v>38.5</v>
      </c>
      <c r="F46" s="224">
        <v>45.2</v>
      </c>
      <c r="G46" s="222">
        <v>0</v>
      </c>
      <c r="H46" s="222">
        <v>38.5</v>
      </c>
      <c r="I46" s="222">
        <v>6.700000000000003</v>
      </c>
      <c r="J46" s="222">
        <v>41.1</v>
      </c>
      <c r="Q46" s="60"/>
    </row>
    <row r="47" spans="2:17" ht="12" customHeight="1">
      <c r="B47" s="115"/>
      <c r="C47" s="81" t="s">
        <v>1689</v>
      </c>
      <c r="D47" s="224">
        <v>32.7</v>
      </c>
      <c r="E47" s="224">
        <v>35.5</v>
      </c>
      <c r="F47" s="224">
        <v>46.8</v>
      </c>
      <c r="G47" s="222">
        <v>0</v>
      </c>
      <c r="H47" s="222">
        <v>32.7</v>
      </c>
      <c r="I47" s="222">
        <v>14.099999999999994</v>
      </c>
      <c r="J47" s="222">
        <v>38.7</v>
      </c>
      <c r="Q47" s="60"/>
    </row>
    <row r="48" spans="2:17" ht="12" customHeight="1">
      <c r="B48" s="115"/>
      <c r="E48" s="135"/>
      <c r="F48" s="138"/>
      <c r="G48" s="133"/>
      <c r="H48" s="133"/>
      <c r="I48" s="133"/>
      <c r="J48" s="133"/>
      <c r="Q48" s="60"/>
    </row>
    <row r="49" spans="2:17" ht="11.25" customHeight="1">
      <c r="B49" s="115"/>
      <c r="C49" s="92" t="s">
        <v>2155</v>
      </c>
      <c r="E49" s="135"/>
      <c r="F49" s="138"/>
      <c r="G49" s="133"/>
      <c r="H49" s="133"/>
      <c r="I49" s="133"/>
      <c r="J49" s="133"/>
      <c r="Q49" s="60"/>
    </row>
    <row r="50" spans="2:17" ht="11.25" customHeight="1">
      <c r="B50" s="115"/>
      <c r="C50" s="92" t="s">
        <v>2091</v>
      </c>
      <c r="E50" s="135"/>
      <c r="F50" s="138"/>
      <c r="G50" s="135"/>
      <c r="Q50" s="60"/>
    </row>
    <row r="51" spans="3:7" ht="11.25" customHeight="1">
      <c r="C51" s="92" t="s">
        <v>2093</v>
      </c>
      <c r="E51" s="135"/>
      <c r="F51" s="138"/>
      <c r="G51" s="135"/>
    </row>
    <row r="52" spans="3:14" ht="11.25" customHeight="1">
      <c r="C52" s="92" t="s">
        <v>2095</v>
      </c>
      <c r="E52" s="135"/>
      <c r="F52" s="138"/>
      <c r="G52" s="135"/>
      <c r="N52" s="138"/>
    </row>
    <row r="53" spans="3:14" ht="11.25" customHeight="1">
      <c r="C53" s="92" t="s">
        <v>2098</v>
      </c>
      <c r="E53" s="135"/>
      <c r="F53" s="138"/>
      <c r="G53" s="135"/>
      <c r="N53" s="138"/>
    </row>
    <row r="54" spans="3:14" ht="11.25" customHeight="1">
      <c r="C54" s="139" t="s">
        <v>2101</v>
      </c>
      <c r="E54" s="135"/>
      <c r="F54" s="138"/>
      <c r="G54" s="135"/>
      <c r="N54" s="138"/>
    </row>
    <row r="55" spans="1:14" ht="11.25" customHeight="1">
      <c r="A55" s="13" t="s">
        <v>6</v>
      </c>
      <c r="E55" s="135"/>
      <c r="F55" s="138"/>
      <c r="G55" s="135"/>
      <c r="N55" s="138"/>
    </row>
    <row r="56" spans="1:14" ht="11.25" customHeight="1">
      <c r="A56" s="63" t="s">
        <v>1702</v>
      </c>
      <c r="E56" s="135"/>
      <c r="F56" s="138"/>
      <c r="G56" s="135"/>
      <c r="N56" s="138"/>
    </row>
    <row r="57" spans="1:14" ht="11.25" customHeight="1">
      <c r="A57" s="63" t="s">
        <v>1703</v>
      </c>
      <c r="E57" s="135"/>
      <c r="F57" s="138"/>
      <c r="G57" s="135"/>
      <c r="N57" s="138"/>
    </row>
    <row r="58" spans="5:14" ht="11.25" customHeight="1">
      <c r="E58" s="135"/>
      <c r="F58" s="138"/>
      <c r="G58" s="135"/>
      <c r="N58" s="138"/>
    </row>
    <row r="59" spans="5:14" ht="11.25" customHeight="1">
      <c r="E59" s="135"/>
      <c r="F59" s="138"/>
      <c r="G59" s="135"/>
      <c r="N59" s="138"/>
    </row>
    <row r="60" spans="5:14" ht="11.25" customHeight="1">
      <c r="E60" s="135"/>
      <c r="F60" s="138"/>
      <c r="G60" s="135"/>
      <c r="N60" s="138"/>
    </row>
    <row r="61" spans="5:14" ht="11.25" customHeight="1">
      <c r="E61" s="135"/>
      <c r="F61" s="138"/>
      <c r="G61" s="135"/>
      <c r="N61" s="138"/>
    </row>
    <row r="62" spans="5:14" ht="11.25" customHeight="1">
      <c r="E62" s="135"/>
      <c r="F62" s="138"/>
      <c r="G62" s="135"/>
      <c r="N62" s="138"/>
    </row>
    <row r="63" spans="5:14" ht="11.25" customHeight="1">
      <c r="E63" s="135"/>
      <c r="F63" s="138"/>
      <c r="G63" s="135"/>
      <c r="N63" s="138"/>
    </row>
    <row r="64" spans="5:14" ht="11.25" customHeight="1">
      <c r="E64" s="135"/>
      <c r="F64" s="138"/>
      <c r="G64" s="135"/>
      <c r="N64" s="138"/>
    </row>
    <row r="65" spans="5:14" ht="11.25" customHeight="1">
      <c r="E65" s="135"/>
      <c r="F65" s="138"/>
      <c r="G65" s="135"/>
      <c r="N65" s="138"/>
    </row>
    <row r="66" spans="5:14" ht="11.25" customHeight="1">
      <c r="E66" s="135"/>
      <c r="F66" s="138"/>
      <c r="G66" s="135"/>
      <c r="N66" s="138"/>
    </row>
    <row r="67" spans="5:14" ht="11.25" customHeight="1">
      <c r="E67" s="135"/>
      <c r="F67" s="138"/>
      <c r="G67" s="135"/>
      <c r="N67" s="138"/>
    </row>
    <row r="68" spans="5:14" ht="11.25" customHeight="1">
      <c r="E68" s="135"/>
      <c r="F68" s="138"/>
      <c r="G68" s="135"/>
      <c r="N68" s="138"/>
    </row>
    <row r="69" spans="5:14" ht="11.25" customHeight="1">
      <c r="E69" s="135"/>
      <c r="F69" s="135"/>
      <c r="G69" s="135"/>
      <c r="N69" s="135"/>
    </row>
    <row r="70" spans="5:14" ht="11.25" customHeight="1">
      <c r="E70" s="135"/>
      <c r="F70" s="135"/>
      <c r="G70" s="135"/>
      <c r="N70" s="135"/>
    </row>
    <row r="71" spans="5:14" ht="11.25" customHeight="1">
      <c r="E71" s="135"/>
      <c r="F71" s="135"/>
      <c r="G71" s="135"/>
      <c r="N71" s="135"/>
    </row>
    <row r="72" spans="5:14" ht="11.25" customHeight="1">
      <c r="E72" s="135"/>
      <c r="F72" s="135"/>
      <c r="G72" s="135"/>
      <c r="N72" s="135"/>
    </row>
  </sheetData>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2"/>
  <sheetViews>
    <sheetView showGridLines="0" workbookViewId="0" topLeftCell="A1"/>
  </sheetViews>
  <sheetFormatPr defaultColWidth="8.8515625" defaultRowHeight="11.25" customHeight="1"/>
  <cols>
    <col min="1" max="2" width="6.421875" style="60" customWidth="1"/>
    <col min="3" max="3" width="24.140625" style="123" customWidth="1"/>
    <col min="4" max="4" width="15.00390625" style="60" customWidth="1"/>
    <col min="5" max="5" width="16.7109375" style="60" customWidth="1"/>
    <col min="6" max="6" width="15.00390625" style="60" customWidth="1"/>
    <col min="7" max="16" width="12.7109375" style="60" customWidth="1"/>
    <col min="17" max="18" width="12.7109375" style="124" customWidth="1"/>
    <col min="19" max="31" width="12.7109375" style="60" customWidth="1"/>
    <col min="32" max="233" width="8.8515625" style="60" customWidth="1"/>
    <col min="234" max="235" width="5.421875" style="60" customWidth="1"/>
    <col min="236" max="236" width="1.421875" style="60" customWidth="1"/>
    <col min="237" max="237" width="6.421875" style="60" customWidth="1"/>
    <col min="238" max="238" width="21.421875" style="60" customWidth="1"/>
    <col min="239" max="239" width="8.8515625" style="60" customWidth="1"/>
    <col min="240" max="240" width="6.140625" style="60" customWidth="1"/>
    <col min="241" max="241" width="33.421875" style="60" customWidth="1"/>
    <col min="242" max="242" width="8.8515625" style="60" customWidth="1"/>
    <col min="243" max="243" width="10.28125" style="60" customWidth="1"/>
    <col min="244" max="244" width="10.7109375" style="60" customWidth="1"/>
    <col min="245" max="245" width="6.7109375" style="60" customWidth="1"/>
    <col min="246" max="247" width="8.8515625" style="60" customWidth="1"/>
    <col min="248" max="248" width="8.28125" style="60" customWidth="1"/>
    <col min="249" max="250" width="8.8515625" style="60" customWidth="1"/>
    <col min="251" max="251" width="10.7109375" style="60" customWidth="1"/>
    <col min="252" max="489" width="8.8515625" style="60" customWidth="1"/>
    <col min="490" max="491" width="5.421875" style="60" customWidth="1"/>
    <col min="492" max="492" width="1.421875" style="60" customWidth="1"/>
    <col min="493" max="493" width="6.421875" style="60" customWidth="1"/>
    <col min="494" max="494" width="21.421875" style="60" customWidth="1"/>
    <col min="495" max="495" width="8.8515625" style="60" customWidth="1"/>
    <col min="496" max="496" width="6.140625" style="60" customWidth="1"/>
    <col min="497" max="497" width="33.421875" style="60" customWidth="1"/>
    <col min="498" max="498" width="8.8515625" style="60" customWidth="1"/>
    <col min="499" max="499" width="10.28125" style="60" customWidth="1"/>
    <col min="500" max="500" width="10.7109375" style="60" customWidth="1"/>
    <col min="501" max="501" width="6.7109375" style="60" customWidth="1"/>
    <col min="502" max="503" width="8.8515625" style="60" customWidth="1"/>
    <col min="504" max="504" width="8.28125" style="60" customWidth="1"/>
    <col min="505" max="506" width="8.8515625" style="60" customWidth="1"/>
    <col min="507" max="507" width="10.7109375" style="60" customWidth="1"/>
    <col min="508" max="745" width="8.8515625" style="60" customWidth="1"/>
    <col min="746" max="747" width="5.421875" style="60" customWidth="1"/>
    <col min="748" max="748" width="1.421875" style="60" customWidth="1"/>
    <col min="749" max="749" width="6.421875" style="60" customWidth="1"/>
    <col min="750" max="750" width="21.421875" style="60" customWidth="1"/>
    <col min="751" max="751" width="8.8515625" style="60" customWidth="1"/>
    <col min="752" max="752" width="6.140625" style="60" customWidth="1"/>
    <col min="753" max="753" width="33.421875" style="60" customWidth="1"/>
    <col min="754" max="754" width="8.8515625" style="60" customWidth="1"/>
    <col min="755" max="755" width="10.28125" style="60" customWidth="1"/>
    <col min="756" max="756" width="10.7109375" style="60" customWidth="1"/>
    <col min="757" max="757" width="6.7109375" style="60" customWidth="1"/>
    <col min="758" max="759" width="8.8515625" style="60" customWidth="1"/>
    <col min="760" max="760" width="8.28125" style="60" customWidth="1"/>
    <col min="761" max="762" width="8.8515625" style="60" customWidth="1"/>
    <col min="763" max="763" width="10.7109375" style="60" customWidth="1"/>
    <col min="764" max="1001" width="8.8515625" style="60" customWidth="1"/>
    <col min="1002" max="1003" width="5.421875" style="60" customWidth="1"/>
    <col min="1004" max="1004" width="1.421875" style="60" customWidth="1"/>
    <col min="1005" max="1005" width="6.421875" style="60" customWidth="1"/>
    <col min="1006" max="1006" width="21.421875" style="60" customWidth="1"/>
    <col min="1007" max="1007" width="8.8515625" style="60" customWidth="1"/>
    <col min="1008" max="1008" width="6.140625" style="60" customWidth="1"/>
    <col min="1009" max="1009" width="33.421875" style="60" customWidth="1"/>
    <col min="1010" max="1010" width="8.8515625" style="60" customWidth="1"/>
    <col min="1011" max="1011" width="10.28125" style="60" customWidth="1"/>
    <col min="1012" max="1012" width="10.7109375" style="60" customWidth="1"/>
    <col min="1013" max="1013" width="6.7109375" style="60" customWidth="1"/>
    <col min="1014" max="1015" width="8.8515625" style="60" customWidth="1"/>
    <col min="1016" max="1016" width="8.28125" style="60" customWidth="1"/>
    <col min="1017" max="1018" width="8.8515625" style="60" customWidth="1"/>
    <col min="1019" max="1019" width="10.7109375" style="60" customWidth="1"/>
    <col min="1020" max="1257" width="8.8515625" style="60" customWidth="1"/>
    <col min="1258" max="1259" width="5.421875" style="60" customWidth="1"/>
    <col min="1260" max="1260" width="1.421875" style="60" customWidth="1"/>
    <col min="1261" max="1261" width="6.421875" style="60" customWidth="1"/>
    <col min="1262" max="1262" width="21.421875" style="60" customWidth="1"/>
    <col min="1263" max="1263" width="8.8515625" style="60" customWidth="1"/>
    <col min="1264" max="1264" width="6.140625" style="60" customWidth="1"/>
    <col min="1265" max="1265" width="33.421875" style="60" customWidth="1"/>
    <col min="1266" max="1266" width="8.8515625" style="60" customWidth="1"/>
    <col min="1267" max="1267" width="10.28125" style="60" customWidth="1"/>
    <col min="1268" max="1268" width="10.7109375" style="60" customWidth="1"/>
    <col min="1269" max="1269" width="6.7109375" style="60" customWidth="1"/>
    <col min="1270" max="1271" width="8.8515625" style="60" customWidth="1"/>
    <col min="1272" max="1272" width="8.28125" style="60" customWidth="1"/>
    <col min="1273" max="1274" width="8.8515625" style="60" customWidth="1"/>
    <col min="1275" max="1275" width="10.7109375" style="60" customWidth="1"/>
    <col min="1276" max="1513" width="8.8515625" style="60" customWidth="1"/>
    <col min="1514" max="1515" width="5.421875" style="60" customWidth="1"/>
    <col min="1516" max="1516" width="1.421875" style="60" customWidth="1"/>
    <col min="1517" max="1517" width="6.421875" style="60" customWidth="1"/>
    <col min="1518" max="1518" width="21.421875" style="60" customWidth="1"/>
    <col min="1519" max="1519" width="8.8515625" style="60" customWidth="1"/>
    <col min="1520" max="1520" width="6.140625" style="60" customWidth="1"/>
    <col min="1521" max="1521" width="33.421875" style="60" customWidth="1"/>
    <col min="1522" max="1522" width="8.8515625" style="60" customWidth="1"/>
    <col min="1523" max="1523" width="10.28125" style="60" customWidth="1"/>
    <col min="1524" max="1524" width="10.7109375" style="60" customWidth="1"/>
    <col min="1525" max="1525" width="6.7109375" style="60" customWidth="1"/>
    <col min="1526" max="1527" width="8.8515625" style="60" customWidth="1"/>
    <col min="1528" max="1528" width="8.28125" style="60" customWidth="1"/>
    <col min="1529" max="1530" width="8.8515625" style="60" customWidth="1"/>
    <col min="1531" max="1531" width="10.7109375" style="60" customWidth="1"/>
    <col min="1532" max="1769" width="8.8515625" style="60" customWidth="1"/>
    <col min="1770" max="1771" width="5.421875" style="60" customWidth="1"/>
    <col min="1772" max="1772" width="1.421875" style="60" customWidth="1"/>
    <col min="1773" max="1773" width="6.421875" style="60" customWidth="1"/>
    <col min="1774" max="1774" width="21.421875" style="60" customWidth="1"/>
    <col min="1775" max="1775" width="8.8515625" style="60" customWidth="1"/>
    <col min="1776" max="1776" width="6.140625" style="60" customWidth="1"/>
    <col min="1777" max="1777" width="33.421875" style="60" customWidth="1"/>
    <col min="1778" max="1778" width="8.8515625" style="60" customWidth="1"/>
    <col min="1779" max="1779" width="10.28125" style="60" customWidth="1"/>
    <col min="1780" max="1780" width="10.7109375" style="60" customWidth="1"/>
    <col min="1781" max="1781" width="6.7109375" style="60" customWidth="1"/>
    <col min="1782" max="1783" width="8.8515625" style="60" customWidth="1"/>
    <col min="1784" max="1784" width="8.28125" style="60" customWidth="1"/>
    <col min="1785" max="1786" width="8.8515625" style="60" customWidth="1"/>
    <col min="1787" max="1787" width="10.7109375" style="60" customWidth="1"/>
    <col min="1788" max="2025" width="8.8515625" style="60" customWidth="1"/>
    <col min="2026" max="2027" width="5.421875" style="60" customWidth="1"/>
    <col min="2028" max="2028" width="1.421875" style="60" customWidth="1"/>
    <col min="2029" max="2029" width="6.421875" style="60" customWidth="1"/>
    <col min="2030" max="2030" width="21.421875" style="60" customWidth="1"/>
    <col min="2031" max="2031" width="8.8515625" style="60" customWidth="1"/>
    <col min="2032" max="2032" width="6.140625" style="60" customWidth="1"/>
    <col min="2033" max="2033" width="33.421875" style="60" customWidth="1"/>
    <col min="2034" max="2034" width="8.8515625" style="60" customWidth="1"/>
    <col min="2035" max="2035" width="10.28125" style="60" customWidth="1"/>
    <col min="2036" max="2036" width="10.7109375" style="60" customWidth="1"/>
    <col min="2037" max="2037" width="6.7109375" style="60" customWidth="1"/>
    <col min="2038" max="2039" width="8.8515625" style="60" customWidth="1"/>
    <col min="2040" max="2040" width="8.28125" style="60" customWidth="1"/>
    <col min="2041" max="2042" width="8.8515625" style="60" customWidth="1"/>
    <col min="2043" max="2043" width="10.7109375" style="60" customWidth="1"/>
    <col min="2044" max="2281" width="8.8515625" style="60" customWidth="1"/>
    <col min="2282" max="2283" width="5.421875" style="60" customWidth="1"/>
    <col min="2284" max="2284" width="1.421875" style="60" customWidth="1"/>
    <col min="2285" max="2285" width="6.421875" style="60" customWidth="1"/>
    <col min="2286" max="2286" width="21.421875" style="60" customWidth="1"/>
    <col min="2287" max="2287" width="8.8515625" style="60" customWidth="1"/>
    <col min="2288" max="2288" width="6.140625" style="60" customWidth="1"/>
    <col min="2289" max="2289" width="33.421875" style="60" customWidth="1"/>
    <col min="2290" max="2290" width="8.8515625" style="60" customWidth="1"/>
    <col min="2291" max="2291" width="10.28125" style="60" customWidth="1"/>
    <col min="2292" max="2292" width="10.7109375" style="60" customWidth="1"/>
    <col min="2293" max="2293" width="6.7109375" style="60" customWidth="1"/>
    <col min="2294" max="2295" width="8.8515625" style="60" customWidth="1"/>
    <col min="2296" max="2296" width="8.28125" style="60" customWidth="1"/>
    <col min="2297" max="2298" width="8.8515625" style="60" customWidth="1"/>
    <col min="2299" max="2299" width="10.7109375" style="60" customWidth="1"/>
    <col min="2300" max="2537" width="8.8515625" style="60" customWidth="1"/>
    <col min="2538" max="2539" width="5.421875" style="60" customWidth="1"/>
    <col min="2540" max="2540" width="1.421875" style="60" customWidth="1"/>
    <col min="2541" max="2541" width="6.421875" style="60" customWidth="1"/>
    <col min="2542" max="2542" width="21.421875" style="60" customWidth="1"/>
    <col min="2543" max="2543" width="8.8515625" style="60" customWidth="1"/>
    <col min="2544" max="2544" width="6.140625" style="60" customWidth="1"/>
    <col min="2545" max="2545" width="33.421875" style="60" customWidth="1"/>
    <col min="2546" max="2546" width="8.8515625" style="60" customWidth="1"/>
    <col min="2547" max="2547" width="10.28125" style="60" customWidth="1"/>
    <col min="2548" max="2548" width="10.7109375" style="60" customWidth="1"/>
    <col min="2549" max="2549" width="6.7109375" style="60" customWidth="1"/>
    <col min="2550" max="2551" width="8.8515625" style="60" customWidth="1"/>
    <col min="2552" max="2552" width="8.28125" style="60" customWidth="1"/>
    <col min="2553" max="2554" width="8.8515625" style="60" customWidth="1"/>
    <col min="2555" max="2555" width="10.7109375" style="60" customWidth="1"/>
    <col min="2556" max="2793" width="8.8515625" style="60" customWidth="1"/>
    <col min="2794" max="2795" width="5.421875" style="60" customWidth="1"/>
    <col min="2796" max="2796" width="1.421875" style="60" customWidth="1"/>
    <col min="2797" max="2797" width="6.421875" style="60" customWidth="1"/>
    <col min="2798" max="2798" width="21.421875" style="60" customWidth="1"/>
    <col min="2799" max="2799" width="8.8515625" style="60" customWidth="1"/>
    <col min="2800" max="2800" width="6.140625" style="60" customWidth="1"/>
    <col min="2801" max="2801" width="33.421875" style="60" customWidth="1"/>
    <col min="2802" max="2802" width="8.8515625" style="60" customWidth="1"/>
    <col min="2803" max="2803" width="10.28125" style="60" customWidth="1"/>
    <col min="2804" max="2804" width="10.7109375" style="60" customWidth="1"/>
    <col min="2805" max="2805" width="6.7109375" style="60" customWidth="1"/>
    <col min="2806" max="2807" width="8.8515625" style="60" customWidth="1"/>
    <col min="2808" max="2808" width="8.28125" style="60" customWidth="1"/>
    <col min="2809" max="2810" width="8.8515625" style="60" customWidth="1"/>
    <col min="2811" max="2811" width="10.7109375" style="60" customWidth="1"/>
    <col min="2812" max="3049" width="8.8515625" style="60" customWidth="1"/>
    <col min="3050" max="3051" width="5.421875" style="60" customWidth="1"/>
    <col min="3052" max="3052" width="1.421875" style="60" customWidth="1"/>
    <col min="3053" max="3053" width="6.421875" style="60" customWidth="1"/>
    <col min="3054" max="3054" width="21.421875" style="60" customWidth="1"/>
    <col min="3055" max="3055" width="8.8515625" style="60" customWidth="1"/>
    <col min="3056" max="3056" width="6.140625" style="60" customWidth="1"/>
    <col min="3057" max="3057" width="33.421875" style="60" customWidth="1"/>
    <col min="3058" max="3058" width="8.8515625" style="60" customWidth="1"/>
    <col min="3059" max="3059" width="10.28125" style="60" customWidth="1"/>
    <col min="3060" max="3060" width="10.7109375" style="60" customWidth="1"/>
    <col min="3061" max="3061" width="6.7109375" style="60" customWidth="1"/>
    <col min="3062" max="3063" width="8.8515625" style="60" customWidth="1"/>
    <col min="3064" max="3064" width="8.28125" style="60" customWidth="1"/>
    <col min="3065" max="3066" width="8.8515625" style="60" customWidth="1"/>
    <col min="3067" max="3067" width="10.7109375" style="60" customWidth="1"/>
    <col min="3068" max="3305" width="8.8515625" style="60" customWidth="1"/>
    <col min="3306" max="3307" width="5.421875" style="60" customWidth="1"/>
    <col min="3308" max="3308" width="1.421875" style="60" customWidth="1"/>
    <col min="3309" max="3309" width="6.421875" style="60" customWidth="1"/>
    <col min="3310" max="3310" width="21.421875" style="60" customWidth="1"/>
    <col min="3311" max="3311" width="8.8515625" style="60" customWidth="1"/>
    <col min="3312" max="3312" width="6.140625" style="60" customWidth="1"/>
    <col min="3313" max="3313" width="33.421875" style="60" customWidth="1"/>
    <col min="3314" max="3314" width="8.8515625" style="60" customWidth="1"/>
    <col min="3315" max="3315" width="10.28125" style="60" customWidth="1"/>
    <col min="3316" max="3316" width="10.7109375" style="60" customWidth="1"/>
    <col min="3317" max="3317" width="6.7109375" style="60" customWidth="1"/>
    <col min="3318" max="3319" width="8.8515625" style="60" customWidth="1"/>
    <col min="3320" max="3320" width="8.28125" style="60" customWidth="1"/>
    <col min="3321" max="3322" width="8.8515625" style="60" customWidth="1"/>
    <col min="3323" max="3323" width="10.7109375" style="60" customWidth="1"/>
    <col min="3324" max="3561" width="8.8515625" style="60" customWidth="1"/>
    <col min="3562" max="3563" width="5.421875" style="60" customWidth="1"/>
    <col min="3564" max="3564" width="1.421875" style="60" customWidth="1"/>
    <col min="3565" max="3565" width="6.421875" style="60" customWidth="1"/>
    <col min="3566" max="3566" width="21.421875" style="60" customWidth="1"/>
    <col min="3567" max="3567" width="8.8515625" style="60" customWidth="1"/>
    <col min="3568" max="3568" width="6.140625" style="60" customWidth="1"/>
    <col min="3569" max="3569" width="33.421875" style="60" customWidth="1"/>
    <col min="3570" max="3570" width="8.8515625" style="60" customWidth="1"/>
    <col min="3571" max="3571" width="10.28125" style="60" customWidth="1"/>
    <col min="3572" max="3572" width="10.7109375" style="60" customWidth="1"/>
    <col min="3573" max="3573" width="6.7109375" style="60" customWidth="1"/>
    <col min="3574" max="3575" width="8.8515625" style="60" customWidth="1"/>
    <col min="3576" max="3576" width="8.28125" style="60" customWidth="1"/>
    <col min="3577" max="3578" width="8.8515625" style="60" customWidth="1"/>
    <col min="3579" max="3579" width="10.7109375" style="60" customWidth="1"/>
    <col min="3580" max="3817" width="8.8515625" style="60" customWidth="1"/>
    <col min="3818" max="3819" width="5.421875" style="60" customWidth="1"/>
    <col min="3820" max="3820" width="1.421875" style="60" customWidth="1"/>
    <col min="3821" max="3821" width="6.421875" style="60" customWidth="1"/>
    <col min="3822" max="3822" width="21.421875" style="60" customWidth="1"/>
    <col min="3823" max="3823" width="8.8515625" style="60" customWidth="1"/>
    <col min="3824" max="3824" width="6.140625" style="60" customWidth="1"/>
    <col min="3825" max="3825" width="33.421875" style="60" customWidth="1"/>
    <col min="3826" max="3826" width="8.8515625" style="60" customWidth="1"/>
    <col min="3827" max="3827" width="10.28125" style="60" customWidth="1"/>
    <col min="3828" max="3828" width="10.7109375" style="60" customWidth="1"/>
    <col min="3829" max="3829" width="6.7109375" style="60" customWidth="1"/>
    <col min="3830" max="3831" width="8.8515625" style="60" customWidth="1"/>
    <col min="3832" max="3832" width="8.28125" style="60" customWidth="1"/>
    <col min="3833" max="3834" width="8.8515625" style="60" customWidth="1"/>
    <col min="3835" max="3835" width="10.7109375" style="60" customWidth="1"/>
    <col min="3836" max="4073" width="8.8515625" style="60" customWidth="1"/>
    <col min="4074" max="4075" width="5.421875" style="60" customWidth="1"/>
    <col min="4076" max="4076" width="1.421875" style="60" customWidth="1"/>
    <col min="4077" max="4077" width="6.421875" style="60" customWidth="1"/>
    <col min="4078" max="4078" width="21.421875" style="60" customWidth="1"/>
    <col min="4079" max="4079" width="8.8515625" style="60" customWidth="1"/>
    <col min="4080" max="4080" width="6.140625" style="60" customWidth="1"/>
    <col min="4081" max="4081" width="33.421875" style="60" customWidth="1"/>
    <col min="4082" max="4082" width="8.8515625" style="60" customWidth="1"/>
    <col min="4083" max="4083" width="10.28125" style="60" customWidth="1"/>
    <col min="4084" max="4084" width="10.7109375" style="60" customWidth="1"/>
    <col min="4085" max="4085" width="6.7109375" style="60" customWidth="1"/>
    <col min="4086" max="4087" width="8.8515625" style="60" customWidth="1"/>
    <col min="4088" max="4088" width="8.28125" style="60" customWidth="1"/>
    <col min="4089" max="4090" width="8.8515625" style="60" customWidth="1"/>
    <col min="4091" max="4091" width="10.7109375" style="60" customWidth="1"/>
    <col min="4092" max="4329" width="8.8515625" style="60" customWidth="1"/>
    <col min="4330" max="4331" width="5.421875" style="60" customWidth="1"/>
    <col min="4332" max="4332" width="1.421875" style="60" customWidth="1"/>
    <col min="4333" max="4333" width="6.421875" style="60" customWidth="1"/>
    <col min="4334" max="4334" width="21.421875" style="60" customWidth="1"/>
    <col min="4335" max="4335" width="8.8515625" style="60" customWidth="1"/>
    <col min="4336" max="4336" width="6.140625" style="60" customWidth="1"/>
    <col min="4337" max="4337" width="33.421875" style="60" customWidth="1"/>
    <col min="4338" max="4338" width="8.8515625" style="60" customWidth="1"/>
    <col min="4339" max="4339" width="10.28125" style="60" customWidth="1"/>
    <col min="4340" max="4340" width="10.7109375" style="60" customWidth="1"/>
    <col min="4341" max="4341" width="6.7109375" style="60" customWidth="1"/>
    <col min="4342" max="4343" width="8.8515625" style="60" customWidth="1"/>
    <col min="4344" max="4344" width="8.28125" style="60" customWidth="1"/>
    <col min="4345" max="4346" width="8.8515625" style="60" customWidth="1"/>
    <col min="4347" max="4347" width="10.7109375" style="60" customWidth="1"/>
    <col min="4348" max="4585" width="8.8515625" style="60" customWidth="1"/>
    <col min="4586" max="4587" width="5.421875" style="60" customWidth="1"/>
    <col min="4588" max="4588" width="1.421875" style="60" customWidth="1"/>
    <col min="4589" max="4589" width="6.421875" style="60" customWidth="1"/>
    <col min="4590" max="4590" width="21.421875" style="60" customWidth="1"/>
    <col min="4591" max="4591" width="8.8515625" style="60" customWidth="1"/>
    <col min="4592" max="4592" width="6.140625" style="60" customWidth="1"/>
    <col min="4593" max="4593" width="33.421875" style="60" customWidth="1"/>
    <col min="4594" max="4594" width="8.8515625" style="60" customWidth="1"/>
    <col min="4595" max="4595" width="10.28125" style="60" customWidth="1"/>
    <col min="4596" max="4596" width="10.7109375" style="60" customWidth="1"/>
    <col min="4597" max="4597" width="6.7109375" style="60" customWidth="1"/>
    <col min="4598" max="4599" width="8.8515625" style="60" customWidth="1"/>
    <col min="4600" max="4600" width="8.28125" style="60" customWidth="1"/>
    <col min="4601" max="4602" width="8.8515625" style="60" customWidth="1"/>
    <col min="4603" max="4603" width="10.7109375" style="60" customWidth="1"/>
    <col min="4604" max="4841" width="8.8515625" style="60" customWidth="1"/>
    <col min="4842" max="4843" width="5.421875" style="60" customWidth="1"/>
    <col min="4844" max="4844" width="1.421875" style="60" customWidth="1"/>
    <col min="4845" max="4845" width="6.421875" style="60" customWidth="1"/>
    <col min="4846" max="4846" width="21.421875" style="60" customWidth="1"/>
    <col min="4847" max="4847" width="8.8515625" style="60" customWidth="1"/>
    <col min="4848" max="4848" width="6.140625" style="60" customWidth="1"/>
    <col min="4849" max="4849" width="33.421875" style="60" customWidth="1"/>
    <col min="4850" max="4850" width="8.8515625" style="60" customWidth="1"/>
    <col min="4851" max="4851" width="10.28125" style="60" customWidth="1"/>
    <col min="4852" max="4852" width="10.7109375" style="60" customWidth="1"/>
    <col min="4853" max="4853" width="6.7109375" style="60" customWidth="1"/>
    <col min="4854" max="4855" width="8.8515625" style="60" customWidth="1"/>
    <col min="4856" max="4856" width="8.28125" style="60" customWidth="1"/>
    <col min="4857" max="4858" width="8.8515625" style="60" customWidth="1"/>
    <col min="4859" max="4859" width="10.7109375" style="60" customWidth="1"/>
    <col min="4860" max="5097" width="8.8515625" style="60" customWidth="1"/>
    <col min="5098" max="5099" width="5.421875" style="60" customWidth="1"/>
    <col min="5100" max="5100" width="1.421875" style="60" customWidth="1"/>
    <col min="5101" max="5101" width="6.421875" style="60" customWidth="1"/>
    <col min="5102" max="5102" width="21.421875" style="60" customWidth="1"/>
    <col min="5103" max="5103" width="8.8515625" style="60" customWidth="1"/>
    <col min="5104" max="5104" width="6.140625" style="60" customWidth="1"/>
    <col min="5105" max="5105" width="33.421875" style="60" customWidth="1"/>
    <col min="5106" max="5106" width="8.8515625" style="60" customWidth="1"/>
    <col min="5107" max="5107" width="10.28125" style="60" customWidth="1"/>
    <col min="5108" max="5108" width="10.7109375" style="60" customWidth="1"/>
    <col min="5109" max="5109" width="6.7109375" style="60" customWidth="1"/>
    <col min="5110" max="5111" width="8.8515625" style="60" customWidth="1"/>
    <col min="5112" max="5112" width="8.28125" style="60" customWidth="1"/>
    <col min="5113" max="5114" width="8.8515625" style="60" customWidth="1"/>
    <col min="5115" max="5115" width="10.7109375" style="60" customWidth="1"/>
    <col min="5116" max="5353" width="8.8515625" style="60" customWidth="1"/>
    <col min="5354" max="5355" width="5.421875" style="60" customWidth="1"/>
    <col min="5356" max="5356" width="1.421875" style="60" customWidth="1"/>
    <col min="5357" max="5357" width="6.421875" style="60" customWidth="1"/>
    <col min="5358" max="5358" width="21.421875" style="60" customWidth="1"/>
    <col min="5359" max="5359" width="8.8515625" style="60" customWidth="1"/>
    <col min="5360" max="5360" width="6.140625" style="60" customWidth="1"/>
    <col min="5361" max="5361" width="33.421875" style="60" customWidth="1"/>
    <col min="5362" max="5362" width="8.8515625" style="60" customWidth="1"/>
    <col min="5363" max="5363" width="10.28125" style="60" customWidth="1"/>
    <col min="5364" max="5364" width="10.7109375" style="60" customWidth="1"/>
    <col min="5365" max="5365" width="6.7109375" style="60" customWidth="1"/>
    <col min="5366" max="5367" width="8.8515625" style="60" customWidth="1"/>
    <col min="5368" max="5368" width="8.28125" style="60" customWidth="1"/>
    <col min="5369" max="5370" width="8.8515625" style="60" customWidth="1"/>
    <col min="5371" max="5371" width="10.7109375" style="60" customWidth="1"/>
    <col min="5372" max="5609" width="8.8515625" style="60" customWidth="1"/>
    <col min="5610" max="5611" width="5.421875" style="60" customWidth="1"/>
    <col min="5612" max="5612" width="1.421875" style="60" customWidth="1"/>
    <col min="5613" max="5613" width="6.421875" style="60" customWidth="1"/>
    <col min="5614" max="5614" width="21.421875" style="60" customWidth="1"/>
    <col min="5615" max="5615" width="8.8515625" style="60" customWidth="1"/>
    <col min="5616" max="5616" width="6.140625" style="60" customWidth="1"/>
    <col min="5617" max="5617" width="33.421875" style="60" customWidth="1"/>
    <col min="5618" max="5618" width="8.8515625" style="60" customWidth="1"/>
    <col min="5619" max="5619" width="10.28125" style="60" customWidth="1"/>
    <col min="5620" max="5620" width="10.7109375" style="60" customWidth="1"/>
    <col min="5621" max="5621" width="6.7109375" style="60" customWidth="1"/>
    <col min="5622" max="5623" width="8.8515625" style="60" customWidth="1"/>
    <col min="5624" max="5624" width="8.28125" style="60" customWidth="1"/>
    <col min="5625" max="5626" width="8.8515625" style="60" customWidth="1"/>
    <col min="5627" max="5627" width="10.7109375" style="60" customWidth="1"/>
    <col min="5628" max="5865" width="8.8515625" style="60" customWidth="1"/>
    <col min="5866" max="5867" width="5.421875" style="60" customWidth="1"/>
    <col min="5868" max="5868" width="1.421875" style="60" customWidth="1"/>
    <col min="5869" max="5869" width="6.421875" style="60" customWidth="1"/>
    <col min="5870" max="5870" width="21.421875" style="60" customWidth="1"/>
    <col min="5871" max="5871" width="8.8515625" style="60" customWidth="1"/>
    <col min="5872" max="5872" width="6.140625" style="60" customWidth="1"/>
    <col min="5873" max="5873" width="33.421875" style="60" customWidth="1"/>
    <col min="5874" max="5874" width="8.8515625" style="60" customWidth="1"/>
    <col min="5875" max="5875" width="10.28125" style="60" customWidth="1"/>
    <col min="5876" max="5876" width="10.7109375" style="60" customWidth="1"/>
    <col min="5877" max="5877" width="6.7109375" style="60" customWidth="1"/>
    <col min="5878" max="5879" width="8.8515625" style="60" customWidth="1"/>
    <col min="5880" max="5880" width="8.28125" style="60" customWidth="1"/>
    <col min="5881" max="5882" width="8.8515625" style="60" customWidth="1"/>
    <col min="5883" max="5883" width="10.7109375" style="60" customWidth="1"/>
    <col min="5884" max="6121" width="8.8515625" style="60" customWidth="1"/>
    <col min="6122" max="6123" width="5.421875" style="60" customWidth="1"/>
    <col min="6124" max="6124" width="1.421875" style="60" customWidth="1"/>
    <col min="6125" max="6125" width="6.421875" style="60" customWidth="1"/>
    <col min="6126" max="6126" width="21.421875" style="60" customWidth="1"/>
    <col min="6127" max="6127" width="8.8515625" style="60" customWidth="1"/>
    <col min="6128" max="6128" width="6.140625" style="60" customWidth="1"/>
    <col min="6129" max="6129" width="33.421875" style="60" customWidth="1"/>
    <col min="6130" max="6130" width="8.8515625" style="60" customWidth="1"/>
    <col min="6131" max="6131" width="10.28125" style="60" customWidth="1"/>
    <col min="6132" max="6132" width="10.7109375" style="60" customWidth="1"/>
    <col min="6133" max="6133" width="6.7109375" style="60" customWidth="1"/>
    <col min="6134" max="6135" width="8.8515625" style="60" customWidth="1"/>
    <col min="6136" max="6136" width="8.28125" style="60" customWidth="1"/>
    <col min="6137" max="6138" width="8.8515625" style="60" customWidth="1"/>
    <col min="6139" max="6139" width="10.7109375" style="60" customWidth="1"/>
    <col min="6140" max="6377" width="8.8515625" style="60" customWidth="1"/>
    <col min="6378" max="6379" width="5.421875" style="60" customWidth="1"/>
    <col min="6380" max="6380" width="1.421875" style="60" customWidth="1"/>
    <col min="6381" max="6381" width="6.421875" style="60" customWidth="1"/>
    <col min="6382" max="6382" width="21.421875" style="60" customWidth="1"/>
    <col min="6383" max="6383" width="8.8515625" style="60" customWidth="1"/>
    <col min="6384" max="6384" width="6.140625" style="60" customWidth="1"/>
    <col min="6385" max="6385" width="33.421875" style="60" customWidth="1"/>
    <col min="6386" max="6386" width="8.8515625" style="60" customWidth="1"/>
    <col min="6387" max="6387" width="10.28125" style="60" customWidth="1"/>
    <col min="6388" max="6388" width="10.7109375" style="60" customWidth="1"/>
    <col min="6389" max="6389" width="6.7109375" style="60" customWidth="1"/>
    <col min="6390" max="6391" width="8.8515625" style="60" customWidth="1"/>
    <col min="6392" max="6392" width="8.28125" style="60" customWidth="1"/>
    <col min="6393" max="6394" width="8.8515625" style="60" customWidth="1"/>
    <col min="6395" max="6395" width="10.7109375" style="60" customWidth="1"/>
    <col min="6396" max="6633" width="8.8515625" style="60" customWidth="1"/>
    <col min="6634" max="6635" width="5.421875" style="60" customWidth="1"/>
    <col min="6636" max="6636" width="1.421875" style="60" customWidth="1"/>
    <col min="6637" max="6637" width="6.421875" style="60" customWidth="1"/>
    <col min="6638" max="6638" width="21.421875" style="60" customWidth="1"/>
    <col min="6639" max="6639" width="8.8515625" style="60" customWidth="1"/>
    <col min="6640" max="6640" width="6.140625" style="60" customWidth="1"/>
    <col min="6641" max="6641" width="33.421875" style="60" customWidth="1"/>
    <col min="6642" max="6642" width="8.8515625" style="60" customWidth="1"/>
    <col min="6643" max="6643" width="10.28125" style="60" customWidth="1"/>
    <col min="6644" max="6644" width="10.7109375" style="60" customWidth="1"/>
    <col min="6645" max="6645" width="6.7109375" style="60" customWidth="1"/>
    <col min="6646" max="6647" width="8.8515625" style="60" customWidth="1"/>
    <col min="6648" max="6648" width="8.28125" style="60" customWidth="1"/>
    <col min="6649" max="6650" width="8.8515625" style="60" customWidth="1"/>
    <col min="6651" max="6651" width="10.7109375" style="60" customWidth="1"/>
    <col min="6652" max="6889" width="8.8515625" style="60" customWidth="1"/>
    <col min="6890" max="6891" width="5.421875" style="60" customWidth="1"/>
    <col min="6892" max="6892" width="1.421875" style="60" customWidth="1"/>
    <col min="6893" max="6893" width="6.421875" style="60" customWidth="1"/>
    <col min="6894" max="6894" width="21.421875" style="60" customWidth="1"/>
    <col min="6895" max="6895" width="8.8515625" style="60" customWidth="1"/>
    <col min="6896" max="6896" width="6.140625" style="60" customWidth="1"/>
    <col min="6897" max="6897" width="33.421875" style="60" customWidth="1"/>
    <col min="6898" max="6898" width="8.8515625" style="60" customWidth="1"/>
    <col min="6899" max="6899" width="10.28125" style="60" customWidth="1"/>
    <col min="6900" max="6900" width="10.7109375" style="60" customWidth="1"/>
    <col min="6901" max="6901" width="6.7109375" style="60" customWidth="1"/>
    <col min="6902" max="6903" width="8.8515625" style="60" customWidth="1"/>
    <col min="6904" max="6904" width="8.28125" style="60" customWidth="1"/>
    <col min="6905" max="6906" width="8.8515625" style="60" customWidth="1"/>
    <col min="6907" max="6907" width="10.7109375" style="60" customWidth="1"/>
    <col min="6908" max="7145" width="8.8515625" style="60" customWidth="1"/>
    <col min="7146" max="7147" width="5.421875" style="60" customWidth="1"/>
    <col min="7148" max="7148" width="1.421875" style="60" customWidth="1"/>
    <col min="7149" max="7149" width="6.421875" style="60" customWidth="1"/>
    <col min="7150" max="7150" width="21.421875" style="60" customWidth="1"/>
    <col min="7151" max="7151" width="8.8515625" style="60" customWidth="1"/>
    <col min="7152" max="7152" width="6.140625" style="60" customWidth="1"/>
    <col min="7153" max="7153" width="33.421875" style="60" customWidth="1"/>
    <col min="7154" max="7154" width="8.8515625" style="60" customWidth="1"/>
    <col min="7155" max="7155" width="10.28125" style="60" customWidth="1"/>
    <col min="7156" max="7156" width="10.7109375" style="60" customWidth="1"/>
    <col min="7157" max="7157" width="6.7109375" style="60" customWidth="1"/>
    <col min="7158" max="7159" width="8.8515625" style="60" customWidth="1"/>
    <col min="7160" max="7160" width="8.28125" style="60" customWidth="1"/>
    <col min="7161" max="7162" width="8.8515625" style="60" customWidth="1"/>
    <col min="7163" max="7163" width="10.7109375" style="60" customWidth="1"/>
    <col min="7164" max="7401" width="8.8515625" style="60" customWidth="1"/>
    <col min="7402" max="7403" width="5.421875" style="60" customWidth="1"/>
    <col min="7404" max="7404" width="1.421875" style="60" customWidth="1"/>
    <col min="7405" max="7405" width="6.421875" style="60" customWidth="1"/>
    <col min="7406" max="7406" width="21.421875" style="60" customWidth="1"/>
    <col min="7407" max="7407" width="8.8515625" style="60" customWidth="1"/>
    <col min="7408" max="7408" width="6.140625" style="60" customWidth="1"/>
    <col min="7409" max="7409" width="33.421875" style="60" customWidth="1"/>
    <col min="7410" max="7410" width="8.8515625" style="60" customWidth="1"/>
    <col min="7411" max="7411" width="10.28125" style="60" customWidth="1"/>
    <col min="7412" max="7412" width="10.7109375" style="60" customWidth="1"/>
    <col min="7413" max="7413" width="6.7109375" style="60" customWidth="1"/>
    <col min="7414" max="7415" width="8.8515625" style="60" customWidth="1"/>
    <col min="7416" max="7416" width="8.28125" style="60" customWidth="1"/>
    <col min="7417" max="7418" width="8.8515625" style="60" customWidth="1"/>
    <col min="7419" max="7419" width="10.7109375" style="60" customWidth="1"/>
    <col min="7420" max="7657" width="8.8515625" style="60" customWidth="1"/>
    <col min="7658" max="7659" width="5.421875" style="60" customWidth="1"/>
    <col min="7660" max="7660" width="1.421875" style="60" customWidth="1"/>
    <col min="7661" max="7661" width="6.421875" style="60" customWidth="1"/>
    <col min="7662" max="7662" width="21.421875" style="60" customWidth="1"/>
    <col min="7663" max="7663" width="8.8515625" style="60" customWidth="1"/>
    <col min="7664" max="7664" width="6.140625" style="60" customWidth="1"/>
    <col min="7665" max="7665" width="33.421875" style="60" customWidth="1"/>
    <col min="7666" max="7666" width="8.8515625" style="60" customWidth="1"/>
    <col min="7667" max="7667" width="10.28125" style="60" customWidth="1"/>
    <col min="7668" max="7668" width="10.7109375" style="60" customWidth="1"/>
    <col min="7669" max="7669" width="6.7109375" style="60" customWidth="1"/>
    <col min="7670" max="7671" width="8.8515625" style="60" customWidth="1"/>
    <col min="7672" max="7672" width="8.28125" style="60" customWidth="1"/>
    <col min="7673" max="7674" width="8.8515625" style="60" customWidth="1"/>
    <col min="7675" max="7675" width="10.7109375" style="60" customWidth="1"/>
    <col min="7676" max="7913" width="8.8515625" style="60" customWidth="1"/>
    <col min="7914" max="7915" width="5.421875" style="60" customWidth="1"/>
    <col min="7916" max="7916" width="1.421875" style="60" customWidth="1"/>
    <col min="7917" max="7917" width="6.421875" style="60" customWidth="1"/>
    <col min="7918" max="7918" width="21.421875" style="60" customWidth="1"/>
    <col min="7919" max="7919" width="8.8515625" style="60" customWidth="1"/>
    <col min="7920" max="7920" width="6.140625" style="60" customWidth="1"/>
    <col min="7921" max="7921" width="33.421875" style="60" customWidth="1"/>
    <col min="7922" max="7922" width="8.8515625" style="60" customWidth="1"/>
    <col min="7923" max="7923" width="10.28125" style="60" customWidth="1"/>
    <col min="7924" max="7924" width="10.7109375" style="60" customWidth="1"/>
    <col min="7925" max="7925" width="6.7109375" style="60" customWidth="1"/>
    <col min="7926" max="7927" width="8.8515625" style="60" customWidth="1"/>
    <col min="7928" max="7928" width="8.28125" style="60" customWidth="1"/>
    <col min="7929" max="7930" width="8.8515625" style="60" customWidth="1"/>
    <col min="7931" max="7931" width="10.7109375" style="60" customWidth="1"/>
    <col min="7932" max="8169" width="8.8515625" style="60" customWidth="1"/>
    <col min="8170" max="8171" width="5.421875" style="60" customWidth="1"/>
    <col min="8172" max="8172" width="1.421875" style="60" customWidth="1"/>
    <col min="8173" max="8173" width="6.421875" style="60" customWidth="1"/>
    <col min="8174" max="8174" width="21.421875" style="60" customWidth="1"/>
    <col min="8175" max="8175" width="8.8515625" style="60" customWidth="1"/>
    <col min="8176" max="8176" width="6.140625" style="60" customWidth="1"/>
    <col min="8177" max="8177" width="33.421875" style="60" customWidth="1"/>
    <col min="8178" max="8178" width="8.8515625" style="60" customWidth="1"/>
    <col min="8179" max="8179" width="10.28125" style="60" customWidth="1"/>
    <col min="8180" max="8180" width="10.7109375" style="60" customWidth="1"/>
    <col min="8181" max="8181" width="6.7109375" style="60" customWidth="1"/>
    <col min="8182" max="8183" width="8.8515625" style="60" customWidth="1"/>
    <col min="8184" max="8184" width="8.28125" style="60" customWidth="1"/>
    <col min="8185" max="8186" width="8.8515625" style="60" customWidth="1"/>
    <col min="8187" max="8187" width="10.7109375" style="60" customWidth="1"/>
    <col min="8188" max="8425" width="8.8515625" style="60" customWidth="1"/>
    <col min="8426" max="8427" width="5.421875" style="60" customWidth="1"/>
    <col min="8428" max="8428" width="1.421875" style="60" customWidth="1"/>
    <col min="8429" max="8429" width="6.421875" style="60" customWidth="1"/>
    <col min="8430" max="8430" width="21.421875" style="60" customWidth="1"/>
    <col min="8431" max="8431" width="8.8515625" style="60" customWidth="1"/>
    <col min="8432" max="8432" width="6.140625" style="60" customWidth="1"/>
    <col min="8433" max="8433" width="33.421875" style="60" customWidth="1"/>
    <col min="8434" max="8434" width="8.8515625" style="60" customWidth="1"/>
    <col min="8435" max="8435" width="10.28125" style="60" customWidth="1"/>
    <col min="8436" max="8436" width="10.7109375" style="60" customWidth="1"/>
    <col min="8437" max="8437" width="6.7109375" style="60" customWidth="1"/>
    <col min="8438" max="8439" width="8.8515625" style="60" customWidth="1"/>
    <col min="8440" max="8440" width="8.28125" style="60" customWidth="1"/>
    <col min="8441" max="8442" width="8.8515625" style="60" customWidth="1"/>
    <col min="8443" max="8443" width="10.7109375" style="60" customWidth="1"/>
    <col min="8444" max="8681" width="8.8515625" style="60" customWidth="1"/>
    <col min="8682" max="8683" width="5.421875" style="60" customWidth="1"/>
    <col min="8684" max="8684" width="1.421875" style="60" customWidth="1"/>
    <col min="8685" max="8685" width="6.421875" style="60" customWidth="1"/>
    <col min="8686" max="8686" width="21.421875" style="60" customWidth="1"/>
    <col min="8687" max="8687" width="8.8515625" style="60" customWidth="1"/>
    <col min="8688" max="8688" width="6.140625" style="60" customWidth="1"/>
    <col min="8689" max="8689" width="33.421875" style="60" customWidth="1"/>
    <col min="8690" max="8690" width="8.8515625" style="60" customWidth="1"/>
    <col min="8691" max="8691" width="10.28125" style="60" customWidth="1"/>
    <col min="8692" max="8692" width="10.7109375" style="60" customWidth="1"/>
    <col min="8693" max="8693" width="6.7109375" style="60" customWidth="1"/>
    <col min="8694" max="8695" width="8.8515625" style="60" customWidth="1"/>
    <col min="8696" max="8696" width="8.28125" style="60" customWidth="1"/>
    <col min="8697" max="8698" width="8.8515625" style="60" customWidth="1"/>
    <col min="8699" max="8699" width="10.7109375" style="60" customWidth="1"/>
    <col min="8700" max="8937" width="8.8515625" style="60" customWidth="1"/>
    <col min="8938" max="8939" width="5.421875" style="60" customWidth="1"/>
    <col min="8940" max="8940" width="1.421875" style="60" customWidth="1"/>
    <col min="8941" max="8941" width="6.421875" style="60" customWidth="1"/>
    <col min="8942" max="8942" width="21.421875" style="60" customWidth="1"/>
    <col min="8943" max="8943" width="8.8515625" style="60" customWidth="1"/>
    <col min="8944" max="8944" width="6.140625" style="60" customWidth="1"/>
    <col min="8945" max="8945" width="33.421875" style="60" customWidth="1"/>
    <col min="8946" max="8946" width="8.8515625" style="60" customWidth="1"/>
    <col min="8947" max="8947" width="10.28125" style="60" customWidth="1"/>
    <col min="8948" max="8948" width="10.7109375" style="60" customWidth="1"/>
    <col min="8949" max="8949" width="6.7109375" style="60" customWidth="1"/>
    <col min="8950" max="8951" width="8.8515625" style="60" customWidth="1"/>
    <col min="8952" max="8952" width="8.28125" style="60" customWidth="1"/>
    <col min="8953" max="8954" width="8.8515625" style="60" customWidth="1"/>
    <col min="8955" max="8955" width="10.7109375" style="60" customWidth="1"/>
    <col min="8956" max="9193" width="8.8515625" style="60" customWidth="1"/>
    <col min="9194" max="9195" width="5.421875" style="60" customWidth="1"/>
    <col min="9196" max="9196" width="1.421875" style="60" customWidth="1"/>
    <col min="9197" max="9197" width="6.421875" style="60" customWidth="1"/>
    <col min="9198" max="9198" width="21.421875" style="60" customWidth="1"/>
    <col min="9199" max="9199" width="8.8515625" style="60" customWidth="1"/>
    <col min="9200" max="9200" width="6.140625" style="60" customWidth="1"/>
    <col min="9201" max="9201" width="33.421875" style="60" customWidth="1"/>
    <col min="9202" max="9202" width="8.8515625" style="60" customWidth="1"/>
    <col min="9203" max="9203" width="10.28125" style="60" customWidth="1"/>
    <col min="9204" max="9204" width="10.7109375" style="60" customWidth="1"/>
    <col min="9205" max="9205" width="6.7109375" style="60" customWidth="1"/>
    <col min="9206" max="9207" width="8.8515625" style="60" customWidth="1"/>
    <col min="9208" max="9208" width="8.28125" style="60" customWidth="1"/>
    <col min="9209" max="9210" width="8.8515625" style="60" customWidth="1"/>
    <col min="9211" max="9211" width="10.7109375" style="60" customWidth="1"/>
    <col min="9212" max="9449" width="8.8515625" style="60" customWidth="1"/>
    <col min="9450" max="9451" width="5.421875" style="60" customWidth="1"/>
    <col min="9452" max="9452" width="1.421875" style="60" customWidth="1"/>
    <col min="9453" max="9453" width="6.421875" style="60" customWidth="1"/>
    <col min="9454" max="9454" width="21.421875" style="60" customWidth="1"/>
    <col min="9455" max="9455" width="8.8515625" style="60" customWidth="1"/>
    <col min="9456" max="9456" width="6.140625" style="60" customWidth="1"/>
    <col min="9457" max="9457" width="33.421875" style="60" customWidth="1"/>
    <col min="9458" max="9458" width="8.8515625" style="60" customWidth="1"/>
    <col min="9459" max="9459" width="10.28125" style="60" customWidth="1"/>
    <col min="9460" max="9460" width="10.7109375" style="60" customWidth="1"/>
    <col min="9461" max="9461" width="6.7109375" style="60" customWidth="1"/>
    <col min="9462" max="9463" width="8.8515625" style="60" customWidth="1"/>
    <col min="9464" max="9464" width="8.28125" style="60" customWidth="1"/>
    <col min="9465" max="9466" width="8.8515625" style="60" customWidth="1"/>
    <col min="9467" max="9467" width="10.7109375" style="60" customWidth="1"/>
    <col min="9468" max="9705" width="8.8515625" style="60" customWidth="1"/>
    <col min="9706" max="9707" width="5.421875" style="60" customWidth="1"/>
    <col min="9708" max="9708" width="1.421875" style="60" customWidth="1"/>
    <col min="9709" max="9709" width="6.421875" style="60" customWidth="1"/>
    <col min="9710" max="9710" width="21.421875" style="60" customWidth="1"/>
    <col min="9711" max="9711" width="8.8515625" style="60" customWidth="1"/>
    <col min="9712" max="9712" width="6.140625" style="60" customWidth="1"/>
    <col min="9713" max="9713" width="33.421875" style="60" customWidth="1"/>
    <col min="9714" max="9714" width="8.8515625" style="60" customWidth="1"/>
    <col min="9715" max="9715" width="10.28125" style="60" customWidth="1"/>
    <col min="9716" max="9716" width="10.7109375" style="60" customWidth="1"/>
    <col min="9717" max="9717" width="6.7109375" style="60" customWidth="1"/>
    <col min="9718" max="9719" width="8.8515625" style="60" customWidth="1"/>
    <col min="9720" max="9720" width="8.28125" style="60" customWidth="1"/>
    <col min="9721" max="9722" width="8.8515625" style="60" customWidth="1"/>
    <col min="9723" max="9723" width="10.7109375" style="60" customWidth="1"/>
    <col min="9724" max="9961" width="8.8515625" style="60" customWidth="1"/>
    <col min="9962" max="9963" width="5.421875" style="60" customWidth="1"/>
    <col min="9964" max="9964" width="1.421875" style="60" customWidth="1"/>
    <col min="9965" max="9965" width="6.421875" style="60" customWidth="1"/>
    <col min="9966" max="9966" width="21.421875" style="60" customWidth="1"/>
    <col min="9967" max="9967" width="8.8515625" style="60" customWidth="1"/>
    <col min="9968" max="9968" width="6.140625" style="60" customWidth="1"/>
    <col min="9969" max="9969" width="33.421875" style="60" customWidth="1"/>
    <col min="9970" max="9970" width="8.8515625" style="60" customWidth="1"/>
    <col min="9971" max="9971" width="10.28125" style="60" customWidth="1"/>
    <col min="9972" max="9972" width="10.7109375" style="60" customWidth="1"/>
    <col min="9973" max="9973" width="6.7109375" style="60" customWidth="1"/>
    <col min="9974" max="9975" width="8.8515625" style="60" customWidth="1"/>
    <col min="9976" max="9976" width="8.28125" style="60" customWidth="1"/>
    <col min="9977" max="9978" width="8.8515625" style="60" customWidth="1"/>
    <col min="9979" max="9979" width="10.7109375" style="60" customWidth="1"/>
    <col min="9980" max="10217" width="8.8515625" style="60" customWidth="1"/>
    <col min="10218" max="10219" width="5.421875" style="60" customWidth="1"/>
    <col min="10220" max="10220" width="1.421875" style="60" customWidth="1"/>
    <col min="10221" max="10221" width="6.421875" style="60" customWidth="1"/>
    <col min="10222" max="10222" width="21.421875" style="60" customWidth="1"/>
    <col min="10223" max="10223" width="8.8515625" style="60" customWidth="1"/>
    <col min="10224" max="10224" width="6.140625" style="60" customWidth="1"/>
    <col min="10225" max="10225" width="33.421875" style="60" customWidth="1"/>
    <col min="10226" max="10226" width="8.8515625" style="60" customWidth="1"/>
    <col min="10227" max="10227" width="10.28125" style="60" customWidth="1"/>
    <col min="10228" max="10228" width="10.7109375" style="60" customWidth="1"/>
    <col min="10229" max="10229" width="6.7109375" style="60" customWidth="1"/>
    <col min="10230" max="10231" width="8.8515625" style="60" customWidth="1"/>
    <col min="10232" max="10232" width="8.28125" style="60" customWidth="1"/>
    <col min="10233" max="10234" width="8.8515625" style="60" customWidth="1"/>
    <col min="10235" max="10235" width="10.7109375" style="60" customWidth="1"/>
    <col min="10236" max="10473" width="8.8515625" style="60" customWidth="1"/>
    <col min="10474" max="10475" width="5.421875" style="60" customWidth="1"/>
    <col min="10476" max="10476" width="1.421875" style="60" customWidth="1"/>
    <col min="10477" max="10477" width="6.421875" style="60" customWidth="1"/>
    <col min="10478" max="10478" width="21.421875" style="60" customWidth="1"/>
    <col min="10479" max="10479" width="8.8515625" style="60" customWidth="1"/>
    <col min="10480" max="10480" width="6.140625" style="60" customWidth="1"/>
    <col min="10481" max="10481" width="33.421875" style="60" customWidth="1"/>
    <col min="10482" max="10482" width="8.8515625" style="60" customWidth="1"/>
    <col min="10483" max="10483" width="10.28125" style="60" customWidth="1"/>
    <col min="10484" max="10484" width="10.7109375" style="60" customWidth="1"/>
    <col min="10485" max="10485" width="6.7109375" style="60" customWidth="1"/>
    <col min="10486" max="10487" width="8.8515625" style="60" customWidth="1"/>
    <col min="10488" max="10488" width="8.28125" style="60" customWidth="1"/>
    <col min="10489" max="10490" width="8.8515625" style="60" customWidth="1"/>
    <col min="10491" max="10491" width="10.7109375" style="60" customWidth="1"/>
    <col min="10492" max="10729" width="8.8515625" style="60" customWidth="1"/>
    <col min="10730" max="10731" width="5.421875" style="60" customWidth="1"/>
    <col min="10732" max="10732" width="1.421875" style="60" customWidth="1"/>
    <col min="10733" max="10733" width="6.421875" style="60" customWidth="1"/>
    <col min="10734" max="10734" width="21.421875" style="60" customWidth="1"/>
    <col min="10735" max="10735" width="8.8515625" style="60" customWidth="1"/>
    <col min="10736" max="10736" width="6.140625" style="60" customWidth="1"/>
    <col min="10737" max="10737" width="33.421875" style="60" customWidth="1"/>
    <col min="10738" max="10738" width="8.8515625" style="60" customWidth="1"/>
    <col min="10739" max="10739" width="10.28125" style="60" customWidth="1"/>
    <col min="10740" max="10740" width="10.7109375" style="60" customWidth="1"/>
    <col min="10741" max="10741" width="6.7109375" style="60" customWidth="1"/>
    <col min="10742" max="10743" width="8.8515625" style="60" customWidth="1"/>
    <col min="10744" max="10744" width="8.28125" style="60" customWidth="1"/>
    <col min="10745" max="10746" width="8.8515625" style="60" customWidth="1"/>
    <col min="10747" max="10747" width="10.7109375" style="60" customWidth="1"/>
    <col min="10748" max="10985" width="8.8515625" style="60" customWidth="1"/>
    <col min="10986" max="10987" width="5.421875" style="60" customWidth="1"/>
    <col min="10988" max="10988" width="1.421875" style="60" customWidth="1"/>
    <col min="10989" max="10989" width="6.421875" style="60" customWidth="1"/>
    <col min="10990" max="10990" width="21.421875" style="60" customWidth="1"/>
    <col min="10991" max="10991" width="8.8515625" style="60" customWidth="1"/>
    <col min="10992" max="10992" width="6.140625" style="60" customWidth="1"/>
    <col min="10993" max="10993" width="33.421875" style="60" customWidth="1"/>
    <col min="10994" max="10994" width="8.8515625" style="60" customWidth="1"/>
    <col min="10995" max="10995" width="10.28125" style="60" customWidth="1"/>
    <col min="10996" max="10996" width="10.7109375" style="60" customWidth="1"/>
    <col min="10997" max="10997" width="6.7109375" style="60" customWidth="1"/>
    <col min="10998" max="10999" width="8.8515625" style="60" customWidth="1"/>
    <col min="11000" max="11000" width="8.28125" style="60" customWidth="1"/>
    <col min="11001" max="11002" width="8.8515625" style="60" customWidth="1"/>
    <col min="11003" max="11003" width="10.7109375" style="60" customWidth="1"/>
    <col min="11004" max="11241" width="8.8515625" style="60" customWidth="1"/>
    <col min="11242" max="11243" width="5.421875" style="60" customWidth="1"/>
    <col min="11244" max="11244" width="1.421875" style="60" customWidth="1"/>
    <col min="11245" max="11245" width="6.421875" style="60" customWidth="1"/>
    <col min="11246" max="11246" width="21.421875" style="60" customWidth="1"/>
    <col min="11247" max="11247" width="8.8515625" style="60" customWidth="1"/>
    <col min="11248" max="11248" width="6.140625" style="60" customWidth="1"/>
    <col min="11249" max="11249" width="33.421875" style="60" customWidth="1"/>
    <col min="11250" max="11250" width="8.8515625" style="60" customWidth="1"/>
    <col min="11251" max="11251" width="10.28125" style="60" customWidth="1"/>
    <col min="11252" max="11252" width="10.7109375" style="60" customWidth="1"/>
    <col min="11253" max="11253" width="6.7109375" style="60" customWidth="1"/>
    <col min="11254" max="11255" width="8.8515625" style="60" customWidth="1"/>
    <col min="11256" max="11256" width="8.28125" style="60" customWidth="1"/>
    <col min="11257" max="11258" width="8.8515625" style="60" customWidth="1"/>
    <col min="11259" max="11259" width="10.7109375" style="60" customWidth="1"/>
    <col min="11260" max="11497" width="8.8515625" style="60" customWidth="1"/>
    <col min="11498" max="11499" width="5.421875" style="60" customWidth="1"/>
    <col min="11500" max="11500" width="1.421875" style="60" customWidth="1"/>
    <col min="11501" max="11501" width="6.421875" style="60" customWidth="1"/>
    <col min="11502" max="11502" width="21.421875" style="60" customWidth="1"/>
    <col min="11503" max="11503" width="8.8515625" style="60" customWidth="1"/>
    <col min="11504" max="11504" width="6.140625" style="60" customWidth="1"/>
    <col min="11505" max="11505" width="33.421875" style="60" customWidth="1"/>
    <col min="11506" max="11506" width="8.8515625" style="60" customWidth="1"/>
    <col min="11507" max="11507" width="10.28125" style="60" customWidth="1"/>
    <col min="11508" max="11508" width="10.7109375" style="60" customWidth="1"/>
    <col min="11509" max="11509" width="6.7109375" style="60" customWidth="1"/>
    <col min="11510" max="11511" width="8.8515625" style="60" customWidth="1"/>
    <col min="11512" max="11512" width="8.28125" style="60" customWidth="1"/>
    <col min="11513" max="11514" width="8.8515625" style="60" customWidth="1"/>
    <col min="11515" max="11515" width="10.7109375" style="60" customWidth="1"/>
    <col min="11516" max="11753" width="8.8515625" style="60" customWidth="1"/>
    <col min="11754" max="11755" width="5.421875" style="60" customWidth="1"/>
    <col min="11756" max="11756" width="1.421875" style="60" customWidth="1"/>
    <col min="11757" max="11757" width="6.421875" style="60" customWidth="1"/>
    <col min="11758" max="11758" width="21.421875" style="60" customWidth="1"/>
    <col min="11759" max="11759" width="8.8515625" style="60" customWidth="1"/>
    <col min="11760" max="11760" width="6.140625" style="60" customWidth="1"/>
    <col min="11761" max="11761" width="33.421875" style="60" customWidth="1"/>
    <col min="11762" max="11762" width="8.8515625" style="60" customWidth="1"/>
    <col min="11763" max="11763" width="10.28125" style="60" customWidth="1"/>
    <col min="11764" max="11764" width="10.7109375" style="60" customWidth="1"/>
    <col min="11765" max="11765" width="6.7109375" style="60" customWidth="1"/>
    <col min="11766" max="11767" width="8.8515625" style="60" customWidth="1"/>
    <col min="11768" max="11768" width="8.28125" style="60" customWidth="1"/>
    <col min="11769" max="11770" width="8.8515625" style="60" customWidth="1"/>
    <col min="11771" max="11771" width="10.7109375" style="60" customWidth="1"/>
    <col min="11772" max="12009" width="8.8515625" style="60" customWidth="1"/>
    <col min="12010" max="12011" width="5.421875" style="60" customWidth="1"/>
    <col min="12012" max="12012" width="1.421875" style="60" customWidth="1"/>
    <col min="12013" max="12013" width="6.421875" style="60" customWidth="1"/>
    <col min="12014" max="12014" width="21.421875" style="60" customWidth="1"/>
    <col min="12015" max="12015" width="8.8515625" style="60" customWidth="1"/>
    <col min="12016" max="12016" width="6.140625" style="60" customWidth="1"/>
    <col min="12017" max="12017" width="33.421875" style="60" customWidth="1"/>
    <col min="12018" max="12018" width="8.8515625" style="60" customWidth="1"/>
    <col min="12019" max="12019" width="10.28125" style="60" customWidth="1"/>
    <col min="12020" max="12020" width="10.7109375" style="60" customWidth="1"/>
    <col min="12021" max="12021" width="6.7109375" style="60" customWidth="1"/>
    <col min="12022" max="12023" width="8.8515625" style="60" customWidth="1"/>
    <col min="12024" max="12024" width="8.28125" style="60" customWidth="1"/>
    <col min="12025" max="12026" width="8.8515625" style="60" customWidth="1"/>
    <col min="12027" max="12027" width="10.7109375" style="60" customWidth="1"/>
    <col min="12028" max="12265" width="8.8515625" style="60" customWidth="1"/>
    <col min="12266" max="12267" width="5.421875" style="60" customWidth="1"/>
    <col min="12268" max="12268" width="1.421875" style="60" customWidth="1"/>
    <col min="12269" max="12269" width="6.421875" style="60" customWidth="1"/>
    <col min="12270" max="12270" width="21.421875" style="60" customWidth="1"/>
    <col min="12271" max="12271" width="8.8515625" style="60" customWidth="1"/>
    <col min="12272" max="12272" width="6.140625" style="60" customWidth="1"/>
    <col min="12273" max="12273" width="33.421875" style="60" customWidth="1"/>
    <col min="12274" max="12274" width="8.8515625" style="60" customWidth="1"/>
    <col min="12275" max="12275" width="10.28125" style="60" customWidth="1"/>
    <col min="12276" max="12276" width="10.7109375" style="60" customWidth="1"/>
    <col min="12277" max="12277" width="6.7109375" style="60" customWidth="1"/>
    <col min="12278" max="12279" width="8.8515625" style="60" customWidth="1"/>
    <col min="12280" max="12280" width="8.28125" style="60" customWidth="1"/>
    <col min="12281" max="12282" width="8.8515625" style="60" customWidth="1"/>
    <col min="12283" max="12283" width="10.7109375" style="60" customWidth="1"/>
    <col min="12284" max="12521" width="8.8515625" style="60" customWidth="1"/>
    <col min="12522" max="12523" width="5.421875" style="60" customWidth="1"/>
    <col min="12524" max="12524" width="1.421875" style="60" customWidth="1"/>
    <col min="12525" max="12525" width="6.421875" style="60" customWidth="1"/>
    <col min="12526" max="12526" width="21.421875" style="60" customWidth="1"/>
    <col min="12527" max="12527" width="8.8515625" style="60" customWidth="1"/>
    <col min="12528" max="12528" width="6.140625" style="60" customWidth="1"/>
    <col min="12529" max="12529" width="33.421875" style="60" customWidth="1"/>
    <col min="12530" max="12530" width="8.8515625" style="60" customWidth="1"/>
    <col min="12531" max="12531" width="10.28125" style="60" customWidth="1"/>
    <col min="12532" max="12532" width="10.7109375" style="60" customWidth="1"/>
    <col min="12533" max="12533" width="6.7109375" style="60" customWidth="1"/>
    <col min="12534" max="12535" width="8.8515625" style="60" customWidth="1"/>
    <col min="12536" max="12536" width="8.28125" style="60" customWidth="1"/>
    <col min="12537" max="12538" width="8.8515625" style="60" customWidth="1"/>
    <col min="12539" max="12539" width="10.7109375" style="60" customWidth="1"/>
    <col min="12540" max="12777" width="8.8515625" style="60" customWidth="1"/>
    <col min="12778" max="12779" width="5.421875" style="60" customWidth="1"/>
    <col min="12780" max="12780" width="1.421875" style="60" customWidth="1"/>
    <col min="12781" max="12781" width="6.421875" style="60" customWidth="1"/>
    <col min="12782" max="12782" width="21.421875" style="60" customWidth="1"/>
    <col min="12783" max="12783" width="8.8515625" style="60" customWidth="1"/>
    <col min="12784" max="12784" width="6.140625" style="60" customWidth="1"/>
    <col min="12785" max="12785" width="33.421875" style="60" customWidth="1"/>
    <col min="12786" max="12786" width="8.8515625" style="60" customWidth="1"/>
    <col min="12787" max="12787" width="10.28125" style="60" customWidth="1"/>
    <col min="12788" max="12788" width="10.7109375" style="60" customWidth="1"/>
    <col min="12789" max="12789" width="6.7109375" style="60" customWidth="1"/>
    <col min="12790" max="12791" width="8.8515625" style="60" customWidth="1"/>
    <col min="12792" max="12792" width="8.28125" style="60" customWidth="1"/>
    <col min="12793" max="12794" width="8.8515625" style="60" customWidth="1"/>
    <col min="12795" max="12795" width="10.7109375" style="60" customWidth="1"/>
    <col min="12796" max="13033" width="8.8515625" style="60" customWidth="1"/>
    <col min="13034" max="13035" width="5.421875" style="60" customWidth="1"/>
    <col min="13036" max="13036" width="1.421875" style="60" customWidth="1"/>
    <col min="13037" max="13037" width="6.421875" style="60" customWidth="1"/>
    <col min="13038" max="13038" width="21.421875" style="60" customWidth="1"/>
    <col min="13039" max="13039" width="8.8515625" style="60" customWidth="1"/>
    <col min="13040" max="13040" width="6.140625" style="60" customWidth="1"/>
    <col min="13041" max="13041" width="33.421875" style="60" customWidth="1"/>
    <col min="13042" max="13042" width="8.8515625" style="60" customWidth="1"/>
    <col min="13043" max="13043" width="10.28125" style="60" customWidth="1"/>
    <col min="13044" max="13044" width="10.7109375" style="60" customWidth="1"/>
    <col min="13045" max="13045" width="6.7109375" style="60" customWidth="1"/>
    <col min="13046" max="13047" width="8.8515625" style="60" customWidth="1"/>
    <col min="13048" max="13048" width="8.28125" style="60" customWidth="1"/>
    <col min="13049" max="13050" width="8.8515625" style="60" customWidth="1"/>
    <col min="13051" max="13051" width="10.7109375" style="60" customWidth="1"/>
    <col min="13052" max="13289" width="8.8515625" style="60" customWidth="1"/>
    <col min="13290" max="13291" width="5.421875" style="60" customWidth="1"/>
    <col min="13292" max="13292" width="1.421875" style="60" customWidth="1"/>
    <col min="13293" max="13293" width="6.421875" style="60" customWidth="1"/>
    <col min="13294" max="13294" width="21.421875" style="60" customWidth="1"/>
    <col min="13295" max="13295" width="8.8515625" style="60" customWidth="1"/>
    <col min="13296" max="13296" width="6.140625" style="60" customWidth="1"/>
    <col min="13297" max="13297" width="33.421875" style="60" customWidth="1"/>
    <col min="13298" max="13298" width="8.8515625" style="60" customWidth="1"/>
    <col min="13299" max="13299" width="10.28125" style="60" customWidth="1"/>
    <col min="13300" max="13300" width="10.7109375" style="60" customWidth="1"/>
    <col min="13301" max="13301" width="6.7109375" style="60" customWidth="1"/>
    <col min="13302" max="13303" width="8.8515625" style="60" customWidth="1"/>
    <col min="13304" max="13304" width="8.28125" style="60" customWidth="1"/>
    <col min="13305" max="13306" width="8.8515625" style="60" customWidth="1"/>
    <col min="13307" max="13307" width="10.7109375" style="60" customWidth="1"/>
    <col min="13308" max="13545" width="8.8515625" style="60" customWidth="1"/>
    <col min="13546" max="13547" width="5.421875" style="60" customWidth="1"/>
    <col min="13548" max="13548" width="1.421875" style="60" customWidth="1"/>
    <col min="13549" max="13549" width="6.421875" style="60" customWidth="1"/>
    <col min="13550" max="13550" width="21.421875" style="60" customWidth="1"/>
    <col min="13551" max="13551" width="8.8515625" style="60" customWidth="1"/>
    <col min="13552" max="13552" width="6.140625" style="60" customWidth="1"/>
    <col min="13553" max="13553" width="33.421875" style="60" customWidth="1"/>
    <col min="13554" max="13554" width="8.8515625" style="60" customWidth="1"/>
    <col min="13555" max="13555" width="10.28125" style="60" customWidth="1"/>
    <col min="13556" max="13556" width="10.7109375" style="60" customWidth="1"/>
    <col min="13557" max="13557" width="6.7109375" style="60" customWidth="1"/>
    <col min="13558" max="13559" width="8.8515625" style="60" customWidth="1"/>
    <col min="13560" max="13560" width="8.28125" style="60" customWidth="1"/>
    <col min="13561" max="13562" width="8.8515625" style="60" customWidth="1"/>
    <col min="13563" max="13563" width="10.7109375" style="60" customWidth="1"/>
    <col min="13564" max="13801" width="8.8515625" style="60" customWidth="1"/>
    <col min="13802" max="13803" width="5.421875" style="60" customWidth="1"/>
    <col min="13804" max="13804" width="1.421875" style="60" customWidth="1"/>
    <col min="13805" max="13805" width="6.421875" style="60" customWidth="1"/>
    <col min="13806" max="13806" width="21.421875" style="60" customWidth="1"/>
    <col min="13807" max="13807" width="8.8515625" style="60" customWidth="1"/>
    <col min="13808" max="13808" width="6.140625" style="60" customWidth="1"/>
    <col min="13809" max="13809" width="33.421875" style="60" customWidth="1"/>
    <col min="13810" max="13810" width="8.8515625" style="60" customWidth="1"/>
    <col min="13811" max="13811" width="10.28125" style="60" customWidth="1"/>
    <col min="13812" max="13812" width="10.7109375" style="60" customWidth="1"/>
    <col min="13813" max="13813" width="6.7109375" style="60" customWidth="1"/>
    <col min="13814" max="13815" width="8.8515625" style="60" customWidth="1"/>
    <col min="13816" max="13816" width="8.28125" style="60" customWidth="1"/>
    <col min="13817" max="13818" width="8.8515625" style="60" customWidth="1"/>
    <col min="13819" max="13819" width="10.7109375" style="60" customWidth="1"/>
    <col min="13820" max="14057" width="8.8515625" style="60" customWidth="1"/>
    <col min="14058" max="14059" width="5.421875" style="60" customWidth="1"/>
    <col min="14060" max="14060" width="1.421875" style="60" customWidth="1"/>
    <col min="14061" max="14061" width="6.421875" style="60" customWidth="1"/>
    <col min="14062" max="14062" width="21.421875" style="60" customWidth="1"/>
    <col min="14063" max="14063" width="8.8515625" style="60" customWidth="1"/>
    <col min="14064" max="14064" width="6.140625" style="60" customWidth="1"/>
    <col min="14065" max="14065" width="33.421875" style="60" customWidth="1"/>
    <col min="14066" max="14066" width="8.8515625" style="60" customWidth="1"/>
    <col min="14067" max="14067" width="10.28125" style="60" customWidth="1"/>
    <col min="14068" max="14068" width="10.7109375" style="60" customWidth="1"/>
    <col min="14069" max="14069" width="6.7109375" style="60" customWidth="1"/>
    <col min="14070" max="14071" width="8.8515625" style="60" customWidth="1"/>
    <col min="14072" max="14072" width="8.28125" style="60" customWidth="1"/>
    <col min="14073" max="14074" width="8.8515625" style="60" customWidth="1"/>
    <col min="14075" max="14075" width="10.7109375" style="60" customWidth="1"/>
    <col min="14076" max="14313" width="8.8515625" style="60" customWidth="1"/>
    <col min="14314" max="14315" width="5.421875" style="60" customWidth="1"/>
    <col min="14316" max="14316" width="1.421875" style="60" customWidth="1"/>
    <col min="14317" max="14317" width="6.421875" style="60" customWidth="1"/>
    <col min="14318" max="14318" width="21.421875" style="60" customWidth="1"/>
    <col min="14319" max="14319" width="8.8515625" style="60" customWidth="1"/>
    <col min="14320" max="14320" width="6.140625" style="60" customWidth="1"/>
    <col min="14321" max="14321" width="33.421875" style="60" customWidth="1"/>
    <col min="14322" max="14322" width="8.8515625" style="60" customWidth="1"/>
    <col min="14323" max="14323" width="10.28125" style="60" customWidth="1"/>
    <col min="14324" max="14324" width="10.7109375" style="60" customWidth="1"/>
    <col min="14325" max="14325" width="6.7109375" style="60" customWidth="1"/>
    <col min="14326" max="14327" width="8.8515625" style="60" customWidth="1"/>
    <col min="14328" max="14328" width="8.28125" style="60" customWidth="1"/>
    <col min="14329" max="14330" width="8.8515625" style="60" customWidth="1"/>
    <col min="14331" max="14331" width="10.7109375" style="60" customWidth="1"/>
    <col min="14332" max="14569" width="8.8515625" style="60" customWidth="1"/>
    <col min="14570" max="14571" width="5.421875" style="60" customWidth="1"/>
    <col min="14572" max="14572" width="1.421875" style="60" customWidth="1"/>
    <col min="14573" max="14573" width="6.421875" style="60" customWidth="1"/>
    <col min="14574" max="14574" width="21.421875" style="60" customWidth="1"/>
    <col min="14575" max="14575" width="8.8515625" style="60" customWidth="1"/>
    <col min="14576" max="14576" width="6.140625" style="60" customWidth="1"/>
    <col min="14577" max="14577" width="33.421875" style="60" customWidth="1"/>
    <col min="14578" max="14578" width="8.8515625" style="60" customWidth="1"/>
    <col min="14579" max="14579" width="10.28125" style="60" customWidth="1"/>
    <col min="14580" max="14580" width="10.7109375" style="60" customWidth="1"/>
    <col min="14581" max="14581" width="6.7109375" style="60" customWidth="1"/>
    <col min="14582" max="14583" width="8.8515625" style="60" customWidth="1"/>
    <col min="14584" max="14584" width="8.28125" style="60" customWidth="1"/>
    <col min="14585" max="14586" width="8.8515625" style="60" customWidth="1"/>
    <col min="14587" max="14587" width="10.7109375" style="60" customWidth="1"/>
    <col min="14588" max="14825" width="8.8515625" style="60" customWidth="1"/>
    <col min="14826" max="14827" width="5.421875" style="60" customWidth="1"/>
    <col min="14828" max="14828" width="1.421875" style="60" customWidth="1"/>
    <col min="14829" max="14829" width="6.421875" style="60" customWidth="1"/>
    <col min="14830" max="14830" width="21.421875" style="60" customWidth="1"/>
    <col min="14831" max="14831" width="8.8515625" style="60" customWidth="1"/>
    <col min="14832" max="14832" width="6.140625" style="60" customWidth="1"/>
    <col min="14833" max="14833" width="33.421875" style="60" customWidth="1"/>
    <col min="14834" max="14834" width="8.8515625" style="60" customWidth="1"/>
    <col min="14835" max="14835" width="10.28125" style="60" customWidth="1"/>
    <col min="14836" max="14836" width="10.7109375" style="60" customWidth="1"/>
    <col min="14837" max="14837" width="6.7109375" style="60" customWidth="1"/>
    <col min="14838" max="14839" width="8.8515625" style="60" customWidth="1"/>
    <col min="14840" max="14840" width="8.28125" style="60" customWidth="1"/>
    <col min="14841" max="14842" width="8.8515625" style="60" customWidth="1"/>
    <col min="14843" max="14843" width="10.7109375" style="60" customWidth="1"/>
    <col min="14844" max="15081" width="8.8515625" style="60" customWidth="1"/>
    <col min="15082" max="15083" width="5.421875" style="60" customWidth="1"/>
    <col min="15084" max="15084" width="1.421875" style="60" customWidth="1"/>
    <col min="15085" max="15085" width="6.421875" style="60" customWidth="1"/>
    <col min="15086" max="15086" width="21.421875" style="60" customWidth="1"/>
    <col min="15087" max="15087" width="8.8515625" style="60" customWidth="1"/>
    <col min="15088" max="15088" width="6.140625" style="60" customWidth="1"/>
    <col min="15089" max="15089" width="33.421875" style="60" customWidth="1"/>
    <col min="15090" max="15090" width="8.8515625" style="60" customWidth="1"/>
    <col min="15091" max="15091" width="10.28125" style="60" customWidth="1"/>
    <col min="15092" max="15092" width="10.7109375" style="60" customWidth="1"/>
    <col min="15093" max="15093" width="6.7109375" style="60" customWidth="1"/>
    <col min="15094" max="15095" width="8.8515625" style="60" customWidth="1"/>
    <col min="15096" max="15096" width="8.28125" style="60" customWidth="1"/>
    <col min="15097" max="15098" width="8.8515625" style="60" customWidth="1"/>
    <col min="15099" max="15099" width="10.7109375" style="60" customWidth="1"/>
    <col min="15100" max="15337" width="8.8515625" style="60" customWidth="1"/>
    <col min="15338" max="15339" width="5.421875" style="60" customWidth="1"/>
    <col min="15340" max="15340" width="1.421875" style="60" customWidth="1"/>
    <col min="15341" max="15341" width="6.421875" style="60" customWidth="1"/>
    <col min="15342" max="15342" width="21.421875" style="60" customWidth="1"/>
    <col min="15343" max="15343" width="8.8515625" style="60" customWidth="1"/>
    <col min="15344" max="15344" width="6.140625" style="60" customWidth="1"/>
    <col min="15345" max="15345" width="33.421875" style="60" customWidth="1"/>
    <col min="15346" max="15346" width="8.8515625" style="60" customWidth="1"/>
    <col min="15347" max="15347" width="10.28125" style="60" customWidth="1"/>
    <col min="15348" max="15348" width="10.7109375" style="60" customWidth="1"/>
    <col min="15349" max="15349" width="6.7109375" style="60" customWidth="1"/>
    <col min="15350" max="15351" width="8.8515625" style="60" customWidth="1"/>
    <col min="15352" max="15352" width="8.28125" style="60" customWidth="1"/>
    <col min="15353" max="15354" width="8.8515625" style="60" customWidth="1"/>
    <col min="15355" max="15355" width="10.7109375" style="60" customWidth="1"/>
    <col min="15356" max="15593" width="8.8515625" style="60" customWidth="1"/>
    <col min="15594" max="15595" width="5.421875" style="60" customWidth="1"/>
    <col min="15596" max="15596" width="1.421875" style="60" customWidth="1"/>
    <col min="15597" max="15597" width="6.421875" style="60" customWidth="1"/>
    <col min="15598" max="15598" width="21.421875" style="60" customWidth="1"/>
    <col min="15599" max="15599" width="8.8515625" style="60" customWidth="1"/>
    <col min="15600" max="15600" width="6.140625" style="60" customWidth="1"/>
    <col min="15601" max="15601" width="33.421875" style="60" customWidth="1"/>
    <col min="15602" max="15602" width="8.8515625" style="60" customWidth="1"/>
    <col min="15603" max="15603" width="10.28125" style="60" customWidth="1"/>
    <col min="15604" max="15604" width="10.7109375" style="60" customWidth="1"/>
    <col min="15605" max="15605" width="6.7109375" style="60" customWidth="1"/>
    <col min="15606" max="15607" width="8.8515625" style="60" customWidth="1"/>
    <col min="15608" max="15608" width="8.28125" style="60" customWidth="1"/>
    <col min="15609" max="15610" width="8.8515625" style="60" customWidth="1"/>
    <col min="15611" max="15611" width="10.7109375" style="60" customWidth="1"/>
    <col min="15612" max="15849" width="8.8515625" style="60" customWidth="1"/>
    <col min="15850" max="15851" width="5.421875" style="60" customWidth="1"/>
    <col min="15852" max="15852" width="1.421875" style="60" customWidth="1"/>
    <col min="15853" max="15853" width="6.421875" style="60" customWidth="1"/>
    <col min="15854" max="15854" width="21.421875" style="60" customWidth="1"/>
    <col min="15855" max="15855" width="8.8515625" style="60" customWidth="1"/>
    <col min="15856" max="15856" width="6.140625" style="60" customWidth="1"/>
    <col min="15857" max="15857" width="33.421875" style="60" customWidth="1"/>
    <col min="15858" max="15858" width="8.8515625" style="60" customWidth="1"/>
    <col min="15859" max="15859" width="10.28125" style="60" customWidth="1"/>
    <col min="15860" max="15860" width="10.7109375" style="60" customWidth="1"/>
    <col min="15861" max="15861" width="6.7109375" style="60" customWidth="1"/>
    <col min="15862" max="15863" width="8.8515625" style="60" customWidth="1"/>
    <col min="15864" max="15864" width="8.28125" style="60" customWidth="1"/>
    <col min="15865" max="15866" width="8.8515625" style="60" customWidth="1"/>
    <col min="15867" max="15867" width="10.7109375" style="60" customWidth="1"/>
    <col min="15868" max="16105" width="8.8515625" style="60" customWidth="1"/>
    <col min="16106" max="16107" width="5.421875" style="60" customWidth="1"/>
    <col min="16108" max="16108" width="1.421875" style="60" customWidth="1"/>
    <col min="16109" max="16109" width="6.421875" style="60" customWidth="1"/>
    <col min="16110" max="16110" width="21.421875" style="60" customWidth="1"/>
    <col min="16111" max="16111" width="8.8515625" style="60" customWidth="1"/>
    <col min="16112" max="16112" width="6.140625" style="60" customWidth="1"/>
    <col min="16113" max="16113" width="33.421875" style="60" customWidth="1"/>
    <col min="16114" max="16114" width="8.8515625" style="60" customWidth="1"/>
    <col min="16115" max="16115" width="10.28125" style="60" customWidth="1"/>
    <col min="16116" max="16116" width="10.7109375" style="60" customWidth="1"/>
    <col min="16117" max="16117" width="6.7109375" style="60" customWidth="1"/>
    <col min="16118" max="16119" width="8.8515625" style="60" customWidth="1"/>
    <col min="16120" max="16120" width="8.28125" style="60" customWidth="1"/>
    <col min="16121" max="16122" width="8.8515625" style="60" customWidth="1"/>
    <col min="16123" max="16123" width="10.7109375" style="60" customWidth="1"/>
    <col min="16124" max="16384" width="8.8515625" style="60" customWidth="1"/>
  </cols>
  <sheetData>
    <row r="1" ht="12" customHeight="1">
      <c r="A1" s="162"/>
    </row>
    <row r="2" ht="12" customHeight="1">
      <c r="A2" s="59"/>
    </row>
    <row r="3" spans="1:9" ht="12" customHeight="1">
      <c r="A3" s="59"/>
      <c r="C3" s="28" t="s">
        <v>1669</v>
      </c>
      <c r="I3" s="125"/>
    </row>
    <row r="4" spans="1:31" ht="12" customHeight="1">
      <c r="A4" s="59"/>
      <c r="C4" s="28" t="s">
        <v>1646</v>
      </c>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row>
    <row r="5" spans="1:31" ht="12" customHeight="1">
      <c r="A5" s="59"/>
      <c r="C5" s="61"/>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row>
    <row r="6" spans="3:31" ht="12" customHeight="1">
      <c r="C6" s="62" t="s">
        <v>2163</v>
      </c>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row>
    <row r="7" ht="12" customHeight="1">
      <c r="C7" s="63" t="s">
        <v>1704</v>
      </c>
    </row>
    <row r="8" spans="1:31" ht="12" customHeight="1">
      <c r="A8" s="64"/>
      <c r="D8" s="127"/>
      <c r="E8" s="127"/>
      <c r="F8" s="127"/>
      <c r="G8" s="127"/>
      <c r="H8" s="127"/>
      <c r="I8" s="127"/>
      <c r="J8" s="127"/>
      <c r="Q8" s="60"/>
      <c r="R8" s="127"/>
      <c r="S8" s="127"/>
      <c r="T8" s="127"/>
      <c r="U8" s="127"/>
      <c r="V8" s="127"/>
      <c r="W8" s="127"/>
      <c r="X8" s="127"/>
      <c r="Y8" s="127"/>
      <c r="Z8" s="127"/>
      <c r="AA8" s="127"/>
      <c r="AB8" s="127"/>
      <c r="AC8" s="127"/>
      <c r="AD8" s="127"/>
      <c r="AE8" s="127"/>
    </row>
    <row r="9" spans="4:31" ht="12" customHeight="1">
      <c r="D9" s="65"/>
      <c r="E9" s="65"/>
      <c r="F9" s="65"/>
      <c r="G9" s="65"/>
      <c r="H9" s="65"/>
      <c r="I9" s="65"/>
      <c r="J9" s="65"/>
      <c r="Q9" s="60"/>
      <c r="R9" s="65"/>
      <c r="S9" s="65"/>
      <c r="T9" s="65"/>
      <c r="U9" s="65"/>
      <c r="V9" s="65"/>
      <c r="W9" s="65"/>
      <c r="X9" s="65"/>
      <c r="Y9" s="65"/>
      <c r="Z9" s="65"/>
      <c r="AA9" s="65"/>
      <c r="AB9" s="65"/>
      <c r="AC9" s="65"/>
      <c r="AD9" s="65"/>
      <c r="AE9" s="65"/>
    </row>
    <row r="10" spans="1:31" ht="12" customHeight="1">
      <c r="A10" s="109"/>
      <c r="C10" s="128"/>
      <c r="D10" s="116" t="s">
        <v>26</v>
      </c>
      <c r="E10" s="116" t="s">
        <v>1664</v>
      </c>
      <c r="F10" s="116" t="s">
        <v>1665</v>
      </c>
      <c r="G10" s="129" t="s">
        <v>1674</v>
      </c>
      <c r="H10" s="129" t="s">
        <v>1687</v>
      </c>
      <c r="I10" s="129" t="s">
        <v>1675</v>
      </c>
      <c r="J10" s="129" t="s">
        <v>1699</v>
      </c>
      <c r="Q10" s="60"/>
      <c r="R10" s="130"/>
      <c r="S10" s="131"/>
      <c r="T10" s="131"/>
      <c r="U10" s="131"/>
      <c r="V10" s="131"/>
      <c r="W10" s="131"/>
      <c r="X10" s="131"/>
      <c r="Y10" s="131"/>
      <c r="Z10" s="131"/>
      <c r="AA10" s="131"/>
      <c r="AB10" s="131"/>
      <c r="AC10" s="131"/>
      <c r="AD10" s="131"/>
      <c r="AE10" s="131"/>
    </row>
    <row r="11" spans="1:31" ht="12" customHeight="1">
      <c r="A11" s="109"/>
      <c r="C11" s="132" t="s">
        <v>2090</v>
      </c>
      <c r="D11" s="224">
        <v>13.5</v>
      </c>
      <c r="E11" s="224">
        <v>10.2</v>
      </c>
      <c r="F11" s="224">
        <v>8.6</v>
      </c>
      <c r="G11" s="133">
        <v>0</v>
      </c>
      <c r="H11" s="133">
        <v>8.6</v>
      </c>
      <c r="I11" s="133">
        <v>4.9</v>
      </c>
      <c r="J11" s="133">
        <v>11.1</v>
      </c>
      <c r="Q11" s="60"/>
      <c r="R11" s="130"/>
      <c r="S11" s="131"/>
      <c r="T11" s="131"/>
      <c r="U11" s="131"/>
      <c r="V11" s="131"/>
      <c r="W11" s="131"/>
      <c r="X11" s="131"/>
      <c r="Y11" s="131"/>
      <c r="Z11" s="131"/>
      <c r="AA11" s="131"/>
      <c r="AB11" s="131"/>
      <c r="AC11" s="131"/>
      <c r="AD11" s="131"/>
      <c r="AE11" s="131"/>
    </row>
    <row r="12" spans="1:31" ht="12" customHeight="1">
      <c r="A12" s="109"/>
      <c r="C12" s="134"/>
      <c r="D12" s="224"/>
      <c r="E12" s="224"/>
      <c r="F12" s="224"/>
      <c r="G12" s="136"/>
      <c r="H12" s="136"/>
      <c r="I12" s="136"/>
      <c r="J12" s="136"/>
      <c r="Q12" s="60"/>
      <c r="R12" s="130"/>
      <c r="S12" s="131"/>
      <c r="T12" s="131"/>
      <c r="U12" s="131"/>
      <c r="V12" s="131"/>
      <c r="W12" s="131"/>
      <c r="X12" s="131"/>
      <c r="Y12" s="131"/>
      <c r="Z12" s="131"/>
      <c r="AA12" s="131"/>
      <c r="AB12" s="131"/>
      <c r="AC12" s="131"/>
      <c r="AD12" s="131"/>
      <c r="AE12" s="131"/>
    </row>
    <row r="13" spans="1:17" ht="12" customHeight="1">
      <c r="A13" s="137"/>
      <c r="B13" s="115"/>
      <c r="C13" s="137" t="s">
        <v>1627</v>
      </c>
      <c r="D13" s="224">
        <v>44.6</v>
      </c>
      <c r="E13" s="224">
        <v>41.6</v>
      </c>
      <c r="F13" s="224">
        <v>34.6</v>
      </c>
      <c r="G13" s="133">
        <v>0</v>
      </c>
      <c r="H13" s="133">
        <v>34.6</v>
      </c>
      <c r="I13" s="133">
        <v>10</v>
      </c>
      <c r="J13" s="133">
        <v>40.5</v>
      </c>
      <c r="Q13" s="60"/>
    </row>
    <row r="14" spans="1:17" ht="12" customHeight="1">
      <c r="A14" s="137"/>
      <c r="B14" s="115"/>
      <c r="C14" s="81" t="s">
        <v>1623</v>
      </c>
      <c r="D14" s="224">
        <v>22.9</v>
      </c>
      <c r="E14" s="224">
        <v>13.3</v>
      </c>
      <c r="F14" s="224">
        <v>9.3</v>
      </c>
      <c r="G14" s="133">
        <v>0</v>
      </c>
      <c r="H14" s="133">
        <v>9.3</v>
      </c>
      <c r="I14" s="133">
        <v>13.599999999999998</v>
      </c>
      <c r="J14" s="133">
        <v>15</v>
      </c>
      <c r="Q14" s="60"/>
    </row>
    <row r="15" spans="1:17" ht="12" customHeight="1">
      <c r="A15" s="81"/>
      <c r="B15" s="115"/>
      <c r="C15" s="137" t="s">
        <v>1624</v>
      </c>
      <c r="D15" s="224">
        <v>19.6</v>
      </c>
      <c r="E15" s="224">
        <v>14.5</v>
      </c>
      <c r="F15" s="224">
        <v>12.2</v>
      </c>
      <c r="G15" s="133">
        <v>0</v>
      </c>
      <c r="H15" s="133">
        <v>12.2</v>
      </c>
      <c r="I15" s="133">
        <v>7.400000000000002</v>
      </c>
      <c r="J15" s="133">
        <v>15.8</v>
      </c>
      <c r="Q15" s="60"/>
    </row>
    <row r="16" spans="1:17" ht="12" customHeight="1">
      <c r="A16" s="81"/>
      <c r="B16" s="115"/>
      <c r="C16" s="137" t="s">
        <v>1621</v>
      </c>
      <c r="D16" s="224">
        <v>18.8</v>
      </c>
      <c r="E16" s="224">
        <v>19.7</v>
      </c>
      <c r="F16" s="224">
        <v>23.8</v>
      </c>
      <c r="G16" s="133">
        <v>0</v>
      </c>
      <c r="H16" s="133">
        <v>18.8</v>
      </c>
      <c r="I16" s="133">
        <v>5</v>
      </c>
      <c r="J16" s="133">
        <v>20.7</v>
      </c>
      <c r="Q16" s="60"/>
    </row>
    <row r="17" spans="1:17" ht="12" customHeight="1">
      <c r="A17" s="137"/>
      <c r="B17" s="115"/>
      <c r="C17" s="137" t="s">
        <v>1620</v>
      </c>
      <c r="D17" s="224">
        <v>15.7</v>
      </c>
      <c r="E17" s="224">
        <v>7.1</v>
      </c>
      <c r="F17" s="224">
        <v>6.8</v>
      </c>
      <c r="G17" s="133">
        <v>0</v>
      </c>
      <c r="H17" s="133">
        <v>6.8</v>
      </c>
      <c r="I17" s="133">
        <v>8.899999999999999</v>
      </c>
      <c r="J17" s="133">
        <v>9.5</v>
      </c>
      <c r="Q17" s="60"/>
    </row>
    <row r="18" spans="1:17" ht="12" customHeight="1">
      <c r="A18" s="81"/>
      <c r="B18" s="115"/>
      <c r="C18" s="81" t="s">
        <v>1622</v>
      </c>
      <c r="D18" s="224">
        <v>14.8</v>
      </c>
      <c r="E18" s="224">
        <v>9.6</v>
      </c>
      <c r="F18" s="224">
        <v>5.2</v>
      </c>
      <c r="G18" s="133">
        <v>0</v>
      </c>
      <c r="H18" s="133">
        <v>5.2</v>
      </c>
      <c r="I18" s="133">
        <v>9.600000000000001</v>
      </c>
      <c r="J18" s="133">
        <v>9.5</v>
      </c>
      <c r="Q18" s="60"/>
    </row>
    <row r="19" spans="1:17" ht="12" customHeight="1">
      <c r="A19" s="81"/>
      <c r="B19" s="115"/>
      <c r="C19" s="81" t="s">
        <v>1645</v>
      </c>
      <c r="D19" s="224">
        <v>14</v>
      </c>
      <c r="E19" s="224">
        <v>9.5</v>
      </c>
      <c r="F19" s="224">
        <v>10.5</v>
      </c>
      <c r="G19" s="133">
        <v>0</v>
      </c>
      <c r="H19" s="133">
        <v>9.5</v>
      </c>
      <c r="I19" s="133">
        <v>4.5</v>
      </c>
      <c r="J19" s="133">
        <v>12.3</v>
      </c>
      <c r="Q19" s="60"/>
    </row>
    <row r="20" spans="1:17" ht="12" customHeight="1">
      <c r="A20" s="137"/>
      <c r="B20" s="115"/>
      <c r="C20" s="137" t="s">
        <v>1640</v>
      </c>
      <c r="D20" s="224">
        <v>13.7</v>
      </c>
      <c r="E20" s="224">
        <v>11.4</v>
      </c>
      <c r="F20" s="224">
        <v>16.4</v>
      </c>
      <c r="G20" s="133">
        <v>0</v>
      </c>
      <c r="H20" s="133">
        <v>11.4</v>
      </c>
      <c r="I20" s="133">
        <v>4.999999999999998</v>
      </c>
      <c r="J20" s="133">
        <v>14.4</v>
      </c>
      <c r="Q20" s="60"/>
    </row>
    <row r="21" spans="1:17" ht="12" customHeight="1">
      <c r="A21" s="81"/>
      <c r="B21" s="115"/>
      <c r="C21" s="81" t="s">
        <v>3</v>
      </c>
      <c r="D21" s="224">
        <v>13.6</v>
      </c>
      <c r="E21" s="224">
        <v>10.4</v>
      </c>
      <c r="F21" s="224">
        <v>7.4</v>
      </c>
      <c r="G21" s="133">
        <v>0</v>
      </c>
      <c r="H21" s="133">
        <v>7.4</v>
      </c>
      <c r="I21" s="133">
        <v>6.199999999999999</v>
      </c>
      <c r="J21" s="133">
        <v>9.5</v>
      </c>
      <c r="Q21" s="60"/>
    </row>
    <row r="22" spans="1:17" ht="12" customHeight="1">
      <c r="A22" s="137"/>
      <c r="B22" s="115"/>
      <c r="C22" s="81" t="s">
        <v>1636</v>
      </c>
      <c r="D22" s="224">
        <v>13.5</v>
      </c>
      <c r="E22" s="224">
        <v>7.7</v>
      </c>
      <c r="F22" s="224">
        <v>5.9</v>
      </c>
      <c r="G22" s="133">
        <v>0</v>
      </c>
      <c r="H22" s="133">
        <v>5.9</v>
      </c>
      <c r="I22" s="133">
        <v>7.6</v>
      </c>
      <c r="J22" s="133">
        <v>10.7</v>
      </c>
      <c r="Q22" s="60"/>
    </row>
    <row r="23" spans="1:17" ht="12" customHeight="1">
      <c r="A23" s="81"/>
      <c r="B23" s="115"/>
      <c r="C23" s="81" t="s">
        <v>1631</v>
      </c>
      <c r="D23" s="224">
        <v>12.9</v>
      </c>
      <c r="E23" s="224">
        <v>8.3</v>
      </c>
      <c r="F23" s="224">
        <v>7</v>
      </c>
      <c r="G23" s="133">
        <v>0</v>
      </c>
      <c r="H23" s="133">
        <v>7</v>
      </c>
      <c r="I23" s="133">
        <v>5.9</v>
      </c>
      <c r="J23" s="133">
        <v>9.6</v>
      </c>
      <c r="Q23" s="60"/>
    </row>
    <row r="24" spans="1:17" ht="12" customHeight="1">
      <c r="A24" s="81"/>
      <c r="B24" s="115"/>
      <c r="C24" s="81" t="s">
        <v>1637</v>
      </c>
      <c r="D24" s="224">
        <v>12.5</v>
      </c>
      <c r="E24" s="224">
        <v>6.5</v>
      </c>
      <c r="F24" s="224">
        <v>3.8</v>
      </c>
      <c r="G24" s="133">
        <v>0</v>
      </c>
      <c r="H24" s="133">
        <v>3.8</v>
      </c>
      <c r="I24" s="133">
        <v>8.7</v>
      </c>
      <c r="J24" s="133">
        <v>7.2</v>
      </c>
      <c r="Q24" s="60"/>
    </row>
    <row r="25" spans="1:17" ht="12" customHeight="1">
      <c r="A25" s="81"/>
      <c r="B25" s="115"/>
      <c r="C25" s="81" t="s">
        <v>1628</v>
      </c>
      <c r="D25" s="224">
        <v>12.1</v>
      </c>
      <c r="E25" s="224">
        <v>9.5</v>
      </c>
      <c r="F25" s="224">
        <v>6.8</v>
      </c>
      <c r="G25" s="133">
        <v>0</v>
      </c>
      <c r="H25" s="133">
        <v>6.8</v>
      </c>
      <c r="I25" s="133">
        <v>5.3</v>
      </c>
      <c r="J25" s="133">
        <v>10.2</v>
      </c>
      <c r="Q25" s="60"/>
    </row>
    <row r="26" spans="1:17" ht="12" customHeight="1">
      <c r="A26" s="137"/>
      <c r="B26" s="115"/>
      <c r="C26" s="81" t="s">
        <v>2103</v>
      </c>
      <c r="D26" s="224">
        <v>12.1</v>
      </c>
      <c r="E26" s="224">
        <v>8.6</v>
      </c>
      <c r="F26" s="224">
        <v>7.8</v>
      </c>
      <c r="G26" s="133">
        <v>0</v>
      </c>
      <c r="H26" s="133">
        <v>7.8</v>
      </c>
      <c r="I26" s="133">
        <v>4.3</v>
      </c>
      <c r="J26" s="133">
        <v>9.1</v>
      </c>
      <c r="Q26" s="60"/>
    </row>
    <row r="27" spans="1:17" ht="12" customHeight="1">
      <c r="A27" s="137"/>
      <c r="B27" s="115"/>
      <c r="C27" s="81" t="s">
        <v>1644</v>
      </c>
      <c r="D27" s="224">
        <v>11.3</v>
      </c>
      <c r="E27" s="224">
        <v>7.8</v>
      </c>
      <c r="F27" s="224">
        <v>6.1</v>
      </c>
      <c r="G27" s="133">
        <v>0</v>
      </c>
      <c r="H27" s="133">
        <v>6.1</v>
      </c>
      <c r="I27" s="133">
        <v>5.200000000000001</v>
      </c>
      <c r="J27" s="133">
        <v>8.5</v>
      </c>
      <c r="Q27" s="60"/>
    </row>
    <row r="28" spans="1:17" ht="12" customHeight="1">
      <c r="A28" s="81"/>
      <c r="B28" s="115"/>
      <c r="C28" s="81" t="s">
        <v>1638</v>
      </c>
      <c r="D28" s="224">
        <v>9.5</v>
      </c>
      <c r="E28" s="224">
        <v>8.3</v>
      </c>
      <c r="F28" s="224">
        <v>6.2</v>
      </c>
      <c r="G28" s="133">
        <v>0</v>
      </c>
      <c r="H28" s="133">
        <v>6.2</v>
      </c>
      <c r="I28" s="133">
        <v>3.3</v>
      </c>
      <c r="J28" s="133">
        <v>7.7</v>
      </c>
      <c r="Q28" s="60"/>
    </row>
    <row r="29" spans="1:17" ht="12" customHeight="1">
      <c r="A29" s="81"/>
      <c r="B29" s="115"/>
      <c r="C29" s="137" t="s">
        <v>1641</v>
      </c>
      <c r="D29" s="224">
        <v>9.3</v>
      </c>
      <c r="E29" s="224">
        <v>5.5</v>
      </c>
      <c r="F29" s="224">
        <v>4.3</v>
      </c>
      <c r="G29" s="133">
        <v>0</v>
      </c>
      <c r="H29" s="133">
        <v>4.3</v>
      </c>
      <c r="I29" s="133">
        <v>5.000000000000001</v>
      </c>
      <c r="J29" s="133">
        <v>5.7</v>
      </c>
      <c r="Q29" s="60"/>
    </row>
    <row r="30" spans="1:17" ht="12" customHeight="1">
      <c r="A30" s="81"/>
      <c r="B30" s="115"/>
      <c r="C30" s="81" t="s">
        <v>1635</v>
      </c>
      <c r="D30" s="224">
        <v>8.5</v>
      </c>
      <c r="E30" s="224">
        <v>8.9</v>
      </c>
      <c r="F30" s="224">
        <v>8.9</v>
      </c>
      <c r="G30" s="133">
        <v>0</v>
      </c>
      <c r="H30" s="133">
        <v>8.5</v>
      </c>
      <c r="I30" s="133">
        <v>0.40000000000000036</v>
      </c>
      <c r="J30" s="133">
        <v>8.8</v>
      </c>
      <c r="Q30" s="60"/>
    </row>
    <row r="31" spans="1:17" ht="12" customHeight="1">
      <c r="A31" s="81"/>
      <c r="B31" s="115"/>
      <c r="C31" s="137" t="s">
        <v>1633</v>
      </c>
      <c r="D31" s="224">
        <v>8.2</v>
      </c>
      <c r="E31" s="224">
        <v>7.1</v>
      </c>
      <c r="F31" s="224">
        <v>5.6</v>
      </c>
      <c r="G31" s="133">
        <v>0</v>
      </c>
      <c r="H31" s="133">
        <v>5.6</v>
      </c>
      <c r="I31" s="133">
        <v>2.5999999999999996</v>
      </c>
      <c r="J31" s="133">
        <v>7</v>
      </c>
      <c r="Q31" s="60"/>
    </row>
    <row r="32" spans="1:17" ht="12" customHeight="1">
      <c r="A32" s="81"/>
      <c r="B32" s="115"/>
      <c r="C32" s="81" t="s">
        <v>1639</v>
      </c>
      <c r="D32" s="224">
        <v>8.2</v>
      </c>
      <c r="E32" s="224">
        <v>7.9</v>
      </c>
      <c r="F32" s="224">
        <v>5.9</v>
      </c>
      <c r="G32" s="133">
        <v>0</v>
      </c>
      <c r="H32" s="133">
        <v>5.9</v>
      </c>
      <c r="I32" s="133">
        <v>2.299999999999999</v>
      </c>
      <c r="J32" s="133">
        <v>7.5</v>
      </c>
      <c r="Q32" s="60"/>
    </row>
    <row r="33" spans="1:17" ht="12" customHeight="1">
      <c r="A33" s="81"/>
      <c r="B33" s="115"/>
      <c r="C33" s="137" t="s">
        <v>1629</v>
      </c>
      <c r="D33" s="224">
        <v>7.6</v>
      </c>
      <c r="E33" s="224">
        <v>3.8</v>
      </c>
      <c r="F33" s="224">
        <v>3</v>
      </c>
      <c r="G33" s="133">
        <v>0</v>
      </c>
      <c r="H33" s="133">
        <v>3</v>
      </c>
      <c r="I33" s="133">
        <v>4.6</v>
      </c>
      <c r="J33" s="133">
        <v>5.2</v>
      </c>
      <c r="Q33" s="60"/>
    </row>
    <row r="34" spans="1:17" ht="12" customHeight="1">
      <c r="A34" s="81"/>
      <c r="B34" s="115"/>
      <c r="C34" s="137" t="s">
        <v>1634</v>
      </c>
      <c r="D34" s="224">
        <v>7.5</v>
      </c>
      <c r="E34" s="224">
        <v>15.2</v>
      </c>
      <c r="F34" s="224">
        <v>7.8</v>
      </c>
      <c r="G34" s="133">
        <v>0</v>
      </c>
      <c r="H34" s="133">
        <v>7.5</v>
      </c>
      <c r="I34" s="133">
        <v>7.699999999999999</v>
      </c>
      <c r="J34" s="133">
        <v>7.8</v>
      </c>
      <c r="Q34" s="60"/>
    </row>
    <row r="35" spans="1:17" ht="12" customHeight="1">
      <c r="A35" s="137"/>
      <c r="B35" s="115"/>
      <c r="C35" s="81" t="s">
        <v>1625</v>
      </c>
      <c r="D35" s="224">
        <v>6.1</v>
      </c>
      <c r="E35" s="224">
        <v>5.2</v>
      </c>
      <c r="F35" s="224">
        <v>3.5</v>
      </c>
      <c r="G35" s="133">
        <v>0</v>
      </c>
      <c r="H35" s="133">
        <v>3.5</v>
      </c>
      <c r="I35" s="133">
        <v>2.5999999999999996</v>
      </c>
      <c r="J35" s="133">
        <v>4.9</v>
      </c>
      <c r="Q35" s="60"/>
    </row>
    <row r="36" spans="1:17" ht="12" customHeight="1">
      <c r="A36" s="137"/>
      <c r="B36" s="115"/>
      <c r="C36" s="81" t="s">
        <v>1626</v>
      </c>
      <c r="D36" s="224">
        <v>6</v>
      </c>
      <c r="E36" s="224">
        <v>4.1</v>
      </c>
      <c r="F36" s="224">
        <v>2.8</v>
      </c>
      <c r="G36" s="133">
        <v>0</v>
      </c>
      <c r="H36" s="133">
        <v>2.8</v>
      </c>
      <c r="I36" s="133">
        <v>3.2</v>
      </c>
      <c r="J36" s="133">
        <v>4.6</v>
      </c>
      <c r="Q36" s="60"/>
    </row>
    <row r="37" spans="1:17" ht="12" customHeight="1">
      <c r="A37" s="81"/>
      <c r="B37" s="115"/>
      <c r="C37" s="81" t="s">
        <v>1643</v>
      </c>
      <c r="D37" s="224">
        <v>5.7</v>
      </c>
      <c r="E37" s="224">
        <v>4</v>
      </c>
      <c r="F37" s="224">
        <v>3.1</v>
      </c>
      <c r="G37" s="133">
        <v>0</v>
      </c>
      <c r="H37" s="133">
        <v>3.1</v>
      </c>
      <c r="I37" s="133">
        <v>2.6</v>
      </c>
      <c r="J37" s="133">
        <v>4.4</v>
      </c>
      <c r="Q37" s="60"/>
    </row>
    <row r="38" spans="1:17" ht="12" customHeight="1">
      <c r="A38" s="81"/>
      <c r="B38" s="115"/>
      <c r="C38" s="81" t="s">
        <v>1630</v>
      </c>
      <c r="D38" s="224">
        <v>5.4</v>
      </c>
      <c r="E38" s="224">
        <v>6</v>
      </c>
      <c r="F38" s="224">
        <v>7.4</v>
      </c>
      <c r="G38" s="133">
        <v>0</v>
      </c>
      <c r="H38" s="133">
        <v>5.4</v>
      </c>
      <c r="I38" s="133">
        <v>2</v>
      </c>
      <c r="J38" s="133">
        <v>6.4</v>
      </c>
      <c r="Q38" s="60"/>
    </row>
    <row r="39" spans="1:17" ht="12" customHeight="1">
      <c r="A39" s="81"/>
      <c r="B39" s="115"/>
      <c r="C39" s="81" t="s">
        <v>1632</v>
      </c>
      <c r="D39" s="224">
        <v>3.8</v>
      </c>
      <c r="E39" s="224">
        <v>2.8</v>
      </c>
      <c r="F39" s="224">
        <v>2.1</v>
      </c>
      <c r="G39" s="133">
        <v>0</v>
      </c>
      <c r="H39" s="133">
        <v>2.1</v>
      </c>
      <c r="I39" s="133">
        <v>1.6999999999999997</v>
      </c>
      <c r="J39" s="133">
        <v>3.1</v>
      </c>
      <c r="Q39" s="60"/>
    </row>
    <row r="40" spans="1:17" ht="12" customHeight="1">
      <c r="A40" s="81"/>
      <c r="B40" s="115"/>
      <c r="C40" s="81" t="s">
        <v>2094</v>
      </c>
      <c r="D40" s="224">
        <v>1.4</v>
      </c>
      <c r="E40" s="224">
        <v>1.3</v>
      </c>
      <c r="F40" s="224">
        <v>0</v>
      </c>
      <c r="G40" s="133">
        <v>0</v>
      </c>
      <c r="H40" s="133">
        <v>0</v>
      </c>
      <c r="I40" s="133">
        <v>1.4</v>
      </c>
      <c r="J40" s="133">
        <v>1.4</v>
      </c>
      <c r="Q40" s="60"/>
    </row>
    <row r="41" spans="2:17" ht="12" customHeight="1">
      <c r="B41" s="115"/>
      <c r="C41" s="81"/>
      <c r="D41" s="224"/>
      <c r="E41" s="224"/>
      <c r="F41" s="224"/>
      <c r="G41" s="133"/>
      <c r="H41" s="133"/>
      <c r="I41" s="133"/>
      <c r="J41" s="133"/>
      <c r="Q41" s="60"/>
    </row>
    <row r="42" spans="2:17" ht="12" customHeight="1">
      <c r="B42" s="115"/>
      <c r="C42" s="81" t="s">
        <v>1661</v>
      </c>
      <c r="D42" s="224">
        <v>15.8</v>
      </c>
      <c r="E42" s="224">
        <v>11.6</v>
      </c>
      <c r="F42" s="224">
        <v>8.4</v>
      </c>
      <c r="G42" s="133">
        <v>0</v>
      </c>
      <c r="H42" s="133">
        <v>8.4</v>
      </c>
      <c r="I42" s="133">
        <v>7.4</v>
      </c>
      <c r="J42" s="133">
        <v>12</v>
      </c>
      <c r="Q42" s="60"/>
    </row>
    <row r="43" spans="2:17" ht="12" customHeight="1">
      <c r="B43" s="115"/>
      <c r="C43" s="81" t="s">
        <v>2104</v>
      </c>
      <c r="D43" s="224">
        <v>9.3</v>
      </c>
      <c r="E43" s="224">
        <v>7.2</v>
      </c>
      <c r="F43" s="224">
        <v>4.8</v>
      </c>
      <c r="G43" s="133">
        <v>0</v>
      </c>
      <c r="H43" s="133">
        <v>4.8</v>
      </c>
      <c r="I43" s="133">
        <v>4.500000000000001</v>
      </c>
      <c r="J43" s="133">
        <v>8.2</v>
      </c>
      <c r="Q43" s="60"/>
    </row>
    <row r="44" spans="2:17" ht="12" customHeight="1">
      <c r="B44" s="115"/>
      <c r="C44" s="81" t="s">
        <v>1660</v>
      </c>
      <c r="D44" s="224">
        <v>7.1</v>
      </c>
      <c r="E44" s="224">
        <v>9.1</v>
      </c>
      <c r="F44" s="224">
        <v>14.2</v>
      </c>
      <c r="G44" s="133">
        <v>0</v>
      </c>
      <c r="H44" s="133">
        <v>7.1</v>
      </c>
      <c r="I44" s="133">
        <v>7.1</v>
      </c>
      <c r="J44" s="133">
        <v>9.7</v>
      </c>
      <c r="Q44" s="60"/>
    </row>
    <row r="45" spans="2:17" ht="12" customHeight="1">
      <c r="B45" s="115"/>
      <c r="C45" s="81"/>
      <c r="D45" s="224"/>
      <c r="E45" s="224"/>
      <c r="F45" s="224"/>
      <c r="G45" s="133"/>
      <c r="H45" s="133"/>
      <c r="I45" s="133"/>
      <c r="J45" s="133"/>
      <c r="Q45" s="60"/>
    </row>
    <row r="46" spans="2:17" ht="12">
      <c r="B46" s="115"/>
      <c r="C46" s="81" t="s">
        <v>1689</v>
      </c>
      <c r="D46" s="224">
        <v>29.3</v>
      </c>
      <c r="E46" s="224">
        <v>26.7</v>
      </c>
      <c r="F46" s="224">
        <v>28.4</v>
      </c>
      <c r="G46" s="133">
        <v>0</v>
      </c>
      <c r="H46" s="133">
        <v>26.7</v>
      </c>
      <c r="I46" s="133">
        <v>2.6000000000000014</v>
      </c>
      <c r="J46" s="133">
        <v>28.2</v>
      </c>
      <c r="Q46" s="60"/>
    </row>
    <row r="47" spans="2:17" ht="24">
      <c r="B47" s="115"/>
      <c r="C47" s="81" t="s">
        <v>1688</v>
      </c>
      <c r="D47" s="226">
        <v>14.3</v>
      </c>
      <c r="E47" s="226">
        <v>12.5</v>
      </c>
      <c r="F47" s="226">
        <v>10.9</v>
      </c>
      <c r="G47" s="133">
        <v>0</v>
      </c>
      <c r="H47" s="133">
        <v>10.9</v>
      </c>
      <c r="I47" s="133">
        <v>3.4000000000000004</v>
      </c>
      <c r="J47" s="133">
        <v>12.5</v>
      </c>
      <c r="Q47" s="60"/>
    </row>
    <row r="48" spans="2:17" ht="12" customHeight="1">
      <c r="B48" s="115"/>
      <c r="E48" s="135"/>
      <c r="F48" s="138"/>
      <c r="G48" s="133"/>
      <c r="H48" s="133"/>
      <c r="I48" s="133"/>
      <c r="J48" s="133"/>
      <c r="Q48" s="60"/>
    </row>
    <row r="49" spans="2:17" ht="11.25" customHeight="1">
      <c r="B49" s="115"/>
      <c r="C49" s="92" t="s">
        <v>2155</v>
      </c>
      <c r="E49" s="135"/>
      <c r="F49" s="138"/>
      <c r="G49" s="133"/>
      <c r="H49" s="133"/>
      <c r="I49" s="133"/>
      <c r="J49" s="133"/>
      <c r="Q49" s="60"/>
    </row>
    <row r="50" spans="2:17" ht="11.25" customHeight="1">
      <c r="B50" s="115"/>
      <c r="C50" s="92" t="s">
        <v>2091</v>
      </c>
      <c r="E50" s="135"/>
      <c r="F50" s="138"/>
      <c r="G50" s="135"/>
      <c r="Q50" s="60"/>
    </row>
    <row r="51" spans="3:7" ht="11.25" customHeight="1">
      <c r="C51" s="92" t="s">
        <v>2099</v>
      </c>
      <c r="E51" s="135"/>
      <c r="F51" s="138"/>
      <c r="G51" s="135"/>
    </row>
    <row r="52" spans="3:14" ht="11.25" customHeight="1">
      <c r="C52" s="92" t="s">
        <v>2095</v>
      </c>
      <c r="E52" s="135"/>
      <c r="F52" s="138"/>
      <c r="G52" s="135"/>
      <c r="N52" s="138"/>
    </row>
    <row r="53" spans="3:14" ht="11.25" customHeight="1">
      <c r="C53" s="139" t="s">
        <v>2100</v>
      </c>
      <c r="E53" s="135"/>
      <c r="F53" s="138"/>
      <c r="G53" s="135"/>
      <c r="N53" s="138"/>
    </row>
    <row r="54" spans="5:14" ht="11.25" customHeight="1">
      <c r="E54" s="135"/>
      <c r="F54" s="138"/>
      <c r="G54" s="135"/>
      <c r="N54" s="138"/>
    </row>
    <row r="55" spans="1:14" ht="11.25" customHeight="1">
      <c r="A55" s="13" t="s">
        <v>6</v>
      </c>
      <c r="E55" s="135"/>
      <c r="F55" s="138"/>
      <c r="G55" s="135"/>
      <c r="N55" s="138"/>
    </row>
    <row r="56" spans="1:14" ht="11.25" customHeight="1">
      <c r="A56" s="63" t="s">
        <v>1706</v>
      </c>
      <c r="E56" s="135"/>
      <c r="F56" s="138"/>
      <c r="G56" s="135"/>
      <c r="N56" s="138"/>
    </row>
    <row r="57" spans="1:14" ht="11.25" customHeight="1">
      <c r="A57" s="63" t="s">
        <v>1707</v>
      </c>
      <c r="E57" s="135"/>
      <c r="F57" s="138"/>
      <c r="G57" s="135"/>
      <c r="N57" s="138"/>
    </row>
    <row r="58" spans="5:14" ht="11.25" customHeight="1">
      <c r="E58" s="135"/>
      <c r="F58" s="138"/>
      <c r="G58" s="135"/>
      <c r="N58" s="138"/>
    </row>
    <row r="59" spans="5:14" ht="11.25" customHeight="1">
      <c r="E59" s="135"/>
      <c r="F59" s="138"/>
      <c r="G59" s="135"/>
      <c r="N59" s="138"/>
    </row>
    <row r="60" spans="5:14" ht="11.25" customHeight="1">
      <c r="E60" s="135"/>
      <c r="F60" s="138"/>
      <c r="G60" s="135"/>
      <c r="N60" s="138"/>
    </row>
    <row r="61" spans="5:14" ht="11.25" customHeight="1">
      <c r="E61" s="135"/>
      <c r="F61" s="138"/>
      <c r="G61" s="135"/>
      <c r="N61" s="138"/>
    </row>
    <row r="62" spans="5:14" ht="11.25" customHeight="1">
      <c r="E62" s="135"/>
      <c r="F62" s="138"/>
      <c r="G62" s="135"/>
      <c r="N62" s="138"/>
    </row>
    <row r="63" spans="5:14" ht="11.25" customHeight="1">
      <c r="E63" s="135"/>
      <c r="F63" s="138"/>
      <c r="G63" s="135"/>
      <c r="N63" s="138"/>
    </row>
    <row r="64" spans="5:14" ht="11.25" customHeight="1">
      <c r="E64" s="135"/>
      <c r="F64" s="138"/>
      <c r="G64" s="135"/>
      <c r="N64" s="138"/>
    </row>
    <row r="65" spans="5:14" ht="11.25" customHeight="1">
      <c r="E65" s="135"/>
      <c r="F65" s="138"/>
      <c r="G65" s="135"/>
      <c r="N65" s="138"/>
    </row>
    <row r="66" spans="5:14" ht="11.25" customHeight="1">
      <c r="E66" s="135"/>
      <c r="F66" s="138"/>
      <c r="G66" s="135"/>
      <c r="N66" s="138"/>
    </row>
    <row r="67" spans="5:14" ht="11.25" customHeight="1">
      <c r="E67" s="135"/>
      <c r="F67" s="138"/>
      <c r="G67" s="135"/>
      <c r="N67" s="138"/>
    </row>
    <row r="68" spans="5:14" ht="11.25" customHeight="1">
      <c r="E68" s="135"/>
      <c r="F68" s="138"/>
      <c r="G68" s="135"/>
      <c r="N68" s="138"/>
    </row>
    <row r="69" spans="5:14" ht="11.25" customHeight="1">
      <c r="E69" s="135"/>
      <c r="F69" s="135"/>
      <c r="G69" s="135"/>
      <c r="N69" s="135"/>
    </row>
    <row r="70" spans="5:14" ht="11.25" customHeight="1">
      <c r="E70" s="135"/>
      <c r="F70" s="135"/>
      <c r="G70" s="135"/>
      <c r="N70" s="135"/>
    </row>
    <row r="71" spans="5:14" ht="11.25" customHeight="1">
      <c r="E71" s="135"/>
      <c r="F71" s="135"/>
      <c r="G71" s="135"/>
      <c r="N71" s="135"/>
    </row>
    <row r="72" spans="5:14" ht="11.25" customHeight="1">
      <c r="E72" s="135"/>
      <c r="F72" s="135"/>
      <c r="G72" s="135"/>
      <c r="N72" s="135"/>
    </row>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workbookViewId="0" topLeftCell="A1"/>
  </sheetViews>
  <sheetFormatPr defaultColWidth="8.8515625" defaultRowHeight="11.25" customHeight="1"/>
  <cols>
    <col min="1" max="2" width="6.421875" style="60" customWidth="1"/>
    <col min="3" max="3" width="33.421875" style="123" customWidth="1"/>
    <col min="4" max="7" width="20.7109375" style="60" customWidth="1"/>
    <col min="8" max="8" width="20.7109375" style="66" customWidth="1"/>
    <col min="9" max="13" width="12.7109375" style="60" customWidth="1"/>
    <col min="14" max="15" width="12.7109375" style="124" customWidth="1"/>
    <col min="16" max="28" width="12.7109375" style="60" customWidth="1"/>
    <col min="29" max="230" width="8.8515625" style="60" customWidth="1"/>
    <col min="231" max="232" width="5.421875" style="60" customWidth="1"/>
    <col min="233" max="233" width="1.421875" style="60" customWidth="1"/>
    <col min="234" max="234" width="6.421875" style="60" customWidth="1"/>
    <col min="235" max="235" width="21.421875" style="60" customWidth="1"/>
    <col min="236" max="236" width="8.8515625" style="60" customWidth="1"/>
    <col min="237" max="237" width="6.140625" style="60" customWidth="1"/>
    <col min="238" max="238" width="33.421875" style="60" customWidth="1"/>
    <col min="239" max="239" width="8.8515625" style="60" customWidth="1"/>
    <col min="240" max="240" width="10.28125" style="60" customWidth="1"/>
    <col min="241" max="241" width="10.7109375" style="60" customWidth="1"/>
    <col min="242" max="242" width="6.7109375" style="60" customWidth="1"/>
    <col min="243" max="244" width="8.8515625" style="60" customWidth="1"/>
    <col min="245" max="245" width="8.28125" style="60" customWidth="1"/>
    <col min="246" max="247" width="8.8515625" style="60" customWidth="1"/>
    <col min="248" max="248" width="10.7109375" style="60" customWidth="1"/>
    <col min="249" max="486" width="8.8515625" style="60" customWidth="1"/>
    <col min="487" max="488" width="5.421875" style="60" customWidth="1"/>
    <col min="489" max="489" width="1.421875" style="60" customWidth="1"/>
    <col min="490" max="490" width="6.421875" style="60" customWidth="1"/>
    <col min="491" max="491" width="21.421875" style="60" customWidth="1"/>
    <col min="492" max="492" width="8.8515625" style="60" customWidth="1"/>
    <col min="493" max="493" width="6.140625" style="60" customWidth="1"/>
    <col min="494" max="494" width="33.421875" style="60" customWidth="1"/>
    <col min="495" max="495" width="8.8515625" style="60" customWidth="1"/>
    <col min="496" max="496" width="10.28125" style="60" customWidth="1"/>
    <col min="497" max="497" width="10.7109375" style="60" customWidth="1"/>
    <col min="498" max="498" width="6.7109375" style="60" customWidth="1"/>
    <col min="499" max="500" width="8.8515625" style="60" customWidth="1"/>
    <col min="501" max="501" width="8.28125" style="60" customWidth="1"/>
    <col min="502" max="503" width="8.8515625" style="60" customWidth="1"/>
    <col min="504" max="504" width="10.7109375" style="60" customWidth="1"/>
    <col min="505" max="742" width="8.8515625" style="60" customWidth="1"/>
    <col min="743" max="744" width="5.421875" style="60" customWidth="1"/>
    <col min="745" max="745" width="1.421875" style="60" customWidth="1"/>
    <col min="746" max="746" width="6.421875" style="60" customWidth="1"/>
    <col min="747" max="747" width="21.421875" style="60" customWidth="1"/>
    <col min="748" max="748" width="8.8515625" style="60" customWidth="1"/>
    <col min="749" max="749" width="6.140625" style="60" customWidth="1"/>
    <col min="750" max="750" width="33.421875" style="60" customWidth="1"/>
    <col min="751" max="751" width="8.8515625" style="60" customWidth="1"/>
    <col min="752" max="752" width="10.28125" style="60" customWidth="1"/>
    <col min="753" max="753" width="10.7109375" style="60" customWidth="1"/>
    <col min="754" max="754" width="6.7109375" style="60" customWidth="1"/>
    <col min="755" max="756" width="8.8515625" style="60" customWidth="1"/>
    <col min="757" max="757" width="8.28125" style="60" customWidth="1"/>
    <col min="758" max="759" width="8.8515625" style="60" customWidth="1"/>
    <col min="760" max="760" width="10.7109375" style="60" customWidth="1"/>
    <col min="761" max="998" width="8.8515625" style="60" customWidth="1"/>
    <col min="999" max="1000" width="5.421875" style="60" customWidth="1"/>
    <col min="1001" max="1001" width="1.421875" style="60" customWidth="1"/>
    <col min="1002" max="1002" width="6.421875" style="60" customWidth="1"/>
    <col min="1003" max="1003" width="21.421875" style="60" customWidth="1"/>
    <col min="1004" max="1004" width="8.8515625" style="60" customWidth="1"/>
    <col min="1005" max="1005" width="6.140625" style="60" customWidth="1"/>
    <col min="1006" max="1006" width="33.421875" style="60" customWidth="1"/>
    <col min="1007" max="1007" width="8.8515625" style="60" customWidth="1"/>
    <col min="1008" max="1008" width="10.28125" style="60" customWidth="1"/>
    <col min="1009" max="1009" width="10.7109375" style="60" customWidth="1"/>
    <col min="1010" max="1010" width="6.7109375" style="60" customWidth="1"/>
    <col min="1011" max="1012" width="8.8515625" style="60" customWidth="1"/>
    <col min="1013" max="1013" width="8.28125" style="60" customWidth="1"/>
    <col min="1014" max="1015" width="8.8515625" style="60" customWidth="1"/>
    <col min="1016" max="1016" width="10.7109375" style="60" customWidth="1"/>
    <col min="1017" max="1254" width="8.8515625" style="60" customWidth="1"/>
    <col min="1255" max="1256" width="5.421875" style="60" customWidth="1"/>
    <col min="1257" max="1257" width="1.421875" style="60" customWidth="1"/>
    <col min="1258" max="1258" width="6.421875" style="60" customWidth="1"/>
    <col min="1259" max="1259" width="21.421875" style="60" customWidth="1"/>
    <col min="1260" max="1260" width="8.8515625" style="60" customWidth="1"/>
    <col min="1261" max="1261" width="6.140625" style="60" customWidth="1"/>
    <col min="1262" max="1262" width="33.421875" style="60" customWidth="1"/>
    <col min="1263" max="1263" width="8.8515625" style="60" customWidth="1"/>
    <col min="1264" max="1264" width="10.28125" style="60" customWidth="1"/>
    <col min="1265" max="1265" width="10.7109375" style="60" customWidth="1"/>
    <col min="1266" max="1266" width="6.7109375" style="60" customWidth="1"/>
    <col min="1267" max="1268" width="8.8515625" style="60" customWidth="1"/>
    <col min="1269" max="1269" width="8.28125" style="60" customWidth="1"/>
    <col min="1270" max="1271" width="8.8515625" style="60" customWidth="1"/>
    <col min="1272" max="1272" width="10.7109375" style="60" customWidth="1"/>
    <col min="1273" max="1510" width="8.8515625" style="60" customWidth="1"/>
    <col min="1511" max="1512" width="5.421875" style="60" customWidth="1"/>
    <col min="1513" max="1513" width="1.421875" style="60" customWidth="1"/>
    <col min="1514" max="1514" width="6.421875" style="60" customWidth="1"/>
    <col min="1515" max="1515" width="21.421875" style="60" customWidth="1"/>
    <col min="1516" max="1516" width="8.8515625" style="60" customWidth="1"/>
    <col min="1517" max="1517" width="6.140625" style="60" customWidth="1"/>
    <col min="1518" max="1518" width="33.421875" style="60" customWidth="1"/>
    <col min="1519" max="1519" width="8.8515625" style="60" customWidth="1"/>
    <col min="1520" max="1520" width="10.28125" style="60" customWidth="1"/>
    <col min="1521" max="1521" width="10.7109375" style="60" customWidth="1"/>
    <col min="1522" max="1522" width="6.7109375" style="60" customWidth="1"/>
    <col min="1523" max="1524" width="8.8515625" style="60" customWidth="1"/>
    <col min="1525" max="1525" width="8.28125" style="60" customWidth="1"/>
    <col min="1526" max="1527" width="8.8515625" style="60" customWidth="1"/>
    <col min="1528" max="1528" width="10.7109375" style="60" customWidth="1"/>
    <col min="1529" max="1766" width="8.8515625" style="60" customWidth="1"/>
    <col min="1767" max="1768" width="5.421875" style="60" customWidth="1"/>
    <col min="1769" max="1769" width="1.421875" style="60" customWidth="1"/>
    <col min="1770" max="1770" width="6.421875" style="60" customWidth="1"/>
    <col min="1771" max="1771" width="21.421875" style="60" customWidth="1"/>
    <col min="1772" max="1772" width="8.8515625" style="60" customWidth="1"/>
    <col min="1773" max="1773" width="6.140625" style="60" customWidth="1"/>
    <col min="1774" max="1774" width="33.421875" style="60" customWidth="1"/>
    <col min="1775" max="1775" width="8.8515625" style="60" customWidth="1"/>
    <col min="1776" max="1776" width="10.28125" style="60" customWidth="1"/>
    <col min="1777" max="1777" width="10.7109375" style="60" customWidth="1"/>
    <col min="1778" max="1778" width="6.7109375" style="60" customWidth="1"/>
    <col min="1779" max="1780" width="8.8515625" style="60" customWidth="1"/>
    <col min="1781" max="1781" width="8.28125" style="60" customWidth="1"/>
    <col min="1782" max="1783" width="8.8515625" style="60" customWidth="1"/>
    <col min="1784" max="1784" width="10.7109375" style="60" customWidth="1"/>
    <col min="1785" max="2022" width="8.8515625" style="60" customWidth="1"/>
    <col min="2023" max="2024" width="5.421875" style="60" customWidth="1"/>
    <col min="2025" max="2025" width="1.421875" style="60" customWidth="1"/>
    <col min="2026" max="2026" width="6.421875" style="60" customWidth="1"/>
    <col min="2027" max="2027" width="21.421875" style="60" customWidth="1"/>
    <col min="2028" max="2028" width="8.8515625" style="60" customWidth="1"/>
    <col min="2029" max="2029" width="6.140625" style="60" customWidth="1"/>
    <col min="2030" max="2030" width="33.421875" style="60" customWidth="1"/>
    <col min="2031" max="2031" width="8.8515625" style="60" customWidth="1"/>
    <col min="2032" max="2032" width="10.28125" style="60" customWidth="1"/>
    <col min="2033" max="2033" width="10.7109375" style="60" customWidth="1"/>
    <col min="2034" max="2034" width="6.7109375" style="60" customWidth="1"/>
    <col min="2035" max="2036" width="8.8515625" style="60" customWidth="1"/>
    <col min="2037" max="2037" width="8.28125" style="60" customWidth="1"/>
    <col min="2038" max="2039" width="8.8515625" style="60" customWidth="1"/>
    <col min="2040" max="2040" width="10.7109375" style="60" customWidth="1"/>
    <col min="2041" max="2278" width="8.8515625" style="60" customWidth="1"/>
    <col min="2279" max="2280" width="5.421875" style="60" customWidth="1"/>
    <col min="2281" max="2281" width="1.421875" style="60" customWidth="1"/>
    <col min="2282" max="2282" width="6.421875" style="60" customWidth="1"/>
    <col min="2283" max="2283" width="21.421875" style="60" customWidth="1"/>
    <col min="2284" max="2284" width="8.8515625" style="60" customWidth="1"/>
    <col min="2285" max="2285" width="6.140625" style="60" customWidth="1"/>
    <col min="2286" max="2286" width="33.421875" style="60" customWidth="1"/>
    <col min="2287" max="2287" width="8.8515625" style="60" customWidth="1"/>
    <col min="2288" max="2288" width="10.28125" style="60" customWidth="1"/>
    <col min="2289" max="2289" width="10.7109375" style="60" customWidth="1"/>
    <col min="2290" max="2290" width="6.7109375" style="60" customWidth="1"/>
    <col min="2291" max="2292" width="8.8515625" style="60" customWidth="1"/>
    <col min="2293" max="2293" width="8.28125" style="60" customWidth="1"/>
    <col min="2294" max="2295" width="8.8515625" style="60" customWidth="1"/>
    <col min="2296" max="2296" width="10.7109375" style="60" customWidth="1"/>
    <col min="2297" max="2534" width="8.8515625" style="60" customWidth="1"/>
    <col min="2535" max="2536" width="5.421875" style="60" customWidth="1"/>
    <col min="2537" max="2537" width="1.421875" style="60" customWidth="1"/>
    <col min="2538" max="2538" width="6.421875" style="60" customWidth="1"/>
    <col min="2539" max="2539" width="21.421875" style="60" customWidth="1"/>
    <col min="2540" max="2540" width="8.8515625" style="60" customWidth="1"/>
    <col min="2541" max="2541" width="6.140625" style="60" customWidth="1"/>
    <col min="2542" max="2542" width="33.421875" style="60" customWidth="1"/>
    <col min="2543" max="2543" width="8.8515625" style="60" customWidth="1"/>
    <col min="2544" max="2544" width="10.28125" style="60" customWidth="1"/>
    <col min="2545" max="2545" width="10.7109375" style="60" customWidth="1"/>
    <col min="2546" max="2546" width="6.7109375" style="60" customWidth="1"/>
    <col min="2547" max="2548" width="8.8515625" style="60" customWidth="1"/>
    <col min="2549" max="2549" width="8.28125" style="60" customWidth="1"/>
    <col min="2550" max="2551" width="8.8515625" style="60" customWidth="1"/>
    <col min="2552" max="2552" width="10.7109375" style="60" customWidth="1"/>
    <col min="2553" max="2790" width="8.8515625" style="60" customWidth="1"/>
    <col min="2791" max="2792" width="5.421875" style="60" customWidth="1"/>
    <col min="2793" max="2793" width="1.421875" style="60" customWidth="1"/>
    <col min="2794" max="2794" width="6.421875" style="60" customWidth="1"/>
    <col min="2795" max="2795" width="21.421875" style="60" customWidth="1"/>
    <col min="2796" max="2796" width="8.8515625" style="60" customWidth="1"/>
    <col min="2797" max="2797" width="6.140625" style="60" customWidth="1"/>
    <col min="2798" max="2798" width="33.421875" style="60" customWidth="1"/>
    <col min="2799" max="2799" width="8.8515625" style="60" customWidth="1"/>
    <col min="2800" max="2800" width="10.28125" style="60" customWidth="1"/>
    <col min="2801" max="2801" width="10.7109375" style="60" customWidth="1"/>
    <col min="2802" max="2802" width="6.7109375" style="60" customWidth="1"/>
    <col min="2803" max="2804" width="8.8515625" style="60" customWidth="1"/>
    <col min="2805" max="2805" width="8.28125" style="60" customWidth="1"/>
    <col min="2806" max="2807" width="8.8515625" style="60" customWidth="1"/>
    <col min="2808" max="2808" width="10.7109375" style="60" customWidth="1"/>
    <col min="2809" max="3046" width="8.8515625" style="60" customWidth="1"/>
    <col min="3047" max="3048" width="5.421875" style="60" customWidth="1"/>
    <col min="3049" max="3049" width="1.421875" style="60" customWidth="1"/>
    <col min="3050" max="3050" width="6.421875" style="60" customWidth="1"/>
    <col min="3051" max="3051" width="21.421875" style="60" customWidth="1"/>
    <col min="3052" max="3052" width="8.8515625" style="60" customWidth="1"/>
    <col min="3053" max="3053" width="6.140625" style="60" customWidth="1"/>
    <col min="3054" max="3054" width="33.421875" style="60" customWidth="1"/>
    <col min="3055" max="3055" width="8.8515625" style="60" customWidth="1"/>
    <col min="3056" max="3056" width="10.28125" style="60" customWidth="1"/>
    <col min="3057" max="3057" width="10.7109375" style="60" customWidth="1"/>
    <col min="3058" max="3058" width="6.7109375" style="60" customWidth="1"/>
    <col min="3059" max="3060" width="8.8515625" style="60" customWidth="1"/>
    <col min="3061" max="3061" width="8.28125" style="60" customWidth="1"/>
    <col min="3062" max="3063" width="8.8515625" style="60" customWidth="1"/>
    <col min="3064" max="3064" width="10.7109375" style="60" customWidth="1"/>
    <col min="3065" max="3302" width="8.8515625" style="60" customWidth="1"/>
    <col min="3303" max="3304" width="5.421875" style="60" customWidth="1"/>
    <col min="3305" max="3305" width="1.421875" style="60" customWidth="1"/>
    <col min="3306" max="3306" width="6.421875" style="60" customWidth="1"/>
    <col min="3307" max="3307" width="21.421875" style="60" customWidth="1"/>
    <col min="3308" max="3308" width="8.8515625" style="60" customWidth="1"/>
    <col min="3309" max="3309" width="6.140625" style="60" customWidth="1"/>
    <col min="3310" max="3310" width="33.421875" style="60" customWidth="1"/>
    <col min="3311" max="3311" width="8.8515625" style="60" customWidth="1"/>
    <col min="3312" max="3312" width="10.28125" style="60" customWidth="1"/>
    <col min="3313" max="3313" width="10.7109375" style="60" customWidth="1"/>
    <col min="3314" max="3314" width="6.7109375" style="60" customWidth="1"/>
    <col min="3315" max="3316" width="8.8515625" style="60" customWidth="1"/>
    <col min="3317" max="3317" width="8.28125" style="60" customWidth="1"/>
    <col min="3318" max="3319" width="8.8515625" style="60" customWidth="1"/>
    <col min="3320" max="3320" width="10.7109375" style="60" customWidth="1"/>
    <col min="3321" max="3558" width="8.8515625" style="60" customWidth="1"/>
    <col min="3559" max="3560" width="5.421875" style="60" customWidth="1"/>
    <col min="3561" max="3561" width="1.421875" style="60" customWidth="1"/>
    <col min="3562" max="3562" width="6.421875" style="60" customWidth="1"/>
    <col min="3563" max="3563" width="21.421875" style="60" customWidth="1"/>
    <col min="3564" max="3564" width="8.8515625" style="60" customWidth="1"/>
    <col min="3565" max="3565" width="6.140625" style="60" customWidth="1"/>
    <col min="3566" max="3566" width="33.421875" style="60" customWidth="1"/>
    <col min="3567" max="3567" width="8.8515625" style="60" customWidth="1"/>
    <col min="3568" max="3568" width="10.28125" style="60" customWidth="1"/>
    <col min="3569" max="3569" width="10.7109375" style="60" customWidth="1"/>
    <col min="3570" max="3570" width="6.7109375" style="60" customWidth="1"/>
    <col min="3571" max="3572" width="8.8515625" style="60" customWidth="1"/>
    <col min="3573" max="3573" width="8.28125" style="60" customWidth="1"/>
    <col min="3574" max="3575" width="8.8515625" style="60" customWidth="1"/>
    <col min="3576" max="3576" width="10.7109375" style="60" customWidth="1"/>
    <col min="3577" max="3814" width="8.8515625" style="60" customWidth="1"/>
    <col min="3815" max="3816" width="5.421875" style="60" customWidth="1"/>
    <col min="3817" max="3817" width="1.421875" style="60" customWidth="1"/>
    <col min="3818" max="3818" width="6.421875" style="60" customWidth="1"/>
    <col min="3819" max="3819" width="21.421875" style="60" customWidth="1"/>
    <col min="3820" max="3820" width="8.8515625" style="60" customWidth="1"/>
    <col min="3821" max="3821" width="6.140625" style="60" customWidth="1"/>
    <col min="3822" max="3822" width="33.421875" style="60" customWidth="1"/>
    <col min="3823" max="3823" width="8.8515625" style="60" customWidth="1"/>
    <col min="3824" max="3824" width="10.28125" style="60" customWidth="1"/>
    <col min="3825" max="3825" width="10.7109375" style="60" customWidth="1"/>
    <col min="3826" max="3826" width="6.7109375" style="60" customWidth="1"/>
    <col min="3827" max="3828" width="8.8515625" style="60" customWidth="1"/>
    <col min="3829" max="3829" width="8.28125" style="60" customWidth="1"/>
    <col min="3830" max="3831" width="8.8515625" style="60" customWidth="1"/>
    <col min="3832" max="3832" width="10.7109375" style="60" customWidth="1"/>
    <col min="3833" max="4070" width="8.8515625" style="60" customWidth="1"/>
    <col min="4071" max="4072" width="5.421875" style="60" customWidth="1"/>
    <col min="4073" max="4073" width="1.421875" style="60" customWidth="1"/>
    <col min="4074" max="4074" width="6.421875" style="60" customWidth="1"/>
    <col min="4075" max="4075" width="21.421875" style="60" customWidth="1"/>
    <col min="4076" max="4076" width="8.8515625" style="60" customWidth="1"/>
    <col min="4077" max="4077" width="6.140625" style="60" customWidth="1"/>
    <col min="4078" max="4078" width="33.421875" style="60" customWidth="1"/>
    <col min="4079" max="4079" width="8.8515625" style="60" customWidth="1"/>
    <col min="4080" max="4080" width="10.28125" style="60" customWidth="1"/>
    <col min="4081" max="4081" width="10.7109375" style="60" customWidth="1"/>
    <col min="4082" max="4082" width="6.7109375" style="60" customWidth="1"/>
    <col min="4083" max="4084" width="8.8515625" style="60" customWidth="1"/>
    <col min="4085" max="4085" width="8.28125" style="60" customWidth="1"/>
    <col min="4086" max="4087" width="8.8515625" style="60" customWidth="1"/>
    <col min="4088" max="4088" width="10.7109375" style="60" customWidth="1"/>
    <col min="4089" max="4326" width="8.8515625" style="60" customWidth="1"/>
    <col min="4327" max="4328" width="5.421875" style="60" customWidth="1"/>
    <col min="4329" max="4329" width="1.421875" style="60" customWidth="1"/>
    <col min="4330" max="4330" width="6.421875" style="60" customWidth="1"/>
    <col min="4331" max="4331" width="21.421875" style="60" customWidth="1"/>
    <col min="4332" max="4332" width="8.8515625" style="60" customWidth="1"/>
    <col min="4333" max="4333" width="6.140625" style="60" customWidth="1"/>
    <col min="4334" max="4334" width="33.421875" style="60" customWidth="1"/>
    <col min="4335" max="4335" width="8.8515625" style="60" customWidth="1"/>
    <col min="4336" max="4336" width="10.28125" style="60" customWidth="1"/>
    <col min="4337" max="4337" width="10.7109375" style="60" customWidth="1"/>
    <col min="4338" max="4338" width="6.7109375" style="60" customWidth="1"/>
    <col min="4339" max="4340" width="8.8515625" style="60" customWidth="1"/>
    <col min="4341" max="4341" width="8.28125" style="60" customWidth="1"/>
    <col min="4342" max="4343" width="8.8515625" style="60" customWidth="1"/>
    <col min="4344" max="4344" width="10.7109375" style="60" customWidth="1"/>
    <col min="4345" max="4582" width="8.8515625" style="60" customWidth="1"/>
    <col min="4583" max="4584" width="5.421875" style="60" customWidth="1"/>
    <col min="4585" max="4585" width="1.421875" style="60" customWidth="1"/>
    <col min="4586" max="4586" width="6.421875" style="60" customWidth="1"/>
    <col min="4587" max="4587" width="21.421875" style="60" customWidth="1"/>
    <col min="4588" max="4588" width="8.8515625" style="60" customWidth="1"/>
    <col min="4589" max="4589" width="6.140625" style="60" customWidth="1"/>
    <col min="4590" max="4590" width="33.421875" style="60" customWidth="1"/>
    <col min="4591" max="4591" width="8.8515625" style="60" customWidth="1"/>
    <col min="4592" max="4592" width="10.28125" style="60" customWidth="1"/>
    <col min="4593" max="4593" width="10.7109375" style="60" customWidth="1"/>
    <col min="4594" max="4594" width="6.7109375" style="60" customWidth="1"/>
    <col min="4595" max="4596" width="8.8515625" style="60" customWidth="1"/>
    <col min="4597" max="4597" width="8.28125" style="60" customWidth="1"/>
    <col min="4598" max="4599" width="8.8515625" style="60" customWidth="1"/>
    <col min="4600" max="4600" width="10.7109375" style="60" customWidth="1"/>
    <col min="4601" max="4838" width="8.8515625" style="60" customWidth="1"/>
    <col min="4839" max="4840" width="5.421875" style="60" customWidth="1"/>
    <col min="4841" max="4841" width="1.421875" style="60" customWidth="1"/>
    <col min="4842" max="4842" width="6.421875" style="60" customWidth="1"/>
    <col min="4843" max="4843" width="21.421875" style="60" customWidth="1"/>
    <col min="4844" max="4844" width="8.8515625" style="60" customWidth="1"/>
    <col min="4845" max="4845" width="6.140625" style="60" customWidth="1"/>
    <col min="4846" max="4846" width="33.421875" style="60" customWidth="1"/>
    <col min="4847" max="4847" width="8.8515625" style="60" customWidth="1"/>
    <col min="4848" max="4848" width="10.28125" style="60" customWidth="1"/>
    <col min="4849" max="4849" width="10.7109375" style="60" customWidth="1"/>
    <col min="4850" max="4850" width="6.7109375" style="60" customWidth="1"/>
    <col min="4851" max="4852" width="8.8515625" style="60" customWidth="1"/>
    <col min="4853" max="4853" width="8.28125" style="60" customWidth="1"/>
    <col min="4854" max="4855" width="8.8515625" style="60" customWidth="1"/>
    <col min="4856" max="4856" width="10.7109375" style="60" customWidth="1"/>
    <col min="4857" max="5094" width="8.8515625" style="60" customWidth="1"/>
    <col min="5095" max="5096" width="5.421875" style="60" customWidth="1"/>
    <col min="5097" max="5097" width="1.421875" style="60" customWidth="1"/>
    <col min="5098" max="5098" width="6.421875" style="60" customWidth="1"/>
    <col min="5099" max="5099" width="21.421875" style="60" customWidth="1"/>
    <col min="5100" max="5100" width="8.8515625" style="60" customWidth="1"/>
    <col min="5101" max="5101" width="6.140625" style="60" customWidth="1"/>
    <col min="5102" max="5102" width="33.421875" style="60" customWidth="1"/>
    <col min="5103" max="5103" width="8.8515625" style="60" customWidth="1"/>
    <col min="5104" max="5104" width="10.28125" style="60" customWidth="1"/>
    <col min="5105" max="5105" width="10.7109375" style="60" customWidth="1"/>
    <col min="5106" max="5106" width="6.7109375" style="60" customWidth="1"/>
    <col min="5107" max="5108" width="8.8515625" style="60" customWidth="1"/>
    <col min="5109" max="5109" width="8.28125" style="60" customWidth="1"/>
    <col min="5110" max="5111" width="8.8515625" style="60" customWidth="1"/>
    <col min="5112" max="5112" width="10.7109375" style="60" customWidth="1"/>
    <col min="5113" max="5350" width="8.8515625" style="60" customWidth="1"/>
    <col min="5351" max="5352" width="5.421875" style="60" customWidth="1"/>
    <col min="5353" max="5353" width="1.421875" style="60" customWidth="1"/>
    <col min="5354" max="5354" width="6.421875" style="60" customWidth="1"/>
    <col min="5355" max="5355" width="21.421875" style="60" customWidth="1"/>
    <col min="5356" max="5356" width="8.8515625" style="60" customWidth="1"/>
    <col min="5357" max="5357" width="6.140625" style="60" customWidth="1"/>
    <col min="5358" max="5358" width="33.421875" style="60" customWidth="1"/>
    <col min="5359" max="5359" width="8.8515625" style="60" customWidth="1"/>
    <col min="5360" max="5360" width="10.28125" style="60" customWidth="1"/>
    <col min="5361" max="5361" width="10.7109375" style="60" customWidth="1"/>
    <col min="5362" max="5362" width="6.7109375" style="60" customWidth="1"/>
    <col min="5363" max="5364" width="8.8515625" style="60" customWidth="1"/>
    <col min="5365" max="5365" width="8.28125" style="60" customWidth="1"/>
    <col min="5366" max="5367" width="8.8515625" style="60" customWidth="1"/>
    <col min="5368" max="5368" width="10.7109375" style="60" customWidth="1"/>
    <col min="5369" max="5606" width="8.8515625" style="60" customWidth="1"/>
    <col min="5607" max="5608" width="5.421875" style="60" customWidth="1"/>
    <col min="5609" max="5609" width="1.421875" style="60" customWidth="1"/>
    <col min="5610" max="5610" width="6.421875" style="60" customWidth="1"/>
    <col min="5611" max="5611" width="21.421875" style="60" customWidth="1"/>
    <col min="5612" max="5612" width="8.8515625" style="60" customWidth="1"/>
    <col min="5613" max="5613" width="6.140625" style="60" customWidth="1"/>
    <col min="5614" max="5614" width="33.421875" style="60" customWidth="1"/>
    <col min="5615" max="5615" width="8.8515625" style="60" customWidth="1"/>
    <col min="5616" max="5616" width="10.28125" style="60" customWidth="1"/>
    <col min="5617" max="5617" width="10.7109375" style="60" customWidth="1"/>
    <col min="5618" max="5618" width="6.7109375" style="60" customWidth="1"/>
    <col min="5619" max="5620" width="8.8515625" style="60" customWidth="1"/>
    <col min="5621" max="5621" width="8.28125" style="60" customWidth="1"/>
    <col min="5622" max="5623" width="8.8515625" style="60" customWidth="1"/>
    <col min="5624" max="5624" width="10.7109375" style="60" customWidth="1"/>
    <col min="5625" max="5862" width="8.8515625" style="60" customWidth="1"/>
    <col min="5863" max="5864" width="5.421875" style="60" customWidth="1"/>
    <col min="5865" max="5865" width="1.421875" style="60" customWidth="1"/>
    <col min="5866" max="5866" width="6.421875" style="60" customWidth="1"/>
    <col min="5867" max="5867" width="21.421875" style="60" customWidth="1"/>
    <col min="5868" max="5868" width="8.8515625" style="60" customWidth="1"/>
    <col min="5869" max="5869" width="6.140625" style="60" customWidth="1"/>
    <col min="5870" max="5870" width="33.421875" style="60" customWidth="1"/>
    <col min="5871" max="5871" width="8.8515625" style="60" customWidth="1"/>
    <col min="5872" max="5872" width="10.28125" style="60" customWidth="1"/>
    <col min="5873" max="5873" width="10.7109375" style="60" customWidth="1"/>
    <col min="5874" max="5874" width="6.7109375" style="60" customWidth="1"/>
    <col min="5875" max="5876" width="8.8515625" style="60" customWidth="1"/>
    <col min="5877" max="5877" width="8.28125" style="60" customWidth="1"/>
    <col min="5878" max="5879" width="8.8515625" style="60" customWidth="1"/>
    <col min="5880" max="5880" width="10.7109375" style="60" customWidth="1"/>
    <col min="5881" max="6118" width="8.8515625" style="60" customWidth="1"/>
    <col min="6119" max="6120" width="5.421875" style="60" customWidth="1"/>
    <col min="6121" max="6121" width="1.421875" style="60" customWidth="1"/>
    <col min="6122" max="6122" width="6.421875" style="60" customWidth="1"/>
    <col min="6123" max="6123" width="21.421875" style="60" customWidth="1"/>
    <col min="6124" max="6124" width="8.8515625" style="60" customWidth="1"/>
    <col min="6125" max="6125" width="6.140625" style="60" customWidth="1"/>
    <col min="6126" max="6126" width="33.421875" style="60" customWidth="1"/>
    <col min="6127" max="6127" width="8.8515625" style="60" customWidth="1"/>
    <col min="6128" max="6128" width="10.28125" style="60" customWidth="1"/>
    <col min="6129" max="6129" width="10.7109375" style="60" customWidth="1"/>
    <col min="6130" max="6130" width="6.7109375" style="60" customWidth="1"/>
    <col min="6131" max="6132" width="8.8515625" style="60" customWidth="1"/>
    <col min="6133" max="6133" width="8.28125" style="60" customWidth="1"/>
    <col min="6134" max="6135" width="8.8515625" style="60" customWidth="1"/>
    <col min="6136" max="6136" width="10.7109375" style="60" customWidth="1"/>
    <col min="6137" max="6374" width="8.8515625" style="60" customWidth="1"/>
    <col min="6375" max="6376" width="5.421875" style="60" customWidth="1"/>
    <col min="6377" max="6377" width="1.421875" style="60" customWidth="1"/>
    <col min="6378" max="6378" width="6.421875" style="60" customWidth="1"/>
    <col min="6379" max="6379" width="21.421875" style="60" customWidth="1"/>
    <col min="6380" max="6380" width="8.8515625" style="60" customWidth="1"/>
    <col min="6381" max="6381" width="6.140625" style="60" customWidth="1"/>
    <col min="6382" max="6382" width="33.421875" style="60" customWidth="1"/>
    <col min="6383" max="6383" width="8.8515625" style="60" customWidth="1"/>
    <col min="6384" max="6384" width="10.28125" style="60" customWidth="1"/>
    <col min="6385" max="6385" width="10.7109375" style="60" customWidth="1"/>
    <col min="6386" max="6386" width="6.7109375" style="60" customWidth="1"/>
    <col min="6387" max="6388" width="8.8515625" style="60" customWidth="1"/>
    <col min="6389" max="6389" width="8.28125" style="60" customWidth="1"/>
    <col min="6390" max="6391" width="8.8515625" style="60" customWidth="1"/>
    <col min="6392" max="6392" width="10.7109375" style="60" customWidth="1"/>
    <col min="6393" max="6630" width="8.8515625" style="60" customWidth="1"/>
    <col min="6631" max="6632" width="5.421875" style="60" customWidth="1"/>
    <col min="6633" max="6633" width="1.421875" style="60" customWidth="1"/>
    <col min="6634" max="6634" width="6.421875" style="60" customWidth="1"/>
    <col min="6635" max="6635" width="21.421875" style="60" customWidth="1"/>
    <col min="6636" max="6636" width="8.8515625" style="60" customWidth="1"/>
    <col min="6637" max="6637" width="6.140625" style="60" customWidth="1"/>
    <col min="6638" max="6638" width="33.421875" style="60" customWidth="1"/>
    <col min="6639" max="6639" width="8.8515625" style="60" customWidth="1"/>
    <col min="6640" max="6640" width="10.28125" style="60" customWidth="1"/>
    <col min="6641" max="6641" width="10.7109375" style="60" customWidth="1"/>
    <col min="6642" max="6642" width="6.7109375" style="60" customWidth="1"/>
    <col min="6643" max="6644" width="8.8515625" style="60" customWidth="1"/>
    <col min="6645" max="6645" width="8.28125" style="60" customWidth="1"/>
    <col min="6646" max="6647" width="8.8515625" style="60" customWidth="1"/>
    <col min="6648" max="6648" width="10.7109375" style="60" customWidth="1"/>
    <col min="6649" max="6886" width="8.8515625" style="60" customWidth="1"/>
    <col min="6887" max="6888" width="5.421875" style="60" customWidth="1"/>
    <col min="6889" max="6889" width="1.421875" style="60" customWidth="1"/>
    <col min="6890" max="6890" width="6.421875" style="60" customWidth="1"/>
    <col min="6891" max="6891" width="21.421875" style="60" customWidth="1"/>
    <col min="6892" max="6892" width="8.8515625" style="60" customWidth="1"/>
    <col min="6893" max="6893" width="6.140625" style="60" customWidth="1"/>
    <col min="6894" max="6894" width="33.421875" style="60" customWidth="1"/>
    <col min="6895" max="6895" width="8.8515625" style="60" customWidth="1"/>
    <col min="6896" max="6896" width="10.28125" style="60" customWidth="1"/>
    <col min="6897" max="6897" width="10.7109375" style="60" customWidth="1"/>
    <col min="6898" max="6898" width="6.7109375" style="60" customWidth="1"/>
    <col min="6899" max="6900" width="8.8515625" style="60" customWidth="1"/>
    <col min="6901" max="6901" width="8.28125" style="60" customWidth="1"/>
    <col min="6902" max="6903" width="8.8515625" style="60" customWidth="1"/>
    <col min="6904" max="6904" width="10.7109375" style="60" customWidth="1"/>
    <col min="6905" max="7142" width="8.8515625" style="60" customWidth="1"/>
    <col min="7143" max="7144" width="5.421875" style="60" customWidth="1"/>
    <col min="7145" max="7145" width="1.421875" style="60" customWidth="1"/>
    <col min="7146" max="7146" width="6.421875" style="60" customWidth="1"/>
    <col min="7147" max="7147" width="21.421875" style="60" customWidth="1"/>
    <col min="7148" max="7148" width="8.8515625" style="60" customWidth="1"/>
    <col min="7149" max="7149" width="6.140625" style="60" customWidth="1"/>
    <col min="7150" max="7150" width="33.421875" style="60" customWidth="1"/>
    <col min="7151" max="7151" width="8.8515625" style="60" customWidth="1"/>
    <col min="7152" max="7152" width="10.28125" style="60" customWidth="1"/>
    <col min="7153" max="7153" width="10.7109375" style="60" customWidth="1"/>
    <col min="7154" max="7154" width="6.7109375" style="60" customWidth="1"/>
    <col min="7155" max="7156" width="8.8515625" style="60" customWidth="1"/>
    <col min="7157" max="7157" width="8.28125" style="60" customWidth="1"/>
    <col min="7158" max="7159" width="8.8515625" style="60" customWidth="1"/>
    <col min="7160" max="7160" width="10.7109375" style="60" customWidth="1"/>
    <col min="7161" max="7398" width="8.8515625" style="60" customWidth="1"/>
    <col min="7399" max="7400" width="5.421875" style="60" customWidth="1"/>
    <col min="7401" max="7401" width="1.421875" style="60" customWidth="1"/>
    <col min="7402" max="7402" width="6.421875" style="60" customWidth="1"/>
    <col min="7403" max="7403" width="21.421875" style="60" customWidth="1"/>
    <col min="7404" max="7404" width="8.8515625" style="60" customWidth="1"/>
    <col min="7405" max="7405" width="6.140625" style="60" customWidth="1"/>
    <col min="7406" max="7406" width="33.421875" style="60" customWidth="1"/>
    <col min="7407" max="7407" width="8.8515625" style="60" customWidth="1"/>
    <col min="7408" max="7408" width="10.28125" style="60" customWidth="1"/>
    <col min="7409" max="7409" width="10.7109375" style="60" customWidth="1"/>
    <col min="7410" max="7410" width="6.7109375" style="60" customWidth="1"/>
    <col min="7411" max="7412" width="8.8515625" style="60" customWidth="1"/>
    <col min="7413" max="7413" width="8.28125" style="60" customWidth="1"/>
    <col min="7414" max="7415" width="8.8515625" style="60" customWidth="1"/>
    <col min="7416" max="7416" width="10.7109375" style="60" customWidth="1"/>
    <col min="7417" max="7654" width="8.8515625" style="60" customWidth="1"/>
    <col min="7655" max="7656" width="5.421875" style="60" customWidth="1"/>
    <col min="7657" max="7657" width="1.421875" style="60" customWidth="1"/>
    <col min="7658" max="7658" width="6.421875" style="60" customWidth="1"/>
    <col min="7659" max="7659" width="21.421875" style="60" customWidth="1"/>
    <col min="7660" max="7660" width="8.8515625" style="60" customWidth="1"/>
    <col min="7661" max="7661" width="6.140625" style="60" customWidth="1"/>
    <col min="7662" max="7662" width="33.421875" style="60" customWidth="1"/>
    <col min="7663" max="7663" width="8.8515625" style="60" customWidth="1"/>
    <col min="7664" max="7664" width="10.28125" style="60" customWidth="1"/>
    <col min="7665" max="7665" width="10.7109375" style="60" customWidth="1"/>
    <col min="7666" max="7666" width="6.7109375" style="60" customWidth="1"/>
    <col min="7667" max="7668" width="8.8515625" style="60" customWidth="1"/>
    <col min="7669" max="7669" width="8.28125" style="60" customWidth="1"/>
    <col min="7670" max="7671" width="8.8515625" style="60" customWidth="1"/>
    <col min="7672" max="7672" width="10.7109375" style="60" customWidth="1"/>
    <col min="7673" max="7910" width="8.8515625" style="60" customWidth="1"/>
    <col min="7911" max="7912" width="5.421875" style="60" customWidth="1"/>
    <col min="7913" max="7913" width="1.421875" style="60" customWidth="1"/>
    <col min="7914" max="7914" width="6.421875" style="60" customWidth="1"/>
    <col min="7915" max="7915" width="21.421875" style="60" customWidth="1"/>
    <col min="7916" max="7916" width="8.8515625" style="60" customWidth="1"/>
    <col min="7917" max="7917" width="6.140625" style="60" customWidth="1"/>
    <col min="7918" max="7918" width="33.421875" style="60" customWidth="1"/>
    <col min="7919" max="7919" width="8.8515625" style="60" customWidth="1"/>
    <col min="7920" max="7920" width="10.28125" style="60" customWidth="1"/>
    <col min="7921" max="7921" width="10.7109375" style="60" customWidth="1"/>
    <col min="7922" max="7922" width="6.7109375" style="60" customWidth="1"/>
    <col min="7923" max="7924" width="8.8515625" style="60" customWidth="1"/>
    <col min="7925" max="7925" width="8.28125" style="60" customWidth="1"/>
    <col min="7926" max="7927" width="8.8515625" style="60" customWidth="1"/>
    <col min="7928" max="7928" width="10.7109375" style="60" customWidth="1"/>
    <col min="7929" max="8166" width="8.8515625" style="60" customWidth="1"/>
    <col min="8167" max="8168" width="5.421875" style="60" customWidth="1"/>
    <col min="8169" max="8169" width="1.421875" style="60" customWidth="1"/>
    <col min="8170" max="8170" width="6.421875" style="60" customWidth="1"/>
    <col min="8171" max="8171" width="21.421875" style="60" customWidth="1"/>
    <col min="8172" max="8172" width="8.8515625" style="60" customWidth="1"/>
    <col min="8173" max="8173" width="6.140625" style="60" customWidth="1"/>
    <col min="8174" max="8174" width="33.421875" style="60" customWidth="1"/>
    <col min="8175" max="8175" width="8.8515625" style="60" customWidth="1"/>
    <col min="8176" max="8176" width="10.28125" style="60" customWidth="1"/>
    <col min="8177" max="8177" width="10.7109375" style="60" customWidth="1"/>
    <col min="8178" max="8178" width="6.7109375" style="60" customWidth="1"/>
    <col min="8179" max="8180" width="8.8515625" style="60" customWidth="1"/>
    <col min="8181" max="8181" width="8.28125" style="60" customWidth="1"/>
    <col min="8182" max="8183" width="8.8515625" style="60" customWidth="1"/>
    <col min="8184" max="8184" width="10.7109375" style="60" customWidth="1"/>
    <col min="8185" max="8422" width="8.8515625" style="60" customWidth="1"/>
    <col min="8423" max="8424" width="5.421875" style="60" customWidth="1"/>
    <col min="8425" max="8425" width="1.421875" style="60" customWidth="1"/>
    <col min="8426" max="8426" width="6.421875" style="60" customWidth="1"/>
    <col min="8427" max="8427" width="21.421875" style="60" customWidth="1"/>
    <col min="8428" max="8428" width="8.8515625" style="60" customWidth="1"/>
    <col min="8429" max="8429" width="6.140625" style="60" customWidth="1"/>
    <col min="8430" max="8430" width="33.421875" style="60" customWidth="1"/>
    <col min="8431" max="8431" width="8.8515625" style="60" customWidth="1"/>
    <col min="8432" max="8432" width="10.28125" style="60" customWidth="1"/>
    <col min="8433" max="8433" width="10.7109375" style="60" customWidth="1"/>
    <col min="8434" max="8434" width="6.7109375" style="60" customWidth="1"/>
    <col min="8435" max="8436" width="8.8515625" style="60" customWidth="1"/>
    <col min="8437" max="8437" width="8.28125" style="60" customWidth="1"/>
    <col min="8438" max="8439" width="8.8515625" style="60" customWidth="1"/>
    <col min="8440" max="8440" width="10.7109375" style="60" customWidth="1"/>
    <col min="8441" max="8678" width="8.8515625" style="60" customWidth="1"/>
    <col min="8679" max="8680" width="5.421875" style="60" customWidth="1"/>
    <col min="8681" max="8681" width="1.421875" style="60" customWidth="1"/>
    <col min="8682" max="8682" width="6.421875" style="60" customWidth="1"/>
    <col min="8683" max="8683" width="21.421875" style="60" customWidth="1"/>
    <col min="8684" max="8684" width="8.8515625" style="60" customWidth="1"/>
    <col min="8685" max="8685" width="6.140625" style="60" customWidth="1"/>
    <col min="8686" max="8686" width="33.421875" style="60" customWidth="1"/>
    <col min="8687" max="8687" width="8.8515625" style="60" customWidth="1"/>
    <col min="8688" max="8688" width="10.28125" style="60" customWidth="1"/>
    <col min="8689" max="8689" width="10.7109375" style="60" customWidth="1"/>
    <col min="8690" max="8690" width="6.7109375" style="60" customWidth="1"/>
    <col min="8691" max="8692" width="8.8515625" style="60" customWidth="1"/>
    <col min="8693" max="8693" width="8.28125" style="60" customWidth="1"/>
    <col min="8694" max="8695" width="8.8515625" style="60" customWidth="1"/>
    <col min="8696" max="8696" width="10.7109375" style="60" customWidth="1"/>
    <col min="8697" max="8934" width="8.8515625" style="60" customWidth="1"/>
    <col min="8935" max="8936" width="5.421875" style="60" customWidth="1"/>
    <col min="8937" max="8937" width="1.421875" style="60" customWidth="1"/>
    <col min="8938" max="8938" width="6.421875" style="60" customWidth="1"/>
    <col min="8939" max="8939" width="21.421875" style="60" customWidth="1"/>
    <col min="8940" max="8940" width="8.8515625" style="60" customWidth="1"/>
    <col min="8941" max="8941" width="6.140625" style="60" customWidth="1"/>
    <col min="8942" max="8942" width="33.421875" style="60" customWidth="1"/>
    <col min="8943" max="8943" width="8.8515625" style="60" customWidth="1"/>
    <col min="8944" max="8944" width="10.28125" style="60" customWidth="1"/>
    <col min="8945" max="8945" width="10.7109375" style="60" customWidth="1"/>
    <col min="8946" max="8946" width="6.7109375" style="60" customWidth="1"/>
    <col min="8947" max="8948" width="8.8515625" style="60" customWidth="1"/>
    <col min="8949" max="8949" width="8.28125" style="60" customWidth="1"/>
    <col min="8950" max="8951" width="8.8515625" style="60" customWidth="1"/>
    <col min="8952" max="8952" width="10.7109375" style="60" customWidth="1"/>
    <col min="8953" max="9190" width="8.8515625" style="60" customWidth="1"/>
    <col min="9191" max="9192" width="5.421875" style="60" customWidth="1"/>
    <col min="9193" max="9193" width="1.421875" style="60" customWidth="1"/>
    <col min="9194" max="9194" width="6.421875" style="60" customWidth="1"/>
    <col min="9195" max="9195" width="21.421875" style="60" customWidth="1"/>
    <col min="9196" max="9196" width="8.8515625" style="60" customWidth="1"/>
    <col min="9197" max="9197" width="6.140625" style="60" customWidth="1"/>
    <col min="9198" max="9198" width="33.421875" style="60" customWidth="1"/>
    <col min="9199" max="9199" width="8.8515625" style="60" customWidth="1"/>
    <col min="9200" max="9200" width="10.28125" style="60" customWidth="1"/>
    <col min="9201" max="9201" width="10.7109375" style="60" customWidth="1"/>
    <col min="9202" max="9202" width="6.7109375" style="60" customWidth="1"/>
    <col min="9203" max="9204" width="8.8515625" style="60" customWidth="1"/>
    <col min="9205" max="9205" width="8.28125" style="60" customWidth="1"/>
    <col min="9206" max="9207" width="8.8515625" style="60" customWidth="1"/>
    <col min="9208" max="9208" width="10.7109375" style="60" customWidth="1"/>
    <col min="9209" max="9446" width="8.8515625" style="60" customWidth="1"/>
    <col min="9447" max="9448" width="5.421875" style="60" customWidth="1"/>
    <col min="9449" max="9449" width="1.421875" style="60" customWidth="1"/>
    <col min="9450" max="9450" width="6.421875" style="60" customWidth="1"/>
    <col min="9451" max="9451" width="21.421875" style="60" customWidth="1"/>
    <col min="9452" max="9452" width="8.8515625" style="60" customWidth="1"/>
    <col min="9453" max="9453" width="6.140625" style="60" customWidth="1"/>
    <col min="9454" max="9454" width="33.421875" style="60" customWidth="1"/>
    <col min="9455" max="9455" width="8.8515625" style="60" customWidth="1"/>
    <col min="9456" max="9456" width="10.28125" style="60" customWidth="1"/>
    <col min="9457" max="9457" width="10.7109375" style="60" customWidth="1"/>
    <col min="9458" max="9458" width="6.7109375" style="60" customWidth="1"/>
    <col min="9459" max="9460" width="8.8515625" style="60" customWidth="1"/>
    <col min="9461" max="9461" width="8.28125" style="60" customWidth="1"/>
    <col min="9462" max="9463" width="8.8515625" style="60" customWidth="1"/>
    <col min="9464" max="9464" width="10.7109375" style="60" customWidth="1"/>
    <col min="9465" max="9702" width="8.8515625" style="60" customWidth="1"/>
    <col min="9703" max="9704" width="5.421875" style="60" customWidth="1"/>
    <col min="9705" max="9705" width="1.421875" style="60" customWidth="1"/>
    <col min="9706" max="9706" width="6.421875" style="60" customWidth="1"/>
    <col min="9707" max="9707" width="21.421875" style="60" customWidth="1"/>
    <col min="9708" max="9708" width="8.8515625" style="60" customWidth="1"/>
    <col min="9709" max="9709" width="6.140625" style="60" customWidth="1"/>
    <col min="9710" max="9710" width="33.421875" style="60" customWidth="1"/>
    <col min="9711" max="9711" width="8.8515625" style="60" customWidth="1"/>
    <col min="9712" max="9712" width="10.28125" style="60" customWidth="1"/>
    <col min="9713" max="9713" width="10.7109375" style="60" customWidth="1"/>
    <col min="9714" max="9714" width="6.7109375" style="60" customWidth="1"/>
    <col min="9715" max="9716" width="8.8515625" style="60" customWidth="1"/>
    <col min="9717" max="9717" width="8.28125" style="60" customWidth="1"/>
    <col min="9718" max="9719" width="8.8515625" style="60" customWidth="1"/>
    <col min="9720" max="9720" width="10.7109375" style="60" customWidth="1"/>
    <col min="9721" max="9958" width="8.8515625" style="60" customWidth="1"/>
    <col min="9959" max="9960" width="5.421875" style="60" customWidth="1"/>
    <col min="9961" max="9961" width="1.421875" style="60" customWidth="1"/>
    <col min="9962" max="9962" width="6.421875" style="60" customWidth="1"/>
    <col min="9963" max="9963" width="21.421875" style="60" customWidth="1"/>
    <col min="9964" max="9964" width="8.8515625" style="60" customWidth="1"/>
    <col min="9965" max="9965" width="6.140625" style="60" customWidth="1"/>
    <col min="9966" max="9966" width="33.421875" style="60" customWidth="1"/>
    <col min="9967" max="9967" width="8.8515625" style="60" customWidth="1"/>
    <col min="9968" max="9968" width="10.28125" style="60" customWidth="1"/>
    <col min="9969" max="9969" width="10.7109375" style="60" customWidth="1"/>
    <col min="9970" max="9970" width="6.7109375" style="60" customWidth="1"/>
    <col min="9971" max="9972" width="8.8515625" style="60" customWidth="1"/>
    <col min="9973" max="9973" width="8.28125" style="60" customWidth="1"/>
    <col min="9974" max="9975" width="8.8515625" style="60" customWidth="1"/>
    <col min="9976" max="9976" width="10.7109375" style="60" customWidth="1"/>
    <col min="9977" max="10214" width="8.8515625" style="60" customWidth="1"/>
    <col min="10215" max="10216" width="5.421875" style="60" customWidth="1"/>
    <col min="10217" max="10217" width="1.421875" style="60" customWidth="1"/>
    <col min="10218" max="10218" width="6.421875" style="60" customWidth="1"/>
    <col min="10219" max="10219" width="21.421875" style="60" customWidth="1"/>
    <col min="10220" max="10220" width="8.8515625" style="60" customWidth="1"/>
    <col min="10221" max="10221" width="6.140625" style="60" customWidth="1"/>
    <col min="10222" max="10222" width="33.421875" style="60" customWidth="1"/>
    <col min="10223" max="10223" width="8.8515625" style="60" customWidth="1"/>
    <col min="10224" max="10224" width="10.28125" style="60" customWidth="1"/>
    <col min="10225" max="10225" width="10.7109375" style="60" customWidth="1"/>
    <col min="10226" max="10226" width="6.7109375" style="60" customWidth="1"/>
    <col min="10227" max="10228" width="8.8515625" style="60" customWidth="1"/>
    <col min="10229" max="10229" width="8.28125" style="60" customWidth="1"/>
    <col min="10230" max="10231" width="8.8515625" style="60" customWidth="1"/>
    <col min="10232" max="10232" width="10.7109375" style="60" customWidth="1"/>
    <col min="10233" max="10470" width="8.8515625" style="60" customWidth="1"/>
    <col min="10471" max="10472" width="5.421875" style="60" customWidth="1"/>
    <col min="10473" max="10473" width="1.421875" style="60" customWidth="1"/>
    <col min="10474" max="10474" width="6.421875" style="60" customWidth="1"/>
    <col min="10475" max="10475" width="21.421875" style="60" customWidth="1"/>
    <col min="10476" max="10476" width="8.8515625" style="60" customWidth="1"/>
    <col min="10477" max="10477" width="6.140625" style="60" customWidth="1"/>
    <col min="10478" max="10478" width="33.421875" style="60" customWidth="1"/>
    <col min="10479" max="10479" width="8.8515625" style="60" customWidth="1"/>
    <col min="10480" max="10480" width="10.28125" style="60" customWidth="1"/>
    <col min="10481" max="10481" width="10.7109375" style="60" customWidth="1"/>
    <col min="10482" max="10482" width="6.7109375" style="60" customWidth="1"/>
    <col min="10483" max="10484" width="8.8515625" style="60" customWidth="1"/>
    <col min="10485" max="10485" width="8.28125" style="60" customWidth="1"/>
    <col min="10486" max="10487" width="8.8515625" style="60" customWidth="1"/>
    <col min="10488" max="10488" width="10.7109375" style="60" customWidth="1"/>
    <col min="10489" max="10726" width="8.8515625" style="60" customWidth="1"/>
    <col min="10727" max="10728" width="5.421875" style="60" customWidth="1"/>
    <col min="10729" max="10729" width="1.421875" style="60" customWidth="1"/>
    <col min="10730" max="10730" width="6.421875" style="60" customWidth="1"/>
    <col min="10731" max="10731" width="21.421875" style="60" customWidth="1"/>
    <col min="10732" max="10732" width="8.8515625" style="60" customWidth="1"/>
    <col min="10733" max="10733" width="6.140625" style="60" customWidth="1"/>
    <col min="10734" max="10734" width="33.421875" style="60" customWidth="1"/>
    <col min="10735" max="10735" width="8.8515625" style="60" customWidth="1"/>
    <col min="10736" max="10736" width="10.28125" style="60" customWidth="1"/>
    <col min="10737" max="10737" width="10.7109375" style="60" customWidth="1"/>
    <col min="10738" max="10738" width="6.7109375" style="60" customWidth="1"/>
    <col min="10739" max="10740" width="8.8515625" style="60" customWidth="1"/>
    <col min="10741" max="10741" width="8.28125" style="60" customWidth="1"/>
    <col min="10742" max="10743" width="8.8515625" style="60" customWidth="1"/>
    <col min="10744" max="10744" width="10.7109375" style="60" customWidth="1"/>
    <col min="10745" max="10982" width="8.8515625" style="60" customWidth="1"/>
    <col min="10983" max="10984" width="5.421875" style="60" customWidth="1"/>
    <col min="10985" max="10985" width="1.421875" style="60" customWidth="1"/>
    <col min="10986" max="10986" width="6.421875" style="60" customWidth="1"/>
    <col min="10987" max="10987" width="21.421875" style="60" customWidth="1"/>
    <col min="10988" max="10988" width="8.8515625" style="60" customWidth="1"/>
    <col min="10989" max="10989" width="6.140625" style="60" customWidth="1"/>
    <col min="10990" max="10990" width="33.421875" style="60" customWidth="1"/>
    <col min="10991" max="10991" width="8.8515625" style="60" customWidth="1"/>
    <col min="10992" max="10992" width="10.28125" style="60" customWidth="1"/>
    <col min="10993" max="10993" width="10.7109375" style="60" customWidth="1"/>
    <col min="10994" max="10994" width="6.7109375" style="60" customWidth="1"/>
    <col min="10995" max="10996" width="8.8515625" style="60" customWidth="1"/>
    <col min="10997" max="10997" width="8.28125" style="60" customWidth="1"/>
    <col min="10998" max="10999" width="8.8515625" style="60" customWidth="1"/>
    <col min="11000" max="11000" width="10.7109375" style="60" customWidth="1"/>
    <col min="11001" max="11238" width="8.8515625" style="60" customWidth="1"/>
    <col min="11239" max="11240" width="5.421875" style="60" customWidth="1"/>
    <col min="11241" max="11241" width="1.421875" style="60" customWidth="1"/>
    <col min="11242" max="11242" width="6.421875" style="60" customWidth="1"/>
    <col min="11243" max="11243" width="21.421875" style="60" customWidth="1"/>
    <col min="11244" max="11244" width="8.8515625" style="60" customWidth="1"/>
    <col min="11245" max="11245" width="6.140625" style="60" customWidth="1"/>
    <col min="11246" max="11246" width="33.421875" style="60" customWidth="1"/>
    <col min="11247" max="11247" width="8.8515625" style="60" customWidth="1"/>
    <col min="11248" max="11248" width="10.28125" style="60" customWidth="1"/>
    <col min="11249" max="11249" width="10.7109375" style="60" customWidth="1"/>
    <col min="11250" max="11250" width="6.7109375" style="60" customWidth="1"/>
    <col min="11251" max="11252" width="8.8515625" style="60" customWidth="1"/>
    <col min="11253" max="11253" width="8.28125" style="60" customWidth="1"/>
    <col min="11254" max="11255" width="8.8515625" style="60" customWidth="1"/>
    <col min="11256" max="11256" width="10.7109375" style="60" customWidth="1"/>
    <col min="11257" max="11494" width="8.8515625" style="60" customWidth="1"/>
    <col min="11495" max="11496" width="5.421875" style="60" customWidth="1"/>
    <col min="11497" max="11497" width="1.421875" style="60" customWidth="1"/>
    <col min="11498" max="11498" width="6.421875" style="60" customWidth="1"/>
    <col min="11499" max="11499" width="21.421875" style="60" customWidth="1"/>
    <col min="11500" max="11500" width="8.8515625" style="60" customWidth="1"/>
    <col min="11501" max="11501" width="6.140625" style="60" customWidth="1"/>
    <col min="11502" max="11502" width="33.421875" style="60" customWidth="1"/>
    <col min="11503" max="11503" width="8.8515625" style="60" customWidth="1"/>
    <col min="11504" max="11504" width="10.28125" style="60" customWidth="1"/>
    <col min="11505" max="11505" width="10.7109375" style="60" customWidth="1"/>
    <col min="11506" max="11506" width="6.7109375" style="60" customWidth="1"/>
    <col min="11507" max="11508" width="8.8515625" style="60" customWidth="1"/>
    <col min="11509" max="11509" width="8.28125" style="60" customWidth="1"/>
    <col min="11510" max="11511" width="8.8515625" style="60" customWidth="1"/>
    <col min="11512" max="11512" width="10.7109375" style="60" customWidth="1"/>
    <col min="11513" max="11750" width="8.8515625" style="60" customWidth="1"/>
    <col min="11751" max="11752" width="5.421875" style="60" customWidth="1"/>
    <col min="11753" max="11753" width="1.421875" style="60" customWidth="1"/>
    <col min="11754" max="11754" width="6.421875" style="60" customWidth="1"/>
    <col min="11755" max="11755" width="21.421875" style="60" customWidth="1"/>
    <col min="11756" max="11756" width="8.8515625" style="60" customWidth="1"/>
    <col min="11757" max="11757" width="6.140625" style="60" customWidth="1"/>
    <col min="11758" max="11758" width="33.421875" style="60" customWidth="1"/>
    <col min="11759" max="11759" width="8.8515625" style="60" customWidth="1"/>
    <col min="11760" max="11760" width="10.28125" style="60" customWidth="1"/>
    <col min="11761" max="11761" width="10.7109375" style="60" customWidth="1"/>
    <col min="11762" max="11762" width="6.7109375" style="60" customWidth="1"/>
    <col min="11763" max="11764" width="8.8515625" style="60" customWidth="1"/>
    <col min="11765" max="11765" width="8.28125" style="60" customWidth="1"/>
    <col min="11766" max="11767" width="8.8515625" style="60" customWidth="1"/>
    <col min="11768" max="11768" width="10.7109375" style="60" customWidth="1"/>
    <col min="11769" max="12006" width="8.8515625" style="60" customWidth="1"/>
    <col min="12007" max="12008" width="5.421875" style="60" customWidth="1"/>
    <col min="12009" max="12009" width="1.421875" style="60" customWidth="1"/>
    <col min="12010" max="12010" width="6.421875" style="60" customWidth="1"/>
    <col min="12011" max="12011" width="21.421875" style="60" customWidth="1"/>
    <col min="12012" max="12012" width="8.8515625" style="60" customWidth="1"/>
    <col min="12013" max="12013" width="6.140625" style="60" customWidth="1"/>
    <col min="12014" max="12014" width="33.421875" style="60" customWidth="1"/>
    <col min="12015" max="12015" width="8.8515625" style="60" customWidth="1"/>
    <col min="12016" max="12016" width="10.28125" style="60" customWidth="1"/>
    <col min="12017" max="12017" width="10.7109375" style="60" customWidth="1"/>
    <col min="12018" max="12018" width="6.7109375" style="60" customWidth="1"/>
    <col min="12019" max="12020" width="8.8515625" style="60" customWidth="1"/>
    <col min="12021" max="12021" width="8.28125" style="60" customWidth="1"/>
    <col min="12022" max="12023" width="8.8515625" style="60" customWidth="1"/>
    <col min="12024" max="12024" width="10.7109375" style="60" customWidth="1"/>
    <col min="12025" max="12262" width="8.8515625" style="60" customWidth="1"/>
    <col min="12263" max="12264" width="5.421875" style="60" customWidth="1"/>
    <col min="12265" max="12265" width="1.421875" style="60" customWidth="1"/>
    <col min="12266" max="12266" width="6.421875" style="60" customWidth="1"/>
    <col min="12267" max="12267" width="21.421875" style="60" customWidth="1"/>
    <col min="12268" max="12268" width="8.8515625" style="60" customWidth="1"/>
    <col min="12269" max="12269" width="6.140625" style="60" customWidth="1"/>
    <col min="12270" max="12270" width="33.421875" style="60" customWidth="1"/>
    <col min="12271" max="12271" width="8.8515625" style="60" customWidth="1"/>
    <col min="12272" max="12272" width="10.28125" style="60" customWidth="1"/>
    <col min="12273" max="12273" width="10.7109375" style="60" customWidth="1"/>
    <col min="12274" max="12274" width="6.7109375" style="60" customWidth="1"/>
    <col min="12275" max="12276" width="8.8515625" style="60" customWidth="1"/>
    <col min="12277" max="12277" width="8.28125" style="60" customWidth="1"/>
    <col min="12278" max="12279" width="8.8515625" style="60" customWidth="1"/>
    <col min="12280" max="12280" width="10.7109375" style="60" customWidth="1"/>
    <col min="12281" max="12518" width="8.8515625" style="60" customWidth="1"/>
    <col min="12519" max="12520" width="5.421875" style="60" customWidth="1"/>
    <col min="12521" max="12521" width="1.421875" style="60" customWidth="1"/>
    <col min="12522" max="12522" width="6.421875" style="60" customWidth="1"/>
    <col min="12523" max="12523" width="21.421875" style="60" customWidth="1"/>
    <col min="12524" max="12524" width="8.8515625" style="60" customWidth="1"/>
    <col min="12525" max="12525" width="6.140625" style="60" customWidth="1"/>
    <col min="12526" max="12526" width="33.421875" style="60" customWidth="1"/>
    <col min="12527" max="12527" width="8.8515625" style="60" customWidth="1"/>
    <col min="12528" max="12528" width="10.28125" style="60" customWidth="1"/>
    <col min="12529" max="12529" width="10.7109375" style="60" customWidth="1"/>
    <col min="12530" max="12530" width="6.7109375" style="60" customWidth="1"/>
    <col min="12531" max="12532" width="8.8515625" style="60" customWidth="1"/>
    <col min="12533" max="12533" width="8.28125" style="60" customWidth="1"/>
    <col min="12534" max="12535" width="8.8515625" style="60" customWidth="1"/>
    <col min="12536" max="12536" width="10.7109375" style="60" customWidth="1"/>
    <col min="12537" max="12774" width="8.8515625" style="60" customWidth="1"/>
    <col min="12775" max="12776" width="5.421875" style="60" customWidth="1"/>
    <col min="12777" max="12777" width="1.421875" style="60" customWidth="1"/>
    <col min="12778" max="12778" width="6.421875" style="60" customWidth="1"/>
    <col min="12779" max="12779" width="21.421875" style="60" customWidth="1"/>
    <col min="12780" max="12780" width="8.8515625" style="60" customWidth="1"/>
    <col min="12781" max="12781" width="6.140625" style="60" customWidth="1"/>
    <col min="12782" max="12782" width="33.421875" style="60" customWidth="1"/>
    <col min="12783" max="12783" width="8.8515625" style="60" customWidth="1"/>
    <col min="12784" max="12784" width="10.28125" style="60" customWidth="1"/>
    <col min="12785" max="12785" width="10.7109375" style="60" customWidth="1"/>
    <col min="12786" max="12786" width="6.7109375" style="60" customWidth="1"/>
    <col min="12787" max="12788" width="8.8515625" style="60" customWidth="1"/>
    <col min="12789" max="12789" width="8.28125" style="60" customWidth="1"/>
    <col min="12790" max="12791" width="8.8515625" style="60" customWidth="1"/>
    <col min="12792" max="12792" width="10.7109375" style="60" customWidth="1"/>
    <col min="12793" max="13030" width="8.8515625" style="60" customWidth="1"/>
    <col min="13031" max="13032" width="5.421875" style="60" customWidth="1"/>
    <col min="13033" max="13033" width="1.421875" style="60" customWidth="1"/>
    <col min="13034" max="13034" width="6.421875" style="60" customWidth="1"/>
    <col min="13035" max="13035" width="21.421875" style="60" customWidth="1"/>
    <col min="13036" max="13036" width="8.8515625" style="60" customWidth="1"/>
    <col min="13037" max="13037" width="6.140625" style="60" customWidth="1"/>
    <col min="13038" max="13038" width="33.421875" style="60" customWidth="1"/>
    <col min="13039" max="13039" width="8.8515625" style="60" customWidth="1"/>
    <col min="13040" max="13040" width="10.28125" style="60" customWidth="1"/>
    <col min="13041" max="13041" width="10.7109375" style="60" customWidth="1"/>
    <col min="13042" max="13042" width="6.7109375" style="60" customWidth="1"/>
    <col min="13043" max="13044" width="8.8515625" style="60" customWidth="1"/>
    <col min="13045" max="13045" width="8.28125" style="60" customWidth="1"/>
    <col min="13046" max="13047" width="8.8515625" style="60" customWidth="1"/>
    <col min="13048" max="13048" width="10.7109375" style="60" customWidth="1"/>
    <col min="13049" max="13286" width="8.8515625" style="60" customWidth="1"/>
    <col min="13287" max="13288" width="5.421875" style="60" customWidth="1"/>
    <col min="13289" max="13289" width="1.421875" style="60" customWidth="1"/>
    <col min="13290" max="13290" width="6.421875" style="60" customWidth="1"/>
    <col min="13291" max="13291" width="21.421875" style="60" customWidth="1"/>
    <col min="13292" max="13292" width="8.8515625" style="60" customWidth="1"/>
    <col min="13293" max="13293" width="6.140625" style="60" customWidth="1"/>
    <col min="13294" max="13294" width="33.421875" style="60" customWidth="1"/>
    <col min="13295" max="13295" width="8.8515625" style="60" customWidth="1"/>
    <col min="13296" max="13296" width="10.28125" style="60" customWidth="1"/>
    <col min="13297" max="13297" width="10.7109375" style="60" customWidth="1"/>
    <col min="13298" max="13298" width="6.7109375" style="60" customWidth="1"/>
    <col min="13299" max="13300" width="8.8515625" style="60" customWidth="1"/>
    <col min="13301" max="13301" width="8.28125" style="60" customWidth="1"/>
    <col min="13302" max="13303" width="8.8515625" style="60" customWidth="1"/>
    <col min="13304" max="13304" width="10.7109375" style="60" customWidth="1"/>
    <col min="13305" max="13542" width="8.8515625" style="60" customWidth="1"/>
    <col min="13543" max="13544" width="5.421875" style="60" customWidth="1"/>
    <col min="13545" max="13545" width="1.421875" style="60" customWidth="1"/>
    <col min="13546" max="13546" width="6.421875" style="60" customWidth="1"/>
    <col min="13547" max="13547" width="21.421875" style="60" customWidth="1"/>
    <col min="13548" max="13548" width="8.8515625" style="60" customWidth="1"/>
    <col min="13549" max="13549" width="6.140625" style="60" customWidth="1"/>
    <col min="13550" max="13550" width="33.421875" style="60" customWidth="1"/>
    <col min="13551" max="13551" width="8.8515625" style="60" customWidth="1"/>
    <col min="13552" max="13552" width="10.28125" style="60" customWidth="1"/>
    <col min="13553" max="13553" width="10.7109375" style="60" customWidth="1"/>
    <col min="13554" max="13554" width="6.7109375" style="60" customWidth="1"/>
    <col min="13555" max="13556" width="8.8515625" style="60" customWidth="1"/>
    <col min="13557" max="13557" width="8.28125" style="60" customWidth="1"/>
    <col min="13558" max="13559" width="8.8515625" style="60" customWidth="1"/>
    <col min="13560" max="13560" width="10.7109375" style="60" customWidth="1"/>
    <col min="13561" max="13798" width="8.8515625" style="60" customWidth="1"/>
    <col min="13799" max="13800" width="5.421875" style="60" customWidth="1"/>
    <col min="13801" max="13801" width="1.421875" style="60" customWidth="1"/>
    <col min="13802" max="13802" width="6.421875" style="60" customWidth="1"/>
    <col min="13803" max="13803" width="21.421875" style="60" customWidth="1"/>
    <col min="13804" max="13804" width="8.8515625" style="60" customWidth="1"/>
    <col min="13805" max="13805" width="6.140625" style="60" customWidth="1"/>
    <col min="13806" max="13806" width="33.421875" style="60" customWidth="1"/>
    <col min="13807" max="13807" width="8.8515625" style="60" customWidth="1"/>
    <col min="13808" max="13808" width="10.28125" style="60" customWidth="1"/>
    <col min="13809" max="13809" width="10.7109375" style="60" customWidth="1"/>
    <col min="13810" max="13810" width="6.7109375" style="60" customWidth="1"/>
    <col min="13811" max="13812" width="8.8515625" style="60" customWidth="1"/>
    <col min="13813" max="13813" width="8.28125" style="60" customWidth="1"/>
    <col min="13814" max="13815" width="8.8515625" style="60" customWidth="1"/>
    <col min="13816" max="13816" width="10.7109375" style="60" customWidth="1"/>
    <col min="13817" max="14054" width="8.8515625" style="60" customWidth="1"/>
    <col min="14055" max="14056" width="5.421875" style="60" customWidth="1"/>
    <col min="14057" max="14057" width="1.421875" style="60" customWidth="1"/>
    <col min="14058" max="14058" width="6.421875" style="60" customWidth="1"/>
    <col min="14059" max="14059" width="21.421875" style="60" customWidth="1"/>
    <col min="14060" max="14060" width="8.8515625" style="60" customWidth="1"/>
    <col min="14061" max="14061" width="6.140625" style="60" customWidth="1"/>
    <col min="14062" max="14062" width="33.421875" style="60" customWidth="1"/>
    <col min="14063" max="14063" width="8.8515625" style="60" customWidth="1"/>
    <col min="14064" max="14064" width="10.28125" style="60" customWidth="1"/>
    <col min="14065" max="14065" width="10.7109375" style="60" customWidth="1"/>
    <col min="14066" max="14066" width="6.7109375" style="60" customWidth="1"/>
    <col min="14067" max="14068" width="8.8515625" style="60" customWidth="1"/>
    <col min="14069" max="14069" width="8.28125" style="60" customWidth="1"/>
    <col min="14070" max="14071" width="8.8515625" style="60" customWidth="1"/>
    <col min="14072" max="14072" width="10.7109375" style="60" customWidth="1"/>
    <col min="14073" max="14310" width="8.8515625" style="60" customWidth="1"/>
    <col min="14311" max="14312" width="5.421875" style="60" customWidth="1"/>
    <col min="14313" max="14313" width="1.421875" style="60" customWidth="1"/>
    <col min="14314" max="14314" width="6.421875" style="60" customWidth="1"/>
    <col min="14315" max="14315" width="21.421875" style="60" customWidth="1"/>
    <col min="14316" max="14316" width="8.8515625" style="60" customWidth="1"/>
    <col min="14317" max="14317" width="6.140625" style="60" customWidth="1"/>
    <col min="14318" max="14318" width="33.421875" style="60" customWidth="1"/>
    <col min="14319" max="14319" width="8.8515625" style="60" customWidth="1"/>
    <col min="14320" max="14320" width="10.28125" style="60" customWidth="1"/>
    <col min="14321" max="14321" width="10.7109375" style="60" customWidth="1"/>
    <col min="14322" max="14322" width="6.7109375" style="60" customWidth="1"/>
    <col min="14323" max="14324" width="8.8515625" style="60" customWidth="1"/>
    <col min="14325" max="14325" width="8.28125" style="60" customWidth="1"/>
    <col min="14326" max="14327" width="8.8515625" style="60" customWidth="1"/>
    <col min="14328" max="14328" width="10.7109375" style="60" customWidth="1"/>
    <col min="14329" max="14566" width="8.8515625" style="60" customWidth="1"/>
    <col min="14567" max="14568" width="5.421875" style="60" customWidth="1"/>
    <col min="14569" max="14569" width="1.421875" style="60" customWidth="1"/>
    <col min="14570" max="14570" width="6.421875" style="60" customWidth="1"/>
    <col min="14571" max="14571" width="21.421875" style="60" customWidth="1"/>
    <col min="14572" max="14572" width="8.8515625" style="60" customWidth="1"/>
    <col min="14573" max="14573" width="6.140625" style="60" customWidth="1"/>
    <col min="14574" max="14574" width="33.421875" style="60" customWidth="1"/>
    <col min="14575" max="14575" width="8.8515625" style="60" customWidth="1"/>
    <col min="14576" max="14576" width="10.28125" style="60" customWidth="1"/>
    <col min="14577" max="14577" width="10.7109375" style="60" customWidth="1"/>
    <col min="14578" max="14578" width="6.7109375" style="60" customWidth="1"/>
    <col min="14579" max="14580" width="8.8515625" style="60" customWidth="1"/>
    <col min="14581" max="14581" width="8.28125" style="60" customWidth="1"/>
    <col min="14582" max="14583" width="8.8515625" style="60" customWidth="1"/>
    <col min="14584" max="14584" width="10.7109375" style="60" customWidth="1"/>
    <col min="14585" max="14822" width="8.8515625" style="60" customWidth="1"/>
    <col min="14823" max="14824" width="5.421875" style="60" customWidth="1"/>
    <col min="14825" max="14825" width="1.421875" style="60" customWidth="1"/>
    <col min="14826" max="14826" width="6.421875" style="60" customWidth="1"/>
    <col min="14827" max="14827" width="21.421875" style="60" customWidth="1"/>
    <col min="14828" max="14828" width="8.8515625" style="60" customWidth="1"/>
    <col min="14829" max="14829" width="6.140625" style="60" customWidth="1"/>
    <col min="14830" max="14830" width="33.421875" style="60" customWidth="1"/>
    <col min="14831" max="14831" width="8.8515625" style="60" customWidth="1"/>
    <col min="14832" max="14832" width="10.28125" style="60" customWidth="1"/>
    <col min="14833" max="14833" width="10.7109375" style="60" customWidth="1"/>
    <col min="14834" max="14834" width="6.7109375" style="60" customWidth="1"/>
    <col min="14835" max="14836" width="8.8515625" style="60" customWidth="1"/>
    <col min="14837" max="14837" width="8.28125" style="60" customWidth="1"/>
    <col min="14838" max="14839" width="8.8515625" style="60" customWidth="1"/>
    <col min="14840" max="14840" width="10.7109375" style="60" customWidth="1"/>
    <col min="14841" max="15078" width="8.8515625" style="60" customWidth="1"/>
    <col min="15079" max="15080" width="5.421875" style="60" customWidth="1"/>
    <col min="15081" max="15081" width="1.421875" style="60" customWidth="1"/>
    <col min="15082" max="15082" width="6.421875" style="60" customWidth="1"/>
    <col min="15083" max="15083" width="21.421875" style="60" customWidth="1"/>
    <col min="15084" max="15084" width="8.8515625" style="60" customWidth="1"/>
    <col min="15085" max="15085" width="6.140625" style="60" customWidth="1"/>
    <col min="15086" max="15086" width="33.421875" style="60" customWidth="1"/>
    <col min="15087" max="15087" width="8.8515625" style="60" customWidth="1"/>
    <col min="15088" max="15088" width="10.28125" style="60" customWidth="1"/>
    <col min="15089" max="15089" width="10.7109375" style="60" customWidth="1"/>
    <col min="15090" max="15090" width="6.7109375" style="60" customWidth="1"/>
    <col min="15091" max="15092" width="8.8515625" style="60" customWidth="1"/>
    <col min="15093" max="15093" width="8.28125" style="60" customWidth="1"/>
    <col min="15094" max="15095" width="8.8515625" style="60" customWidth="1"/>
    <col min="15096" max="15096" width="10.7109375" style="60" customWidth="1"/>
    <col min="15097" max="15334" width="8.8515625" style="60" customWidth="1"/>
    <col min="15335" max="15336" width="5.421875" style="60" customWidth="1"/>
    <col min="15337" max="15337" width="1.421875" style="60" customWidth="1"/>
    <col min="15338" max="15338" width="6.421875" style="60" customWidth="1"/>
    <col min="15339" max="15339" width="21.421875" style="60" customWidth="1"/>
    <col min="15340" max="15340" width="8.8515625" style="60" customWidth="1"/>
    <col min="15341" max="15341" width="6.140625" style="60" customWidth="1"/>
    <col min="15342" max="15342" width="33.421875" style="60" customWidth="1"/>
    <col min="15343" max="15343" width="8.8515625" style="60" customWidth="1"/>
    <col min="15344" max="15344" width="10.28125" style="60" customWidth="1"/>
    <col min="15345" max="15345" width="10.7109375" style="60" customWidth="1"/>
    <col min="15346" max="15346" width="6.7109375" style="60" customWidth="1"/>
    <col min="15347" max="15348" width="8.8515625" style="60" customWidth="1"/>
    <col min="15349" max="15349" width="8.28125" style="60" customWidth="1"/>
    <col min="15350" max="15351" width="8.8515625" style="60" customWidth="1"/>
    <col min="15352" max="15352" width="10.7109375" style="60" customWidth="1"/>
    <col min="15353" max="15590" width="8.8515625" style="60" customWidth="1"/>
    <col min="15591" max="15592" width="5.421875" style="60" customWidth="1"/>
    <col min="15593" max="15593" width="1.421875" style="60" customWidth="1"/>
    <col min="15594" max="15594" width="6.421875" style="60" customWidth="1"/>
    <col min="15595" max="15595" width="21.421875" style="60" customWidth="1"/>
    <col min="15596" max="15596" width="8.8515625" style="60" customWidth="1"/>
    <col min="15597" max="15597" width="6.140625" style="60" customWidth="1"/>
    <col min="15598" max="15598" width="33.421875" style="60" customWidth="1"/>
    <col min="15599" max="15599" width="8.8515625" style="60" customWidth="1"/>
    <col min="15600" max="15600" width="10.28125" style="60" customWidth="1"/>
    <col min="15601" max="15601" width="10.7109375" style="60" customWidth="1"/>
    <col min="15602" max="15602" width="6.7109375" style="60" customWidth="1"/>
    <col min="15603" max="15604" width="8.8515625" style="60" customWidth="1"/>
    <col min="15605" max="15605" width="8.28125" style="60" customWidth="1"/>
    <col min="15606" max="15607" width="8.8515625" style="60" customWidth="1"/>
    <col min="15608" max="15608" width="10.7109375" style="60" customWidth="1"/>
    <col min="15609" max="15846" width="8.8515625" style="60" customWidth="1"/>
    <col min="15847" max="15848" width="5.421875" style="60" customWidth="1"/>
    <col min="15849" max="15849" width="1.421875" style="60" customWidth="1"/>
    <col min="15850" max="15850" width="6.421875" style="60" customWidth="1"/>
    <col min="15851" max="15851" width="21.421875" style="60" customWidth="1"/>
    <col min="15852" max="15852" width="8.8515625" style="60" customWidth="1"/>
    <col min="15853" max="15853" width="6.140625" style="60" customWidth="1"/>
    <col min="15854" max="15854" width="33.421875" style="60" customWidth="1"/>
    <col min="15855" max="15855" width="8.8515625" style="60" customWidth="1"/>
    <col min="15856" max="15856" width="10.28125" style="60" customWidth="1"/>
    <col min="15857" max="15857" width="10.7109375" style="60" customWidth="1"/>
    <col min="15858" max="15858" width="6.7109375" style="60" customWidth="1"/>
    <col min="15859" max="15860" width="8.8515625" style="60" customWidth="1"/>
    <col min="15861" max="15861" width="8.28125" style="60" customWidth="1"/>
    <col min="15862" max="15863" width="8.8515625" style="60" customWidth="1"/>
    <col min="15864" max="15864" width="10.7109375" style="60" customWidth="1"/>
    <col min="15865" max="16102" width="8.8515625" style="60" customWidth="1"/>
    <col min="16103" max="16104" width="5.421875" style="60" customWidth="1"/>
    <col min="16105" max="16105" width="1.421875" style="60" customWidth="1"/>
    <col min="16106" max="16106" width="6.421875" style="60" customWidth="1"/>
    <col min="16107" max="16107" width="21.421875" style="60" customWidth="1"/>
    <col min="16108" max="16108" width="8.8515625" style="60" customWidth="1"/>
    <col min="16109" max="16109" width="6.140625" style="60" customWidth="1"/>
    <col min="16110" max="16110" width="33.421875" style="60" customWidth="1"/>
    <col min="16111" max="16111" width="8.8515625" style="60" customWidth="1"/>
    <col min="16112" max="16112" width="10.28125" style="60" customWidth="1"/>
    <col min="16113" max="16113" width="10.7109375" style="60" customWidth="1"/>
    <col min="16114" max="16114" width="6.7109375" style="60" customWidth="1"/>
    <col min="16115" max="16116" width="8.8515625" style="60" customWidth="1"/>
    <col min="16117" max="16117" width="8.28125" style="60" customWidth="1"/>
    <col min="16118" max="16119" width="8.8515625" style="60" customWidth="1"/>
    <col min="16120" max="16120" width="10.7109375" style="60" customWidth="1"/>
    <col min="16121" max="16384" width="8.8515625" style="60" customWidth="1"/>
  </cols>
  <sheetData>
    <row r="1" ht="12" customHeight="1">
      <c r="A1" s="162"/>
    </row>
    <row r="2" ht="12" customHeight="1">
      <c r="A2" s="59"/>
    </row>
    <row r="3" spans="1:3" ht="12" customHeight="1">
      <c r="A3" s="59"/>
      <c r="C3" s="28" t="s">
        <v>1669</v>
      </c>
    </row>
    <row r="4" spans="1:28" ht="12" customHeight="1">
      <c r="A4" s="59"/>
      <c r="C4" s="28" t="s">
        <v>1646</v>
      </c>
      <c r="D4" s="125"/>
      <c r="E4" s="125"/>
      <c r="F4" s="125"/>
      <c r="G4" s="125"/>
      <c r="H4" s="149"/>
      <c r="I4" s="125"/>
      <c r="J4" s="125"/>
      <c r="K4" s="125"/>
      <c r="L4" s="125"/>
      <c r="M4" s="125"/>
      <c r="N4" s="125"/>
      <c r="O4" s="125"/>
      <c r="P4" s="125"/>
      <c r="Q4" s="125"/>
      <c r="R4" s="125"/>
      <c r="S4" s="125"/>
      <c r="T4" s="125"/>
      <c r="U4" s="125"/>
      <c r="V4" s="125"/>
      <c r="W4" s="125"/>
      <c r="X4" s="125"/>
      <c r="Y4" s="125"/>
      <c r="Z4" s="125"/>
      <c r="AA4" s="125"/>
      <c r="AB4" s="125"/>
    </row>
    <row r="5" spans="1:28" ht="12" customHeight="1">
      <c r="A5" s="59"/>
      <c r="C5" s="61"/>
      <c r="D5" s="126"/>
      <c r="E5" s="126"/>
      <c r="F5" s="126"/>
      <c r="G5" s="126"/>
      <c r="H5" s="150"/>
      <c r="I5" s="126"/>
      <c r="J5" s="126"/>
      <c r="K5" s="126"/>
      <c r="L5" s="126"/>
      <c r="M5" s="126"/>
      <c r="N5" s="126"/>
      <c r="O5" s="126"/>
      <c r="P5" s="126"/>
      <c r="Q5" s="126"/>
      <c r="R5" s="126"/>
      <c r="S5" s="126"/>
      <c r="T5" s="126"/>
      <c r="U5" s="126"/>
      <c r="V5" s="126"/>
      <c r="W5" s="126"/>
      <c r="X5" s="126"/>
      <c r="Y5" s="126"/>
      <c r="Z5" s="126"/>
      <c r="AA5" s="126"/>
      <c r="AB5" s="126"/>
    </row>
    <row r="6" spans="3:28" ht="12" customHeight="1">
      <c r="C6" s="62" t="s">
        <v>2164</v>
      </c>
      <c r="D6" s="115"/>
      <c r="E6" s="115"/>
      <c r="F6" s="115"/>
      <c r="G6" s="115"/>
      <c r="H6" s="151"/>
      <c r="I6" s="115"/>
      <c r="J6" s="115"/>
      <c r="K6" s="115"/>
      <c r="L6" s="115"/>
      <c r="M6" s="115"/>
      <c r="N6" s="115"/>
      <c r="O6" s="115"/>
      <c r="P6" s="115"/>
      <c r="Q6" s="115"/>
      <c r="R6" s="115"/>
      <c r="S6" s="115"/>
      <c r="T6" s="115"/>
      <c r="U6" s="115"/>
      <c r="V6" s="115"/>
      <c r="W6" s="115"/>
      <c r="X6" s="115"/>
      <c r="Y6" s="115"/>
      <c r="Z6" s="115"/>
      <c r="AA6" s="115"/>
      <c r="AB6" s="115"/>
    </row>
    <row r="7" ht="12" customHeight="1">
      <c r="C7" s="63" t="s">
        <v>1714</v>
      </c>
    </row>
    <row r="8" spans="1:28" ht="12" customHeight="1">
      <c r="A8" s="64"/>
      <c r="D8" s="127"/>
      <c r="E8" s="127"/>
      <c r="F8" s="127"/>
      <c r="G8" s="127"/>
      <c r="N8" s="60"/>
      <c r="O8" s="127"/>
      <c r="P8" s="127"/>
      <c r="Q8" s="127"/>
      <c r="R8" s="127"/>
      <c r="S8" s="127"/>
      <c r="T8" s="127"/>
      <c r="U8" s="127"/>
      <c r="V8" s="127"/>
      <c r="W8" s="127"/>
      <c r="X8" s="127"/>
      <c r="Y8" s="127"/>
      <c r="Z8" s="127"/>
      <c r="AA8" s="127"/>
      <c r="AB8" s="127"/>
    </row>
    <row r="9" spans="4:28" ht="12" customHeight="1">
      <c r="D9" s="65"/>
      <c r="E9" s="65"/>
      <c r="F9" s="65"/>
      <c r="G9" s="65"/>
      <c r="N9" s="60"/>
      <c r="O9" s="65"/>
      <c r="P9" s="65"/>
      <c r="Q9" s="65"/>
      <c r="R9" s="65"/>
      <c r="S9" s="65"/>
      <c r="T9" s="65"/>
      <c r="U9" s="65"/>
      <c r="V9" s="65"/>
      <c r="W9" s="65"/>
      <c r="X9" s="65"/>
      <c r="Y9" s="65"/>
      <c r="Z9" s="65"/>
      <c r="AA9" s="65"/>
      <c r="AB9" s="65"/>
    </row>
    <row r="10" spans="1:28" ht="12" customHeight="1">
      <c r="A10" s="109"/>
      <c r="C10" s="128"/>
      <c r="D10" s="116" t="s">
        <v>1709</v>
      </c>
      <c r="E10" s="116" t="s">
        <v>1710</v>
      </c>
      <c r="F10" s="116" t="s">
        <v>1711</v>
      </c>
      <c r="G10" s="116" t="s">
        <v>1712</v>
      </c>
      <c r="H10" s="152" t="s">
        <v>1713</v>
      </c>
      <c r="I10" s="229" t="s">
        <v>2147</v>
      </c>
      <c r="N10" s="60"/>
      <c r="O10" s="130"/>
      <c r="P10" s="131"/>
      <c r="Q10" s="131"/>
      <c r="R10" s="131"/>
      <c r="S10" s="131"/>
      <c r="T10" s="131"/>
      <c r="U10" s="131"/>
      <c r="V10" s="131"/>
      <c r="W10" s="131"/>
      <c r="X10" s="131"/>
      <c r="Y10" s="131"/>
      <c r="Z10" s="131"/>
      <c r="AA10" s="131"/>
      <c r="AB10" s="131"/>
    </row>
    <row r="11" spans="1:14" ht="12" customHeight="1">
      <c r="A11" s="137"/>
      <c r="C11" s="218" t="s">
        <v>2137</v>
      </c>
      <c r="D11" s="201">
        <v>70</v>
      </c>
      <c r="E11" s="201">
        <v>26</v>
      </c>
      <c r="F11" s="201">
        <v>3</v>
      </c>
      <c r="G11" s="201">
        <v>1</v>
      </c>
      <c r="H11" s="201">
        <v>0</v>
      </c>
      <c r="I11" s="230">
        <v>96</v>
      </c>
      <c r="N11" s="60"/>
    </row>
    <row r="12" spans="1:14" ht="12" customHeight="1">
      <c r="A12" s="137"/>
      <c r="C12" s="218" t="s">
        <v>2118</v>
      </c>
      <c r="D12" s="201">
        <v>69</v>
      </c>
      <c r="E12" s="201">
        <v>26</v>
      </c>
      <c r="F12" s="201">
        <v>3</v>
      </c>
      <c r="G12" s="201">
        <v>2</v>
      </c>
      <c r="H12" s="201">
        <v>0</v>
      </c>
      <c r="I12" s="230">
        <v>95</v>
      </c>
      <c r="N12" s="60"/>
    </row>
    <row r="13" spans="1:14" ht="12" customHeight="1">
      <c r="A13" s="81"/>
      <c r="C13" s="218" t="s">
        <v>2136</v>
      </c>
      <c r="D13" s="201">
        <v>72</v>
      </c>
      <c r="E13" s="201">
        <v>23</v>
      </c>
      <c r="F13" s="201">
        <v>3</v>
      </c>
      <c r="G13" s="201">
        <v>1</v>
      </c>
      <c r="H13" s="201">
        <v>1</v>
      </c>
      <c r="I13" s="230">
        <v>95</v>
      </c>
      <c r="N13" s="60"/>
    </row>
    <row r="14" spans="1:14" ht="12" customHeight="1">
      <c r="A14" s="81"/>
      <c r="C14" s="169" t="s">
        <v>2145</v>
      </c>
      <c r="D14" s="201">
        <v>65</v>
      </c>
      <c r="E14" s="201">
        <v>29</v>
      </c>
      <c r="F14" s="201">
        <v>4</v>
      </c>
      <c r="G14" s="201">
        <v>2</v>
      </c>
      <c r="H14" s="201">
        <v>0</v>
      </c>
      <c r="I14" s="230">
        <v>94</v>
      </c>
      <c r="N14" s="60"/>
    </row>
    <row r="15" spans="1:28" s="124" customFormat="1" ht="12" customHeight="1">
      <c r="A15" s="137"/>
      <c r="B15" s="60"/>
      <c r="C15" s="218" t="s">
        <v>2120</v>
      </c>
      <c r="D15" s="201">
        <v>43</v>
      </c>
      <c r="E15" s="201">
        <v>50</v>
      </c>
      <c r="F15" s="201">
        <v>6</v>
      </c>
      <c r="G15" s="201">
        <v>1</v>
      </c>
      <c r="H15" s="201">
        <v>0</v>
      </c>
      <c r="I15" s="230">
        <v>93</v>
      </c>
      <c r="J15" s="60"/>
      <c r="K15" s="60"/>
      <c r="L15" s="60"/>
      <c r="M15" s="60"/>
      <c r="N15" s="60"/>
      <c r="P15" s="60"/>
      <c r="Q15" s="60"/>
      <c r="R15" s="60"/>
      <c r="S15" s="60"/>
      <c r="T15" s="60"/>
      <c r="U15" s="60"/>
      <c r="V15" s="60"/>
      <c r="W15" s="60"/>
      <c r="X15" s="60"/>
      <c r="Y15" s="60"/>
      <c r="Z15" s="60"/>
      <c r="AA15" s="60"/>
      <c r="AB15" s="60"/>
    </row>
    <row r="16" spans="1:28" s="124" customFormat="1" ht="12" customHeight="1">
      <c r="A16" s="81"/>
      <c r="B16" s="60"/>
      <c r="C16" s="218" t="s">
        <v>2130</v>
      </c>
      <c r="D16" s="201">
        <v>49</v>
      </c>
      <c r="E16" s="201">
        <v>43</v>
      </c>
      <c r="F16" s="201">
        <v>5</v>
      </c>
      <c r="G16" s="201">
        <v>3</v>
      </c>
      <c r="H16" s="201">
        <v>0</v>
      </c>
      <c r="I16" s="230">
        <v>92</v>
      </c>
      <c r="J16" s="60"/>
      <c r="K16" s="60"/>
      <c r="L16" s="60"/>
      <c r="M16" s="60"/>
      <c r="N16" s="60"/>
      <c r="P16" s="60"/>
      <c r="Q16" s="60"/>
      <c r="R16" s="60"/>
      <c r="S16" s="60"/>
      <c r="T16" s="60"/>
      <c r="U16" s="60"/>
      <c r="V16" s="60"/>
      <c r="W16" s="60"/>
      <c r="X16" s="60"/>
      <c r="Y16" s="60"/>
      <c r="Z16" s="60"/>
      <c r="AA16" s="60"/>
      <c r="AB16" s="60"/>
    </row>
    <row r="17" spans="1:28" s="124" customFormat="1" ht="12" customHeight="1">
      <c r="A17" s="81"/>
      <c r="B17" s="60"/>
      <c r="C17" s="218" t="s">
        <v>2131</v>
      </c>
      <c r="D17" s="201">
        <v>62</v>
      </c>
      <c r="E17" s="201">
        <v>30</v>
      </c>
      <c r="F17" s="201">
        <v>7</v>
      </c>
      <c r="G17" s="201">
        <v>1</v>
      </c>
      <c r="H17" s="201">
        <v>0</v>
      </c>
      <c r="I17" s="230">
        <v>92</v>
      </c>
      <c r="J17" s="60"/>
      <c r="K17" s="60"/>
      <c r="L17" s="60"/>
      <c r="M17" s="60"/>
      <c r="N17" s="60"/>
      <c r="P17" s="60"/>
      <c r="Q17" s="60"/>
      <c r="R17" s="60"/>
      <c r="S17" s="60"/>
      <c r="T17" s="60"/>
      <c r="U17" s="60"/>
      <c r="V17" s="60"/>
      <c r="W17" s="60"/>
      <c r="X17" s="60"/>
      <c r="Y17" s="60"/>
      <c r="Z17" s="60"/>
      <c r="AA17" s="60"/>
      <c r="AB17" s="60"/>
    </row>
    <row r="18" spans="1:28" s="124" customFormat="1" ht="12" customHeight="1">
      <c r="A18" s="81"/>
      <c r="B18" s="60"/>
      <c r="C18" s="218" t="s">
        <v>2134</v>
      </c>
      <c r="D18" s="201">
        <v>61</v>
      </c>
      <c r="E18" s="201">
        <v>31</v>
      </c>
      <c r="F18" s="201">
        <v>6</v>
      </c>
      <c r="G18" s="201">
        <v>2</v>
      </c>
      <c r="H18" s="201">
        <v>0</v>
      </c>
      <c r="I18" s="230">
        <v>92</v>
      </c>
      <c r="J18" s="60"/>
      <c r="K18" s="60"/>
      <c r="L18" s="60"/>
      <c r="M18" s="60"/>
      <c r="N18" s="60"/>
      <c r="P18" s="60"/>
      <c r="Q18" s="60"/>
      <c r="R18" s="60"/>
      <c r="S18" s="60"/>
      <c r="T18" s="60"/>
      <c r="U18" s="60"/>
      <c r="V18" s="60"/>
      <c r="W18" s="60"/>
      <c r="X18" s="60"/>
      <c r="Y18" s="60"/>
      <c r="Z18" s="60"/>
      <c r="AA18" s="60"/>
      <c r="AB18" s="60"/>
    </row>
    <row r="19" spans="1:28" s="124" customFormat="1" ht="12" customHeight="1">
      <c r="A19" s="137"/>
      <c r="B19" s="60"/>
      <c r="C19" s="218" t="s">
        <v>2127</v>
      </c>
      <c r="D19" s="201">
        <v>54</v>
      </c>
      <c r="E19" s="201">
        <v>37</v>
      </c>
      <c r="F19" s="201">
        <v>6</v>
      </c>
      <c r="G19" s="201">
        <v>3</v>
      </c>
      <c r="H19" s="201">
        <v>0</v>
      </c>
      <c r="I19" s="230">
        <v>91</v>
      </c>
      <c r="J19" s="60"/>
      <c r="K19" s="60"/>
      <c r="L19" s="60"/>
      <c r="M19" s="60"/>
      <c r="N19" s="60"/>
      <c r="P19" s="60"/>
      <c r="Q19" s="60"/>
      <c r="R19" s="60"/>
      <c r="S19" s="60"/>
      <c r="T19" s="60"/>
      <c r="U19" s="60"/>
      <c r="V19" s="60"/>
      <c r="W19" s="60"/>
      <c r="X19" s="60"/>
      <c r="Y19" s="60"/>
      <c r="Z19" s="60"/>
      <c r="AA19" s="60"/>
      <c r="AB19" s="60"/>
    </row>
    <row r="20" spans="1:28" s="124" customFormat="1" ht="12" customHeight="1">
      <c r="A20" s="81"/>
      <c r="B20" s="60"/>
      <c r="C20" s="218" t="s">
        <v>2132</v>
      </c>
      <c r="D20" s="201">
        <v>34</v>
      </c>
      <c r="E20" s="201">
        <v>56</v>
      </c>
      <c r="F20" s="201">
        <v>9</v>
      </c>
      <c r="G20" s="201">
        <v>1</v>
      </c>
      <c r="H20" s="201">
        <v>0</v>
      </c>
      <c r="I20" s="230">
        <v>90</v>
      </c>
      <c r="J20" s="60"/>
      <c r="K20" s="60"/>
      <c r="L20" s="60"/>
      <c r="M20" s="60"/>
      <c r="N20" s="60"/>
      <c r="P20" s="60"/>
      <c r="Q20" s="60"/>
      <c r="R20" s="60"/>
      <c r="S20" s="60"/>
      <c r="T20" s="60"/>
      <c r="U20" s="60"/>
      <c r="V20" s="60"/>
      <c r="W20" s="60"/>
      <c r="X20" s="60"/>
      <c r="Y20" s="60"/>
      <c r="Z20" s="60"/>
      <c r="AA20" s="60"/>
      <c r="AB20" s="60"/>
    </row>
    <row r="21" spans="1:28" s="124" customFormat="1" ht="12" customHeight="1">
      <c r="A21" s="81"/>
      <c r="B21" s="60"/>
      <c r="C21" s="218" t="s">
        <v>2121</v>
      </c>
      <c r="D21" s="201">
        <v>57</v>
      </c>
      <c r="E21" s="201">
        <v>32</v>
      </c>
      <c r="F21" s="201">
        <v>6</v>
      </c>
      <c r="G21" s="201">
        <v>5</v>
      </c>
      <c r="H21" s="201">
        <v>0</v>
      </c>
      <c r="I21" s="230">
        <v>89</v>
      </c>
      <c r="J21" s="60"/>
      <c r="K21" s="60"/>
      <c r="L21" s="60"/>
      <c r="M21" s="60"/>
      <c r="N21" s="60"/>
      <c r="P21" s="60"/>
      <c r="Q21" s="60"/>
      <c r="R21" s="60"/>
      <c r="S21" s="60"/>
      <c r="T21" s="60"/>
      <c r="U21" s="60"/>
      <c r="V21" s="60"/>
      <c r="W21" s="60"/>
      <c r="X21" s="60"/>
      <c r="Y21" s="60"/>
      <c r="Z21" s="60"/>
      <c r="AA21" s="60"/>
      <c r="AB21" s="60"/>
    </row>
    <row r="22" spans="1:28" s="124" customFormat="1" ht="12" customHeight="1">
      <c r="A22" s="81"/>
      <c r="B22" s="60"/>
      <c r="C22" s="218" t="s">
        <v>2119</v>
      </c>
      <c r="D22" s="201">
        <v>39</v>
      </c>
      <c r="E22" s="201">
        <v>47</v>
      </c>
      <c r="F22" s="201">
        <v>12</v>
      </c>
      <c r="G22" s="201">
        <v>2</v>
      </c>
      <c r="H22" s="201">
        <v>0</v>
      </c>
      <c r="I22" s="230">
        <v>86</v>
      </c>
      <c r="J22" s="60"/>
      <c r="K22" s="60"/>
      <c r="L22" s="60"/>
      <c r="M22" s="60"/>
      <c r="N22" s="60"/>
      <c r="P22" s="60"/>
      <c r="Q22" s="60"/>
      <c r="R22" s="60"/>
      <c r="S22" s="60"/>
      <c r="T22" s="60"/>
      <c r="U22" s="60"/>
      <c r="V22" s="60"/>
      <c r="W22" s="60"/>
      <c r="X22" s="60"/>
      <c r="Y22" s="60"/>
      <c r="Z22" s="60"/>
      <c r="AA22" s="60"/>
      <c r="AB22" s="60"/>
    </row>
    <row r="23" spans="1:28" s="124" customFormat="1" ht="12" customHeight="1">
      <c r="A23" s="137"/>
      <c r="B23" s="60"/>
      <c r="C23" s="169" t="s">
        <v>2143</v>
      </c>
      <c r="D23" s="201">
        <v>45</v>
      </c>
      <c r="E23" s="201">
        <v>41</v>
      </c>
      <c r="F23" s="201">
        <v>9</v>
      </c>
      <c r="G23" s="201">
        <v>4</v>
      </c>
      <c r="H23" s="201">
        <v>1</v>
      </c>
      <c r="I23" s="230">
        <v>86</v>
      </c>
      <c r="J23" s="60"/>
      <c r="K23" s="60"/>
      <c r="L23" s="60"/>
      <c r="M23" s="60"/>
      <c r="N23" s="60"/>
      <c r="P23" s="60"/>
      <c r="Q23" s="60"/>
      <c r="R23" s="60"/>
      <c r="S23" s="60"/>
      <c r="T23" s="60"/>
      <c r="U23" s="60"/>
      <c r="V23" s="60"/>
      <c r="W23" s="60"/>
      <c r="X23" s="60"/>
      <c r="Y23" s="60"/>
      <c r="Z23" s="60"/>
      <c r="AA23" s="60"/>
      <c r="AB23" s="60"/>
    </row>
    <row r="24" spans="1:28" s="124" customFormat="1" ht="12" customHeight="1">
      <c r="A24" s="137"/>
      <c r="B24" s="60"/>
      <c r="C24" s="218" t="s">
        <v>2135</v>
      </c>
      <c r="D24" s="201">
        <v>30</v>
      </c>
      <c r="E24" s="201">
        <v>54</v>
      </c>
      <c r="F24" s="201">
        <v>11</v>
      </c>
      <c r="G24" s="201">
        <v>4</v>
      </c>
      <c r="H24" s="201">
        <v>1</v>
      </c>
      <c r="I24" s="230">
        <v>84</v>
      </c>
      <c r="J24" s="60"/>
      <c r="K24" s="60"/>
      <c r="L24" s="60"/>
      <c r="M24" s="60"/>
      <c r="N24" s="60"/>
      <c r="P24" s="60"/>
      <c r="Q24" s="60"/>
      <c r="R24" s="60"/>
      <c r="S24" s="60"/>
      <c r="T24" s="60"/>
      <c r="U24" s="60"/>
      <c r="V24" s="60"/>
      <c r="W24" s="60"/>
      <c r="X24" s="60"/>
      <c r="Y24" s="60"/>
      <c r="Z24" s="60"/>
      <c r="AA24" s="60"/>
      <c r="AB24" s="60"/>
    </row>
    <row r="25" spans="1:28" s="124" customFormat="1" ht="12" customHeight="1">
      <c r="A25" s="81"/>
      <c r="B25" s="60"/>
      <c r="C25" s="218" t="s">
        <v>2117</v>
      </c>
      <c r="D25" s="201">
        <v>33</v>
      </c>
      <c r="E25" s="201">
        <v>49</v>
      </c>
      <c r="F25" s="201">
        <v>13</v>
      </c>
      <c r="G25" s="201">
        <v>5</v>
      </c>
      <c r="H25" s="201">
        <v>0</v>
      </c>
      <c r="I25" s="230">
        <v>82</v>
      </c>
      <c r="J25" s="60"/>
      <c r="K25" s="60"/>
      <c r="L25" s="60"/>
      <c r="M25" s="60"/>
      <c r="N25" s="60"/>
      <c r="P25" s="60"/>
      <c r="Q25" s="60"/>
      <c r="R25" s="60"/>
      <c r="S25" s="60"/>
      <c r="T25" s="60"/>
      <c r="U25" s="60"/>
      <c r="V25" s="60"/>
      <c r="W25" s="60"/>
      <c r="X25" s="60"/>
      <c r="Y25" s="60"/>
      <c r="Z25" s="60"/>
      <c r="AA25" s="60"/>
      <c r="AB25" s="60"/>
    </row>
    <row r="26" spans="1:28" s="124" customFormat="1" ht="12" customHeight="1">
      <c r="A26" s="81"/>
      <c r="B26" s="60"/>
      <c r="C26" s="218" t="s">
        <v>2142</v>
      </c>
      <c r="D26" s="201">
        <v>37</v>
      </c>
      <c r="E26" s="201">
        <v>45</v>
      </c>
      <c r="F26" s="201">
        <v>12</v>
      </c>
      <c r="G26" s="201">
        <v>6</v>
      </c>
      <c r="H26" s="201">
        <v>0</v>
      </c>
      <c r="I26" s="230">
        <v>82</v>
      </c>
      <c r="J26" s="60"/>
      <c r="K26" s="60"/>
      <c r="L26" s="60"/>
      <c r="M26" s="60"/>
      <c r="N26" s="60"/>
      <c r="P26" s="60"/>
      <c r="Q26" s="60"/>
      <c r="R26" s="60"/>
      <c r="S26" s="60"/>
      <c r="T26" s="60"/>
      <c r="U26" s="60"/>
      <c r="V26" s="60"/>
      <c r="W26" s="60"/>
      <c r="X26" s="60"/>
      <c r="Y26" s="60"/>
      <c r="Z26" s="60"/>
      <c r="AA26" s="60"/>
      <c r="AB26" s="60"/>
    </row>
    <row r="27" spans="1:28" s="124" customFormat="1" ht="12" customHeight="1">
      <c r="A27" s="81"/>
      <c r="B27" s="60"/>
      <c r="C27" s="218" t="s">
        <v>2122</v>
      </c>
      <c r="D27" s="201">
        <v>43</v>
      </c>
      <c r="E27" s="201">
        <v>37</v>
      </c>
      <c r="F27" s="201">
        <v>14</v>
      </c>
      <c r="G27" s="201">
        <v>6</v>
      </c>
      <c r="H27" s="201">
        <v>0</v>
      </c>
      <c r="I27" s="230">
        <v>80</v>
      </c>
      <c r="J27" s="60"/>
      <c r="K27" s="60"/>
      <c r="L27" s="60"/>
      <c r="M27" s="60"/>
      <c r="N27" s="60"/>
      <c r="P27" s="60"/>
      <c r="Q27" s="60"/>
      <c r="R27" s="60"/>
      <c r="S27" s="60"/>
      <c r="T27" s="60"/>
      <c r="U27" s="60"/>
      <c r="V27" s="60"/>
      <c r="W27" s="60"/>
      <c r="X27" s="60"/>
      <c r="Y27" s="60"/>
      <c r="Z27" s="60"/>
      <c r="AA27" s="60"/>
      <c r="AB27" s="60"/>
    </row>
    <row r="28" spans="1:28" s="124" customFormat="1" ht="12" customHeight="1">
      <c r="A28" s="81"/>
      <c r="B28" s="60"/>
      <c r="C28" s="218" t="s">
        <v>2126</v>
      </c>
      <c r="D28" s="201">
        <v>38</v>
      </c>
      <c r="E28" s="201">
        <v>42</v>
      </c>
      <c r="F28" s="201">
        <v>15</v>
      </c>
      <c r="G28" s="201">
        <v>5</v>
      </c>
      <c r="H28" s="201">
        <v>0</v>
      </c>
      <c r="I28" s="230">
        <v>80</v>
      </c>
      <c r="J28" s="60"/>
      <c r="K28" s="60"/>
      <c r="L28" s="60"/>
      <c r="M28" s="60"/>
      <c r="N28" s="60"/>
      <c r="P28" s="60"/>
      <c r="Q28" s="60"/>
      <c r="R28" s="60"/>
      <c r="S28" s="60"/>
      <c r="T28" s="60"/>
      <c r="U28" s="60"/>
      <c r="V28" s="60"/>
      <c r="W28" s="60"/>
      <c r="X28" s="60"/>
      <c r="Y28" s="60"/>
      <c r="Z28" s="60"/>
      <c r="AA28" s="60"/>
      <c r="AB28" s="60"/>
    </row>
    <row r="29" spans="1:28" s="124" customFormat="1" ht="12" customHeight="1">
      <c r="A29" s="81"/>
      <c r="B29" s="60"/>
      <c r="C29" s="218" t="s">
        <v>2128</v>
      </c>
      <c r="D29" s="201">
        <v>34</v>
      </c>
      <c r="E29" s="201">
        <v>46</v>
      </c>
      <c r="F29" s="201">
        <v>12</v>
      </c>
      <c r="G29" s="201">
        <v>8</v>
      </c>
      <c r="H29" s="201">
        <v>0</v>
      </c>
      <c r="I29" s="230">
        <v>80</v>
      </c>
      <c r="J29" s="60"/>
      <c r="K29" s="60"/>
      <c r="L29" s="60"/>
      <c r="M29" s="60"/>
      <c r="N29" s="60"/>
      <c r="P29" s="60"/>
      <c r="Q29" s="60"/>
      <c r="R29" s="60"/>
      <c r="S29" s="60"/>
      <c r="T29" s="60"/>
      <c r="U29" s="60"/>
      <c r="V29" s="60"/>
      <c r="W29" s="60"/>
      <c r="X29" s="60"/>
      <c r="Y29" s="60"/>
      <c r="Z29" s="60"/>
      <c r="AA29" s="60"/>
      <c r="AB29" s="60"/>
    </row>
    <row r="30" spans="1:28" s="124" customFormat="1" ht="12" customHeight="1">
      <c r="A30" s="81"/>
      <c r="B30" s="60"/>
      <c r="C30" s="169" t="s">
        <v>2144</v>
      </c>
      <c r="D30" s="201">
        <v>14</v>
      </c>
      <c r="E30" s="201">
        <v>65</v>
      </c>
      <c r="F30" s="201">
        <v>15</v>
      </c>
      <c r="G30" s="201">
        <v>5</v>
      </c>
      <c r="H30" s="201">
        <v>1</v>
      </c>
      <c r="I30" s="230">
        <v>79</v>
      </c>
      <c r="J30" s="60"/>
      <c r="K30" s="60"/>
      <c r="L30" s="60"/>
      <c r="M30" s="60"/>
      <c r="N30" s="60"/>
      <c r="P30" s="60"/>
      <c r="Q30" s="60"/>
      <c r="R30" s="60"/>
      <c r="S30" s="60"/>
      <c r="T30" s="60"/>
      <c r="U30" s="60"/>
      <c r="V30" s="60"/>
      <c r="W30" s="60"/>
      <c r="X30" s="60"/>
      <c r="Y30" s="60"/>
      <c r="Z30" s="60"/>
      <c r="AA30" s="60"/>
      <c r="AB30" s="60"/>
    </row>
    <row r="31" spans="1:28" s="124" customFormat="1" ht="12" customHeight="1">
      <c r="A31" s="81"/>
      <c r="B31" s="60"/>
      <c r="C31" s="218" t="s">
        <v>2018</v>
      </c>
      <c r="D31" s="201">
        <v>34</v>
      </c>
      <c r="E31" s="201">
        <v>44</v>
      </c>
      <c r="F31" s="201">
        <v>14</v>
      </c>
      <c r="G31" s="201">
        <v>8</v>
      </c>
      <c r="H31" s="201">
        <v>0</v>
      </c>
      <c r="I31" s="230">
        <v>78</v>
      </c>
      <c r="J31" s="60"/>
      <c r="K31" s="60"/>
      <c r="L31" s="60"/>
      <c r="M31" s="60"/>
      <c r="N31" s="60"/>
      <c r="P31" s="60"/>
      <c r="Q31" s="60"/>
      <c r="R31" s="60"/>
      <c r="S31" s="60"/>
      <c r="T31" s="60"/>
      <c r="U31" s="60"/>
      <c r="V31" s="60"/>
      <c r="W31" s="60"/>
      <c r="X31" s="60"/>
      <c r="Y31" s="60"/>
      <c r="Z31" s="60"/>
      <c r="AA31" s="60"/>
      <c r="AB31" s="60"/>
    </row>
    <row r="32" spans="1:28" s="124" customFormat="1" ht="12" customHeight="1">
      <c r="A32" s="81"/>
      <c r="B32" s="60"/>
      <c r="C32" s="218" t="s">
        <v>2125</v>
      </c>
      <c r="D32" s="201">
        <v>21</v>
      </c>
      <c r="E32" s="201">
        <v>57</v>
      </c>
      <c r="F32" s="201">
        <v>17</v>
      </c>
      <c r="G32" s="201">
        <v>4</v>
      </c>
      <c r="H32" s="201">
        <v>1</v>
      </c>
      <c r="I32" s="230">
        <v>78</v>
      </c>
      <c r="J32" s="60"/>
      <c r="K32" s="60"/>
      <c r="L32" s="60"/>
      <c r="M32" s="60"/>
      <c r="N32" s="60"/>
      <c r="P32" s="60"/>
      <c r="Q32" s="60"/>
      <c r="R32" s="60"/>
      <c r="S32" s="60"/>
      <c r="T32" s="60"/>
      <c r="U32" s="60"/>
      <c r="V32" s="60"/>
      <c r="W32" s="60"/>
      <c r="X32" s="60"/>
      <c r="Y32" s="60"/>
      <c r="Z32" s="60"/>
      <c r="AA32" s="60"/>
      <c r="AB32" s="60"/>
    </row>
    <row r="33" spans="1:28" s="124" customFormat="1" ht="12" customHeight="1">
      <c r="A33" s="137"/>
      <c r="B33" s="60"/>
      <c r="C33" s="218" t="s">
        <v>2129</v>
      </c>
      <c r="D33" s="201">
        <v>46</v>
      </c>
      <c r="E33" s="201">
        <v>32</v>
      </c>
      <c r="F33" s="201">
        <v>15</v>
      </c>
      <c r="G33" s="201">
        <v>6</v>
      </c>
      <c r="H33" s="201">
        <v>1</v>
      </c>
      <c r="I33" s="230">
        <v>78</v>
      </c>
      <c r="J33" s="60"/>
      <c r="K33" s="60"/>
      <c r="L33" s="60"/>
      <c r="M33" s="60"/>
      <c r="N33" s="60"/>
      <c r="P33" s="60"/>
      <c r="Q33" s="60"/>
      <c r="R33" s="60"/>
      <c r="S33" s="60"/>
      <c r="T33" s="60"/>
      <c r="U33" s="60"/>
      <c r="V33" s="60"/>
      <c r="W33" s="60"/>
      <c r="X33" s="60"/>
      <c r="Y33" s="60"/>
      <c r="Z33" s="60"/>
      <c r="AA33" s="60"/>
      <c r="AB33" s="60"/>
    </row>
    <row r="34" spans="1:28" s="124" customFormat="1" ht="12" customHeight="1">
      <c r="A34" s="137"/>
      <c r="B34" s="60"/>
      <c r="C34" s="218" t="s">
        <v>2133</v>
      </c>
      <c r="D34" s="201">
        <v>30</v>
      </c>
      <c r="E34" s="201">
        <v>46</v>
      </c>
      <c r="F34" s="201">
        <v>13</v>
      </c>
      <c r="G34" s="201">
        <v>10</v>
      </c>
      <c r="H34" s="201">
        <v>1</v>
      </c>
      <c r="I34" s="230">
        <v>76</v>
      </c>
      <c r="J34" s="60"/>
      <c r="K34" s="60"/>
      <c r="L34" s="60"/>
      <c r="M34" s="60"/>
      <c r="N34" s="60"/>
      <c r="P34" s="60"/>
      <c r="Q34" s="60"/>
      <c r="R34" s="60"/>
      <c r="S34" s="60"/>
      <c r="T34" s="60"/>
      <c r="U34" s="60"/>
      <c r="V34" s="60"/>
      <c r="W34" s="60"/>
      <c r="X34" s="60"/>
      <c r="Y34" s="60"/>
      <c r="Z34" s="60"/>
      <c r="AA34" s="60"/>
      <c r="AB34" s="60"/>
    </row>
    <row r="35" spans="1:28" s="124" customFormat="1" ht="12" customHeight="1">
      <c r="A35" s="81"/>
      <c r="B35" s="60"/>
      <c r="C35" s="218" t="s">
        <v>2124</v>
      </c>
      <c r="D35" s="201">
        <v>41</v>
      </c>
      <c r="E35" s="201">
        <v>34</v>
      </c>
      <c r="F35" s="201">
        <v>14</v>
      </c>
      <c r="G35" s="201">
        <v>11</v>
      </c>
      <c r="H35" s="201">
        <v>0</v>
      </c>
      <c r="I35" s="230">
        <v>75</v>
      </c>
      <c r="J35" s="60"/>
      <c r="K35" s="60"/>
      <c r="L35" s="60"/>
      <c r="M35" s="60"/>
      <c r="N35" s="60"/>
      <c r="P35" s="60"/>
      <c r="Q35" s="60"/>
      <c r="R35" s="60"/>
      <c r="S35" s="60"/>
      <c r="T35" s="60"/>
      <c r="U35" s="60"/>
      <c r="V35" s="60"/>
      <c r="W35" s="60"/>
      <c r="X35" s="60"/>
      <c r="Y35" s="60"/>
      <c r="Z35" s="60"/>
      <c r="AA35" s="60"/>
      <c r="AB35" s="60"/>
    </row>
    <row r="36" spans="1:28" s="124" customFormat="1" ht="12" customHeight="1">
      <c r="A36" s="81"/>
      <c r="B36" s="60"/>
      <c r="C36" s="218" t="s">
        <v>2141</v>
      </c>
      <c r="D36" s="201">
        <v>24</v>
      </c>
      <c r="E36" s="201">
        <v>40</v>
      </c>
      <c r="F36" s="201">
        <v>17</v>
      </c>
      <c r="G36" s="201">
        <v>19</v>
      </c>
      <c r="H36" s="201">
        <v>0</v>
      </c>
      <c r="I36" s="230">
        <v>64</v>
      </c>
      <c r="J36" s="60"/>
      <c r="K36" s="60"/>
      <c r="L36" s="60"/>
      <c r="M36" s="60"/>
      <c r="N36" s="60"/>
      <c r="P36" s="60"/>
      <c r="Q36" s="60"/>
      <c r="R36" s="60"/>
      <c r="S36" s="60"/>
      <c r="T36" s="60"/>
      <c r="U36" s="60"/>
      <c r="V36" s="60"/>
      <c r="W36" s="60"/>
      <c r="X36" s="60"/>
      <c r="Y36" s="60"/>
      <c r="Z36" s="60"/>
      <c r="AA36" s="60"/>
      <c r="AB36" s="60"/>
    </row>
    <row r="37" spans="1:28" s="124" customFormat="1" ht="12" customHeight="1">
      <c r="A37" s="81"/>
      <c r="B37" s="60"/>
      <c r="C37" s="218" t="s">
        <v>2116</v>
      </c>
      <c r="D37" s="201">
        <v>19</v>
      </c>
      <c r="E37" s="201">
        <v>44</v>
      </c>
      <c r="F37" s="201">
        <v>17</v>
      </c>
      <c r="G37" s="201">
        <v>19</v>
      </c>
      <c r="H37" s="201">
        <v>1</v>
      </c>
      <c r="I37" s="230">
        <v>63</v>
      </c>
      <c r="J37" s="60"/>
      <c r="K37" s="60"/>
      <c r="L37" s="60"/>
      <c r="M37" s="60"/>
      <c r="N37" s="60"/>
      <c r="P37" s="60"/>
      <c r="Q37" s="60"/>
      <c r="R37" s="60"/>
      <c r="S37" s="60"/>
      <c r="T37" s="60"/>
      <c r="U37" s="60"/>
      <c r="V37" s="60"/>
      <c r="W37" s="60"/>
      <c r="X37" s="60"/>
      <c r="Y37" s="60"/>
      <c r="Z37" s="60"/>
      <c r="AA37" s="60"/>
      <c r="AB37" s="60"/>
    </row>
    <row r="38" spans="1:28" s="124" customFormat="1" ht="12" customHeight="1">
      <c r="A38" s="81"/>
      <c r="B38" s="60"/>
      <c r="C38" s="218" t="s">
        <v>2123</v>
      </c>
      <c r="D38" s="201">
        <v>15</v>
      </c>
      <c r="E38" s="201">
        <v>45</v>
      </c>
      <c r="F38" s="201">
        <v>25</v>
      </c>
      <c r="G38" s="201">
        <v>15</v>
      </c>
      <c r="H38" s="201">
        <v>0</v>
      </c>
      <c r="I38" s="230">
        <v>60</v>
      </c>
      <c r="J38" s="60"/>
      <c r="K38" s="60"/>
      <c r="L38" s="60"/>
      <c r="M38" s="60"/>
      <c r="N38" s="60"/>
      <c r="P38" s="60"/>
      <c r="Q38" s="60"/>
      <c r="R38" s="60"/>
      <c r="S38" s="60"/>
      <c r="T38" s="60"/>
      <c r="U38" s="60"/>
      <c r="V38" s="60"/>
      <c r="W38" s="60"/>
      <c r="X38" s="60"/>
      <c r="Y38" s="60"/>
      <c r="Z38" s="60"/>
      <c r="AA38" s="60"/>
      <c r="AB38" s="60"/>
    </row>
    <row r="39" spans="1:28" s="124" customFormat="1" ht="12" customHeight="1">
      <c r="A39" s="60"/>
      <c r="B39" s="60"/>
      <c r="C39" s="153"/>
      <c r="D39" s="201"/>
      <c r="E39" s="201"/>
      <c r="F39" s="201"/>
      <c r="G39" s="201"/>
      <c r="H39" s="201"/>
      <c r="I39" s="230"/>
      <c r="J39" s="60"/>
      <c r="K39" s="60"/>
      <c r="L39" s="60"/>
      <c r="M39" s="60"/>
      <c r="N39" s="60"/>
      <c r="P39" s="60"/>
      <c r="Q39" s="60"/>
      <c r="R39" s="60"/>
      <c r="S39" s="60"/>
      <c r="T39" s="60"/>
      <c r="U39" s="60"/>
      <c r="V39" s="60"/>
      <c r="W39" s="60"/>
      <c r="X39" s="60"/>
      <c r="Y39" s="60"/>
      <c r="Z39" s="60"/>
      <c r="AA39" s="60"/>
      <c r="AB39" s="60"/>
    </row>
    <row r="40" spans="1:28" s="124" customFormat="1" ht="12" customHeight="1">
      <c r="A40" s="60"/>
      <c r="B40" s="60"/>
      <c r="C40" s="218" t="s">
        <v>2139</v>
      </c>
      <c r="D40" s="201">
        <v>80</v>
      </c>
      <c r="E40" s="201">
        <v>18</v>
      </c>
      <c r="F40" s="201">
        <v>2</v>
      </c>
      <c r="G40" s="201">
        <v>0</v>
      </c>
      <c r="H40" s="201">
        <v>0</v>
      </c>
      <c r="I40" s="230">
        <v>98</v>
      </c>
      <c r="J40" s="60"/>
      <c r="K40" s="60"/>
      <c r="L40" s="60"/>
      <c r="M40" s="60"/>
      <c r="N40" s="60"/>
      <c r="P40" s="60"/>
      <c r="Q40" s="60"/>
      <c r="R40" s="60"/>
      <c r="S40" s="60"/>
      <c r="T40" s="60"/>
      <c r="U40" s="60"/>
      <c r="V40" s="60"/>
      <c r="W40" s="60"/>
      <c r="X40" s="60"/>
      <c r="Y40" s="60"/>
      <c r="Z40" s="60"/>
      <c r="AA40" s="60"/>
      <c r="AB40" s="60"/>
    </row>
    <row r="41" spans="1:28" s="124" customFormat="1" ht="12" customHeight="1">
      <c r="A41" s="60"/>
      <c r="B41" s="60"/>
      <c r="C41" s="218" t="s">
        <v>2138</v>
      </c>
      <c r="D41" s="201">
        <v>67</v>
      </c>
      <c r="E41" s="201">
        <v>30</v>
      </c>
      <c r="F41" s="201">
        <v>1</v>
      </c>
      <c r="G41" s="201">
        <v>1</v>
      </c>
      <c r="H41" s="201">
        <v>1</v>
      </c>
      <c r="I41" s="230">
        <v>97</v>
      </c>
      <c r="J41" s="60"/>
      <c r="K41" s="60"/>
      <c r="L41" s="60"/>
      <c r="M41" s="60"/>
      <c r="N41" s="60"/>
      <c r="P41" s="60"/>
      <c r="Q41" s="60"/>
      <c r="R41" s="60"/>
      <c r="S41" s="60"/>
      <c r="T41" s="60"/>
      <c r="U41" s="60"/>
      <c r="V41" s="60"/>
      <c r="W41" s="60"/>
      <c r="X41" s="60"/>
      <c r="Y41" s="60"/>
      <c r="Z41" s="60"/>
      <c r="AA41" s="60"/>
      <c r="AB41" s="60"/>
    </row>
    <row r="42" spans="1:28" s="124" customFormat="1" ht="12" customHeight="1">
      <c r="A42" s="60"/>
      <c r="B42" s="60"/>
      <c r="C42" s="218"/>
      <c r="D42" s="201"/>
      <c r="E42" s="201"/>
      <c r="F42" s="201"/>
      <c r="G42" s="201"/>
      <c r="H42" s="201"/>
      <c r="I42" s="230"/>
      <c r="J42" s="60"/>
      <c r="K42" s="60"/>
      <c r="L42" s="60"/>
      <c r="M42" s="60"/>
      <c r="N42" s="60"/>
      <c r="P42" s="60"/>
      <c r="Q42" s="60"/>
      <c r="R42" s="60"/>
      <c r="S42" s="60"/>
      <c r="T42" s="60"/>
      <c r="U42" s="60"/>
      <c r="V42" s="60"/>
      <c r="W42" s="60"/>
      <c r="X42" s="60"/>
      <c r="Y42" s="60"/>
      <c r="Z42" s="60"/>
      <c r="AA42" s="60"/>
      <c r="AB42" s="60"/>
    </row>
    <row r="43" spans="1:28" s="124" customFormat="1" ht="12" customHeight="1">
      <c r="A43" s="60"/>
      <c r="B43" s="60"/>
      <c r="C43" s="218" t="s">
        <v>2140</v>
      </c>
      <c r="D43" s="201">
        <v>46</v>
      </c>
      <c r="E43" s="201">
        <v>31</v>
      </c>
      <c r="F43" s="201">
        <v>11</v>
      </c>
      <c r="G43" s="201">
        <v>12</v>
      </c>
      <c r="H43" s="201">
        <v>0</v>
      </c>
      <c r="I43" s="230">
        <v>77</v>
      </c>
      <c r="J43" s="60"/>
      <c r="K43" s="60"/>
      <c r="L43" s="60"/>
      <c r="M43" s="60"/>
      <c r="N43" s="60"/>
      <c r="P43" s="60"/>
      <c r="Q43" s="60"/>
      <c r="R43" s="60"/>
      <c r="S43" s="60"/>
      <c r="T43" s="60"/>
      <c r="U43" s="60"/>
      <c r="V43" s="60"/>
      <c r="W43" s="60"/>
      <c r="X43" s="60"/>
      <c r="Y43" s="60"/>
      <c r="Z43" s="60"/>
      <c r="AA43" s="60"/>
      <c r="AB43" s="60"/>
    </row>
    <row r="44" spans="1:28" s="124" customFormat="1" ht="12" customHeight="1">
      <c r="A44" s="60"/>
      <c r="B44" s="115"/>
      <c r="C44" s="227"/>
      <c r="D44" s="60"/>
      <c r="E44" s="135"/>
      <c r="F44" s="138"/>
      <c r="G44" s="133"/>
      <c r="H44" s="66"/>
      <c r="I44" s="60"/>
      <c r="J44" s="60"/>
      <c r="K44" s="60"/>
      <c r="L44" s="60"/>
      <c r="M44" s="60"/>
      <c r="N44" s="60"/>
      <c r="P44" s="60"/>
      <c r="Q44" s="60"/>
      <c r="R44" s="60"/>
      <c r="S44" s="60"/>
      <c r="T44" s="60"/>
      <c r="U44" s="60"/>
      <c r="V44" s="60"/>
      <c r="W44" s="60"/>
      <c r="X44" s="60"/>
      <c r="Y44" s="60"/>
      <c r="Z44" s="60"/>
      <c r="AA44" s="60"/>
      <c r="AB44" s="60"/>
    </row>
    <row r="45" spans="1:28" s="124" customFormat="1" ht="11.25" customHeight="1">
      <c r="A45" s="60"/>
      <c r="B45" s="115"/>
      <c r="C45" s="228" t="s">
        <v>2153</v>
      </c>
      <c r="D45" s="60"/>
      <c r="E45" s="135"/>
      <c r="F45" s="138"/>
      <c r="G45" s="133"/>
      <c r="H45" s="66"/>
      <c r="I45" s="60"/>
      <c r="J45" s="60"/>
      <c r="K45" s="60"/>
      <c r="L45" s="60"/>
      <c r="M45" s="60"/>
      <c r="N45" s="60"/>
      <c r="P45" s="60"/>
      <c r="Q45" s="60"/>
      <c r="R45" s="60"/>
      <c r="S45" s="60"/>
      <c r="T45" s="60"/>
      <c r="U45" s="60"/>
      <c r="V45" s="60"/>
      <c r="W45" s="60"/>
      <c r="X45" s="60"/>
      <c r="Y45" s="60"/>
      <c r="Z45" s="60"/>
      <c r="AA45" s="60"/>
      <c r="AB45" s="60"/>
    </row>
    <row r="46" spans="2:28" s="124" customFormat="1" ht="11.25" customHeight="1">
      <c r="B46" s="115"/>
      <c r="C46" s="139" t="s">
        <v>1708</v>
      </c>
      <c r="D46" s="60"/>
      <c r="E46" s="135"/>
      <c r="F46" s="138"/>
      <c r="G46" s="60"/>
      <c r="H46" s="66"/>
      <c r="I46" s="60"/>
      <c r="J46" s="60"/>
      <c r="K46" s="60"/>
      <c r="L46" s="60"/>
      <c r="M46" s="60"/>
      <c r="N46" s="60"/>
      <c r="P46" s="60"/>
      <c r="Q46" s="60"/>
      <c r="R46" s="60"/>
      <c r="S46" s="60"/>
      <c r="T46" s="60"/>
      <c r="U46" s="60"/>
      <c r="V46" s="60"/>
      <c r="W46" s="60"/>
      <c r="X46" s="60"/>
      <c r="Y46" s="60"/>
      <c r="Z46" s="60"/>
      <c r="AA46" s="60"/>
      <c r="AB46" s="60"/>
    </row>
    <row r="47" spans="2:28" s="124" customFormat="1" ht="11.25" customHeight="1">
      <c r="B47" s="60"/>
      <c r="C47" s="63"/>
      <c r="D47" s="60"/>
      <c r="E47" s="135"/>
      <c r="F47" s="138"/>
      <c r="G47" s="60"/>
      <c r="H47" s="66"/>
      <c r="I47" s="60"/>
      <c r="J47" s="60"/>
      <c r="K47" s="60"/>
      <c r="L47" s="60"/>
      <c r="M47" s="60"/>
      <c r="P47" s="60"/>
      <c r="Q47" s="60"/>
      <c r="R47" s="60"/>
      <c r="S47" s="60"/>
      <c r="T47" s="60"/>
      <c r="U47" s="60"/>
      <c r="V47" s="60"/>
      <c r="W47" s="60"/>
      <c r="X47" s="60"/>
      <c r="Y47" s="60"/>
      <c r="Z47" s="60"/>
      <c r="AA47" s="60"/>
      <c r="AB47" s="60"/>
    </row>
    <row r="48" spans="2:28" s="124" customFormat="1" ht="11.25" customHeight="1">
      <c r="B48" s="60"/>
      <c r="C48" s="123"/>
      <c r="D48" s="60"/>
      <c r="E48" s="135"/>
      <c r="F48" s="138"/>
      <c r="G48" s="60"/>
      <c r="H48" s="66"/>
      <c r="I48" s="60"/>
      <c r="J48" s="60"/>
      <c r="K48" s="138"/>
      <c r="L48" s="60"/>
      <c r="M48" s="60"/>
      <c r="P48" s="60"/>
      <c r="Q48" s="60"/>
      <c r="R48" s="60"/>
      <c r="S48" s="60"/>
      <c r="T48" s="60"/>
      <c r="U48" s="60"/>
      <c r="V48" s="60"/>
      <c r="W48" s="60"/>
      <c r="X48" s="60"/>
      <c r="Y48" s="60"/>
      <c r="Z48" s="60"/>
      <c r="AA48" s="60"/>
      <c r="AB48" s="60"/>
    </row>
    <row r="49" spans="1:28" s="124" customFormat="1" ht="11.25" customHeight="1">
      <c r="A49" s="60"/>
      <c r="B49" s="60"/>
      <c r="C49" s="123"/>
      <c r="D49" s="60"/>
      <c r="E49" s="135"/>
      <c r="F49" s="138"/>
      <c r="G49" s="60"/>
      <c r="H49" s="66"/>
      <c r="I49" s="60"/>
      <c r="J49" s="60"/>
      <c r="K49" s="138"/>
      <c r="L49" s="60"/>
      <c r="M49" s="60"/>
      <c r="P49" s="60"/>
      <c r="Q49" s="60"/>
      <c r="R49" s="60"/>
      <c r="S49" s="60"/>
      <c r="T49" s="60"/>
      <c r="U49" s="60"/>
      <c r="V49" s="60"/>
      <c r="W49" s="60"/>
      <c r="X49" s="60"/>
      <c r="Y49" s="60"/>
      <c r="Z49" s="60"/>
      <c r="AA49" s="60"/>
      <c r="AB49" s="60"/>
    </row>
    <row r="50" spans="1:28" s="124" customFormat="1" ht="11.25" customHeight="1">
      <c r="A50" s="13" t="s">
        <v>13</v>
      </c>
      <c r="B50" s="60"/>
      <c r="C50" s="123"/>
      <c r="D50" s="60"/>
      <c r="E50" s="135"/>
      <c r="F50" s="138"/>
      <c r="G50" s="60"/>
      <c r="H50" s="66"/>
      <c r="I50" s="60"/>
      <c r="J50" s="60"/>
      <c r="K50" s="138"/>
      <c r="L50" s="60"/>
      <c r="M50" s="60"/>
      <c r="P50" s="60"/>
      <c r="Q50" s="60"/>
      <c r="R50" s="60"/>
      <c r="S50" s="60"/>
      <c r="T50" s="60"/>
      <c r="U50" s="60"/>
      <c r="V50" s="60"/>
      <c r="W50" s="60"/>
      <c r="X50" s="60"/>
      <c r="Y50" s="60"/>
      <c r="Z50" s="60"/>
      <c r="AA50" s="60"/>
      <c r="AB50" s="60"/>
    </row>
    <row r="51" spans="1:28" s="124" customFormat="1" ht="11.25" customHeight="1">
      <c r="A51" s="63" t="s">
        <v>2146</v>
      </c>
      <c r="B51" s="60"/>
      <c r="C51" s="123"/>
      <c r="D51" s="60"/>
      <c r="E51" s="135"/>
      <c r="F51" s="138"/>
      <c r="G51" s="60"/>
      <c r="H51" s="66"/>
      <c r="I51" s="60"/>
      <c r="J51" s="60"/>
      <c r="K51" s="138"/>
      <c r="L51" s="60"/>
      <c r="M51" s="60"/>
      <c r="P51" s="60"/>
      <c r="Q51" s="60"/>
      <c r="R51" s="60"/>
      <c r="S51" s="60"/>
      <c r="T51" s="60"/>
      <c r="U51" s="60"/>
      <c r="V51" s="60"/>
      <c r="W51" s="60"/>
      <c r="X51" s="60"/>
      <c r="Y51" s="60"/>
      <c r="Z51" s="60"/>
      <c r="AA51" s="60"/>
      <c r="AB51" s="60"/>
    </row>
    <row r="52" spans="1:28" s="124" customFormat="1" ht="11.25" customHeight="1">
      <c r="A52" s="60"/>
      <c r="B52" s="60"/>
      <c r="C52" s="123"/>
      <c r="D52" s="60"/>
      <c r="E52" s="135"/>
      <c r="F52" s="138"/>
      <c r="G52" s="60"/>
      <c r="H52" s="66"/>
      <c r="I52" s="60"/>
      <c r="J52" s="60"/>
      <c r="K52" s="138"/>
      <c r="L52" s="60"/>
      <c r="M52" s="60"/>
      <c r="P52" s="60"/>
      <c r="Q52" s="60"/>
      <c r="R52" s="60"/>
      <c r="S52" s="60"/>
      <c r="T52" s="60"/>
      <c r="U52" s="60"/>
      <c r="V52" s="60"/>
      <c r="W52" s="60"/>
      <c r="X52" s="60"/>
      <c r="Y52" s="60"/>
      <c r="Z52" s="60"/>
      <c r="AA52" s="60"/>
      <c r="AB52" s="60"/>
    </row>
    <row r="53" spans="1:28" s="124" customFormat="1" ht="11.25" customHeight="1">
      <c r="A53" s="60"/>
      <c r="B53" s="60"/>
      <c r="C53" s="123"/>
      <c r="D53" s="60"/>
      <c r="E53" s="135"/>
      <c r="F53" s="138"/>
      <c r="G53" s="60"/>
      <c r="H53" s="66"/>
      <c r="I53" s="60"/>
      <c r="J53" s="60"/>
      <c r="K53" s="138"/>
      <c r="L53" s="60"/>
      <c r="M53" s="60"/>
      <c r="P53" s="60"/>
      <c r="Q53" s="60"/>
      <c r="R53" s="60"/>
      <c r="S53" s="60"/>
      <c r="T53" s="60"/>
      <c r="U53" s="60"/>
      <c r="V53" s="60"/>
      <c r="W53" s="60"/>
      <c r="X53" s="60"/>
      <c r="Y53" s="60"/>
      <c r="Z53" s="60"/>
      <c r="AA53" s="60"/>
      <c r="AB53" s="60"/>
    </row>
    <row r="54" spans="1:28" s="124" customFormat="1" ht="11.25" customHeight="1">
      <c r="A54" s="60"/>
      <c r="B54" s="60"/>
      <c r="C54" s="123"/>
      <c r="D54" s="60"/>
      <c r="E54" s="135"/>
      <c r="F54" s="138"/>
      <c r="G54" s="60"/>
      <c r="H54" s="66"/>
      <c r="I54" s="60"/>
      <c r="J54" s="60"/>
      <c r="K54" s="138"/>
      <c r="L54" s="60"/>
      <c r="M54" s="60"/>
      <c r="P54" s="60"/>
      <c r="Q54" s="60"/>
      <c r="R54" s="60"/>
      <c r="S54" s="60"/>
      <c r="T54" s="60"/>
      <c r="U54" s="60"/>
      <c r="V54" s="60"/>
      <c r="W54" s="60"/>
      <c r="X54" s="60"/>
      <c r="Y54" s="60"/>
      <c r="Z54" s="60"/>
      <c r="AA54" s="60"/>
      <c r="AB54" s="60"/>
    </row>
    <row r="55" spans="1:28" s="124" customFormat="1" ht="11.25" customHeight="1">
      <c r="A55" s="60"/>
      <c r="B55" s="60"/>
      <c r="C55" s="123"/>
      <c r="D55" s="60"/>
      <c r="E55" s="135"/>
      <c r="F55" s="138"/>
      <c r="G55" s="60"/>
      <c r="H55" s="66"/>
      <c r="I55" s="60"/>
      <c r="J55" s="60"/>
      <c r="K55" s="138"/>
      <c r="L55" s="60"/>
      <c r="M55" s="60"/>
      <c r="P55" s="60"/>
      <c r="Q55" s="60"/>
      <c r="R55" s="60"/>
      <c r="S55" s="60"/>
      <c r="T55" s="60"/>
      <c r="U55" s="60"/>
      <c r="V55" s="60"/>
      <c r="W55" s="60"/>
      <c r="X55" s="60"/>
      <c r="Y55" s="60"/>
      <c r="Z55" s="60"/>
      <c r="AA55" s="60"/>
      <c r="AB55" s="60"/>
    </row>
    <row r="56" spans="1:28" s="124" customFormat="1" ht="11.25" customHeight="1">
      <c r="A56" s="60"/>
      <c r="B56" s="60"/>
      <c r="C56" s="123"/>
      <c r="D56" s="60"/>
      <c r="E56" s="135"/>
      <c r="F56" s="138"/>
      <c r="G56" s="60"/>
      <c r="H56" s="66"/>
      <c r="I56" s="60"/>
      <c r="J56" s="60"/>
      <c r="K56" s="138"/>
      <c r="L56" s="60"/>
      <c r="M56" s="60"/>
      <c r="P56" s="60"/>
      <c r="Q56" s="60"/>
      <c r="R56" s="60"/>
      <c r="S56" s="60"/>
      <c r="T56" s="60"/>
      <c r="U56" s="60"/>
      <c r="V56" s="60"/>
      <c r="W56" s="60"/>
      <c r="X56" s="60"/>
      <c r="Y56" s="60"/>
      <c r="Z56" s="60"/>
      <c r="AA56" s="60"/>
      <c r="AB56" s="60"/>
    </row>
    <row r="57" spans="1:28" s="124" customFormat="1" ht="11.25" customHeight="1">
      <c r="A57" s="60"/>
      <c r="B57" s="60"/>
      <c r="C57" s="123"/>
      <c r="D57" s="60"/>
      <c r="E57" s="135"/>
      <c r="F57" s="138"/>
      <c r="G57" s="60"/>
      <c r="H57" s="66"/>
      <c r="I57" s="60"/>
      <c r="J57" s="60"/>
      <c r="K57" s="138"/>
      <c r="L57" s="60"/>
      <c r="M57" s="60"/>
      <c r="P57" s="60"/>
      <c r="Q57" s="60"/>
      <c r="R57" s="60"/>
      <c r="S57" s="60"/>
      <c r="T57" s="60"/>
      <c r="U57" s="60"/>
      <c r="V57" s="60"/>
      <c r="W57" s="60"/>
      <c r="X57" s="60"/>
      <c r="Y57" s="60"/>
      <c r="Z57" s="60"/>
      <c r="AA57" s="60"/>
      <c r="AB57" s="60"/>
    </row>
    <row r="58" spans="1:28" s="124" customFormat="1" ht="11.25" customHeight="1">
      <c r="A58" s="60"/>
      <c r="B58" s="60"/>
      <c r="C58" s="123"/>
      <c r="D58" s="60"/>
      <c r="E58" s="135"/>
      <c r="F58" s="138"/>
      <c r="G58" s="60"/>
      <c r="H58" s="66"/>
      <c r="I58" s="60"/>
      <c r="J58" s="60"/>
      <c r="K58" s="138"/>
      <c r="L58" s="60"/>
      <c r="M58" s="60"/>
      <c r="P58" s="60"/>
      <c r="Q58" s="60"/>
      <c r="R58" s="60"/>
      <c r="S58" s="60"/>
      <c r="T58" s="60"/>
      <c r="U58" s="60"/>
      <c r="V58" s="60"/>
      <c r="W58" s="60"/>
      <c r="X58" s="60"/>
      <c r="Y58" s="60"/>
      <c r="Z58" s="60"/>
      <c r="AA58" s="60"/>
      <c r="AB58" s="60"/>
    </row>
    <row r="59" spans="1:28" s="124" customFormat="1" ht="11.25" customHeight="1">
      <c r="A59" s="60"/>
      <c r="B59" s="60"/>
      <c r="C59" s="123"/>
      <c r="D59" s="60"/>
      <c r="E59" s="135"/>
      <c r="F59" s="138"/>
      <c r="G59" s="60"/>
      <c r="H59" s="66"/>
      <c r="I59" s="60"/>
      <c r="J59" s="60"/>
      <c r="K59" s="138"/>
      <c r="L59" s="60"/>
      <c r="M59" s="60"/>
      <c r="P59" s="60"/>
      <c r="Q59" s="60"/>
      <c r="R59" s="60"/>
      <c r="S59" s="60"/>
      <c r="T59" s="60"/>
      <c r="U59" s="60"/>
      <c r="V59" s="60"/>
      <c r="W59" s="60"/>
      <c r="X59" s="60"/>
      <c r="Y59" s="60"/>
      <c r="Z59" s="60"/>
      <c r="AA59" s="60"/>
      <c r="AB59" s="60"/>
    </row>
    <row r="60" spans="1:28" s="124" customFormat="1" ht="11.25" customHeight="1">
      <c r="A60" s="60"/>
      <c r="B60" s="60"/>
      <c r="C60" s="123"/>
      <c r="D60" s="60"/>
      <c r="E60" s="135"/>
      <c r="F60" s="138"/>
      <c r="G60" s="60"/>
      <c r="H60" s="66"/>
      <c r="I60" s="60"/>
      <c r="J60" s="60"/>
      <c r="K60" s="138"/>
      <c r="L60" s="60"/>
      <c r="M60" s="60"/>
      <c r="P60" s="60"/>
      <c r="Q60" s="60"/>
      <c r="R60" s="60"/>
      <c r="S60" s="60"/>
      <c r="T60" s="60"/>
      <c r="U60" s="60"/>
      <c r="V60" s="60"/>
      <c r="W60" s="60"/>
      <c r="X60" s="60"/>
      <c r="Y60" s="60"/>
      <c r="Z60" s="60"/>
      <c r="AA60" s="60"/>
      <c r="AB60" s="60"/>
    </row>
    <row r="61" spans="5:11" ht="11.25" customHeight="1">
      <c r="E61" s="135"/>
      <c r="F61" s="138"/>
      <c r="K61" s="138"/>
    </row>
    <row r="62" spans="5:11" ht="11.25" customHeight="1">
      <c r="E62" s="135"/>
      <c r="F62" s="138"/>
      <c r="K62" s="138"/>
    </row>
    <row r="63" spans="5:11" ht="11.25" customHeight="1">
      <c r="E63" s="135"/>
      <c r="F63" s="138"/>
      <c r="K63" s="138"/>
    </row>
    <row r="64" spans="5:11" ht="11.25" customHeight="1">
      <c r="E64" s="135"/>
      <c r="F64" s="138"/>
      <c r="K64" s="138"/>
    </row>
    <row r="65" spans="5:11" ht="11.25" customHeight="1">
      <c r="E65" s="135"/>
      <c r="F65" s="135"/>
      <c r="K65" s="135"/>
    </row>
    <row r="66" spans="5:11" ht="11.25" customHeight="1">
      <c r="E66" s="135"/>
      <c r="F66" s="135"/>
      <c r="K66" s="135"/>
    </row>
    <row r="67" spans="5:11" ht="11.25" customHeight="1">
      <c r="E67" s="135"/>
      <c r="F67" s="135"/>
      <c r="K67" s="135"/>
    </row>
    <row r="68" spans="5:11" ht="11.25" customHeight="1">
      <c r="E68" s="135"/>
      <c r="F68" s="135"/>
      <c r="K68" s="135"/>
    </row>
  </sheetData>
  <printOptions/>
  <pageMargins left="0.75" right="0.75" top="1" bottom="1" header="0.5" footer="0.5"/>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dc:creator>
  <cp:keywords/>
  <dc:description/>
  <cp:lastModifiedBy>INFORMA</cp:lastModifiedBy>
  <dcterms:created xsi:type="dcterms:W3CDTF">2015-12-10T15:25:18Z</dcterms:created>
  <dcterms:modified xsi:type="dcterms:W3CDTF">2018-08-20T07:09:36Z</dcterms:modified>
  <cp:category/>
  <cp:version/>
  <cp:contentType/>
  <cp:contentStatus/>
</cp:coreProperties>
</file>