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710" yWindow="90" windowWidth="14730" windowHeight="14325" tabRatio="679"/>
  </bookViews>
  <sheets>
    <sheet name="Tableau 1" sheetId="83" r:id="rId1"/>
    <sheet name="Graphique 1" sheetId="84" r:id="rId2"/>
    <sheet name="Graphique 2" sheetId="85" r:id="rId3"/>
    <sheet name="Tableau 2" sheetId="86" r:id="rId4"/>
    <sheet name="Tableau 3" sheetId="87" r:id="rId5"/>
    <sheet name="Tableau 4" sheetId="88" r:id="rId6"/>
    <sheet name="Graphique 3" sheetId="89" r:id="rId7"/>
  </sheets>
  <calcPr calcId="145621" concurrentCalc="0"/>
</workbook>
</file>

<file path=xl/calcChain.xml><?xml version="1.0" encoding="utf-8"?>
<calcChain xmlns="http://schemas.openxmlformats.org/spreadsheetml/2006/main">
  <c r="N45" i="87" l="1"/>
  <c r="M45" i="87"/>
  <c r="L45" i="87"/>
  <c r="K45" i="87"/>
  <c r="J45" i="87"/>
  <c r="I45" i="87"/>
  <c r="H45" i="87"/>
  <c r="G45" i="87"/>
  <c r="F45" i="87"/>
  <c r="E45" i="87"/>
  <c r="D45" i="87"/>
  <c r="E43" i="89"/>
  <c r="E42" i="89"/>
  <c r="E41" i="89"/>
  <c r="E40" i="89"/>
  <c r="E39" i="89"/>
  <c r="E38" i="89"/>
  <c r="E37" i="89"/>
  <c r="E36" i="89"/>
  <c r="E35" i="89"/>
  <c r="E34" i="89"/>
  <c r="E33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45" i="89"/>
  <c r="N33" i="87"/>
  <c r="M33" i="87"/>
  <c r="L33" i="87"/>
  <c r="K33" i="87"/>
  <c r="J33" i="87"/>
  <c r="I33" i="87"/>
  <c r="H33" i="87"/>
  <c r="G33" i="87"/>
  <c r="F33" i="87"/>
  <c r="E33" i="87"/>
  <c r="D33" i="87"/>
  <c r="N21" i="87"/>
  <c r="M21" i="87"/>
  <c r="L21" i="87"/>
  <c r="K21" i="87"/>
  <c r="J21" i="87"/>
  <c r="I21" i="87"/>
  <c r="H21" i="87"/>
  <c r="G21" i="87"/>
  <c r="F21" i="87"/>
  <c r="E21" i="87"/>
  <c r="D21" i="87"/>
  <c r="E23" i="84"/>
  <c r="E22" i="84"/>
  <c r="E16" i="84"/>
  <c r="E15" i="84"/>
  <c r="E14" i="84"/>
  <c r="E13" i="84"/>
  <c r="E12" i="84"/>
  <c r="E11" i="84"/>
  <c r="E44" i="89"/>
  <c r="E21" i="84"/>
  <c r="E20" i="84"/>
  <c r="E19" i="84"/>
</calcChain>
</file>

<file path=xl/sharedStrings.xml><?xml version="1.0" encoding="utf-8"?>
<sst xmlns="http://schemas.openxmlformats.org/spreadsheetml/2006/main" count="247" uniqueCount="136">
  <si>
    <t>(% of total, based on tonnes of oil equivalent)</t>
  </si>
  <si>
    <t>(million tonnes of oil equivalent)</t>
  </si>
  <si>
    <t>Kazakhstan</t>
  </si>
  <si>
    <t>Iraq</t>
  </si>
  <si>
    <t>Qatar</t>
  </si>
  <si>
    <t>(% of net imports in gross inland consumption and bunkers, based on tonnes of oil equivalent)</t>
  </si>
  <si>
    <t>Luxembourg</t>
  </si>
  <si>
    <t>France</t>
  </si>
  <si>
    <t>Portugal</t>
  </si>
  <si>
    <t>Canada</t>
  </si>
  <si>
    <t>Ukraine</t>
  </si>
  <si>
    <t>Bookmarks</t>
  </si>
  <si>
    <t>http://epp.eurostat.ec.europa.eu/tgm/table.do?tab=table&amp;init=1&amp;plugin=1&amp;language=en&amp;pcode=tsdcc310</t>
  </si>
  <si>
    <t>STOP</t>
  </si>
  <si>
    <t>START</t>
  </si>
  <si>
    <t>L'énergie</t>
  </si>
  <si>
    <t>La production et les importations d’énergie</t>
  </si>
  <si>
    <t>(en millions de tonnes-équivalent pétrole)</t>
  </si>
  <si>
    <t>Combustibles solides</t>
  </si>
  <si>
    <t>Pétrole brut</t>
  </si>
  <si>
    <t>(en % du total, sur la base des données en tonnes-équivalent pétrole)</t>
  </si>
  <si>
    <t>Énergie nucléaire</t>
  </si>
  <si>
    <t>Gaz naturel</t>
  </si>
  <si>
    <t>Énergies renouvelables</t>
  </si>
  <si>
    <t>dont:</t>
  </si>
  <si>
    <t>Biomasse et déchets</t>
  </si>
  <si>
    <t>Énergie hydraulique</t>
  </si>
  <si>
    <t>Énergie éolienne</t>
  </si>
  <si>
    <t>Énergie géothermique</t>
  </si>
  <si>
    <t>Énergie solaire</t>
  </si>
  <si>
    <t>Production totale</t>
  </si>
  <si>
    <t>(en milliers de tonnes-équivalent pétrole)</t>
  </si>
  <si>
    <t>(en tonnes-équivalent pétrole par habitant)</t>
  </si>
  <si>
    <t>Russie</t>
  </si>
  <si>
    <t>Afrique du Sud</t>
  </si>
  <si>
    <t>Etats-Unis</t>
  </si>
  <si>
    <t>Colombie</t>
  </si>
  <si>
    <t>Australie</t>
  </si>
  <si>
    <t>Indonésie</t>
  </si>
  <si>
    <t>Autres</t>
  </si>
  <si>
    <t>Norvège</t>
  </si>
  <si>
    <t>Lybie</t>
  </si>
  <si>
    <t>Arabie Saoudite</t>
  </si>
  <si>
    <t>Nigéria</t>
  </si>
  <si>
    <t>Azerbaïdjan</t>
  </si>
  <si>
    <t>Algérie</t>
  </si>
  <si>
    <t>Trinité-et-Tobago</t>
  </si>
  <si>
    <t>(en % des importations nettes dans la consommation intérieure brute et les soutes, sur la base des données en tonnes-équivalent pétrole)</t>
  </si>
  <si>
    <t>Tous produits</t>
  </si>
  <si>
    <t>Énergie
nucléaire</t>
  </si>
  <si>
    <t>Gaz 
naturel</t>
  </si>
  <si>
    <t>Pétrole
brut</t>
  </si>
  <si>
    <t>Bookmarks:</t>
  </si>
  <si>
    <t>%</t>
  </si>
  <si>
    <t>Production totale 
d'énergie primaire</t>
  </si>
  <si>
    <t>(% of extra EU-28 imports)</t>
  </si>
  <si>
    <t>(en % des importations extra UE-28)</t>
  </si>
  <si>
    <t xml:space="preserve">Pérou </t>
  </si>
  <si>
    <r>
      <t>Source:</t>
    </r>
    <r>
      <rPr>
        <sz val="9"/>
        <rFont val="Arial"/>
        <family val="2"/>
      </rPr>
      <t> Eurostat (codes des données en ligne: nrg_122a, nrg_123a et nrg_124a)</t>
    </r>
  </si>
  <si>
    <r>
      <t>Source:</t>
    </r>
    <r>
      <rPr>
        <sz val="9"/>
        <rFont val="Arial"/>
        <family val="2"/>
      </rPr>
      <t> Eurostat (codes des données en ligne: nrg_100a, nrg_102a et nrg_103a)</t>
    </r>
  </si>
  <si>
    <r>
      <t>Source:</t>
    </r>
    <r>
      <rPr>
        <sz val="9"/>
        <rFont val="Arial"/>
        <family val="2"/>
      </rPr>
      <t> Eurostat (code des données en ligne: nrg_100a)</t>
    </r>
  </si>
  <si>
    <t>http://appsso.eurostat.ec.europa.eu/nui/show.do?query=BOOKMARK_DS-053524_QID_-405B1316_UID_-3F171EB0&amp;layout=TIME,C,X,0;PRODUCT,L,X,1;GEO,L,Y,0;UNIT,L,Z,0;INDIC_NRG,L,Z,1;INDICATORS,C,Z,2;&amp;zSelection=DS-053524INDIC_NRG,B_100100;DS-053524UNIT,KTOE;DS-053524INDICATORS,OBS_FLAG;&amp;rankName1=UNIT_1_2_-1_2&amp;rankName2=INDICATORS_1_2_-1_2&amp;rankName3=INDIC-NRG_1_2_-1_2&amp;rankName4=TIME_1_0_0_0&amp;rankName5=PRODUCT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</si>
  <si>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Table 1: Energy production, 2003 and 2013</t>
  </si>
  <si>
    <t>Tableau 1: Production d'énergie, 2003 et 2013</t>
  </si>
  <si>
    <r>
      <t>Source:</t>
    </r>
    <r>
      <rPr>
        <sz val="9"/>
        <rFont val="Arial"/>
        <family val="2"/>
      </rPr>
      <t> Eurostat (codes des données en ligne: nrg_100a et nrg_107a)</t>
    </r>
  </si>
  <si>
    <t>http://appsso.eurostat.ec.europa.eu/nui/show.do?query=BOOKMARK_DS-368586_QID_-5F5EA9D9_UID_-3F171EB0&amp;layout=TIME,C,X,0;PRODUCT,L,Y,0;UNIT,L,Z,0;GEO,L,Z,1;INDIC_NRG,L,Z,2;INDICATORS,C,Z,3;&amp;zSelection=DS-368586INDIC_NRG,B_100100;DS-368586UNIT,KTOE;DS-368586GEO,EU28;DS-368586INDICATORS,OBS_FLAG;&amp;rankName1=UNIT_1_2_-1_2&amp;rankName2=INDICATORS_1_2_-1_2&amp;rankName3=INDIC-NRG_1_2_-1_2&amp;rankName4=GEO_1_2_0_1&amp;rankName5=TIME_1_0_0_0&amp;rankName6=PRODUCT_1_2_0_1&amp;sortC=ASC_-1_FIRST&amp;rStp=&amp;cStp=&amp;rDCh=&amp;cDCh=&amp;rDM=true&amp;cDM=true&amp;footnes=false&amp;empty=false&amp;wai=false&amp;time_mode=ROLLING&amp;time_most_recent=true&amp;lang=EN&amp;cfo=%23%23%23%2C%23%23%23.%23%23%23</t>
  </si>
  <si>
    <t>Figure 1: Production of primary energy, EU-28, 2013</t>
  </si>
  <si>
    <t>Graphique 1: Production d'énergie primaire, UE-28, 2013</t>
  </si>
  <si>
    <t>http://appsso.eurostat.ec.europa.eu/nui/show.do?query=BOOKMARK_DS-053524_QID_4D19A637_UID_-3F171EB0&amp;layout=TIME,C,X,0;GEO,L,X,1;PRODUCT,L,Y,0;UNIT,L,Z,0;INDIC_NRG,L,Z,1;INDICATORS,C,Z,2;&amp;zSelection=DS-053524INDIC_NRG,B_100100;DS-053524UNIT,KTOE;DS-053524INDICATORS,OBS_FLAG;&amp;rankName1=UNIT_1_2_-1_2&amp;rankName2=INDICATORS_1_2_-1_2&amp;rankName3=INDIC-NRG_1_2_-1_2&amp;rankName4=TIME_1_0_0_0&amp;rankName5=GEO_1_2_1_0&amp;rankName6=PRODUCT_1_2_0_1&amp;sortC=ASC_-1_FIRST&amp;rStp=&amp;cStp=&amp;rDCh=&amp;cDCh=&amp;rDM=true&amp;cDM=true&amp;footnes=false&amp;empty=false&amp;wai=false&amp;time_mode=ROLLING&amp;time_most_recent=true&amp;lang=EN&amp;cfo=%23%23%23%2C%23%23%23.%23%23%23</t>
  </si>
  <si>
    <t>(2003 = 100, based on tonnes of oil equivalent)</t>
  </si>
  <si>
    <t>(2003 = 100, sur la base des données en tonnes-équivalent pétrole)</t>
  </si>
  <si>
    <t>Figure 2: Development of the production of primary energy (by fuel type), EU-28, 2003–13</t>
  </si>
  <si>
    <t>Graphique 2: Évolution de la production d'énergie primaire (par type de combustible), UE-28, 2003–13</t>
  </si>
  <si>
    <r>
      <t>Source:</t>
    </r>
    <r>
      <rPr>
        <sz val="9"/>
        <rFont val="Arial"/>
        <family val="2"/>
      </rPr>
      <t> Eurostat (codes des données en ligne: nrg_100a et demo_pjan)</t>
    </r>
  </si>
  <si>
    <t>Table 2: Net imports of primary energy, 2003–13</t>
  </si>
  <si>
    <t>Tableau 2: Importations nettes d'énergie primaire, 2003–13</t>
  </si>
  <si>
    <t>:</t>
  </si>
  <si>
    <t>http://appsso.eurostat.ec.europa.eu/nui/show.do?query=BOOKMARK_DS-054198_QID_2B287CD8_UID_-3F171EB0&amp;layout=TIME,C,X,0;GEO,L,Y,0;AGE,L,Z,0;SEX,L,Z,1;INDICATORS,C,Z,2;&amp;zSelection=DS-054198AGE,TOTAL;DS-054198SEX,T;DS-054198INDICATORS,OBS_FLAG;&amp;rankName1=AGE_1_2_-1_2&amp;rankName2=INDICATORS_1_2_-1_2&amp;rankName3=SEX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</si>
  <si>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-053054_QID_-4B891291_UID_-3F171EB0&amp;layout=TIME,C,X,0;PARTNER,L,Y,0;UNIT,L,Z,0;PRODUCT,L,Z,1;GEO,L,Z,2;INDICATORS,C,Z,3;&amp;zSelection=DS-053054GEO,EU28;DS-053054UNIT,THS_T;DS-053054PRODUCT,2000;DS-053054INDICATORS,OBS_FLAG;&amp;rankName1=UNIT_1_2_-1_2&amp;rankName2=INDICATORS_1_2_-1_2&amp;rankName3=PRODUCT_1_2_-1_2&amp;rankName4=GEO_1_2_0_1&amp;rankName5=TIME_1_0_0_0&amp;rankName6=PARTNER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</si>
  <si>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-053544_QID_353996EE_UID_-3F171EB0&amp;layout=TIME,C,X,0;PARTNER,L,Y,0;UNIT,L,Z,0;PRODUCT,L,Z,1;GEO,L,Z,2;INDICATORS,C,Z,3;&amp;zSelection=DS-053544PRODUCT,3105;DS-053544UNIT,THS_T;DS-053544INDICATORS,OBS_FLAG;DS-053544GEO,EU28;&amp;rankName1=UNIT_1_2_-1_2&amp;rankName2=INDICATORS_1_2_-1_2&amp;rankName3=PRODUCT_1_2_-1_2&amp;rankName4=GEO_1_2_0_1&amp;rankName5=TIME_1_0_0_0&amp;rankName6=PARTNER_1_2_0_1&amp;sortC=ASC_-1_FIRST&amp;rStp=&amp;cStp=&amp;rDCh=&amp;cDCh=&amp;rDM=true&amp;cDM=true&amp;footnes=false&amp;empty=false&amp;wai=false&amp;time_mode=ROLLING&amp;time_most_recent=true&amp;lang=EN&amp;cfo=%23%23%23%2C%23%23%23.%23%23%23</t>
  </si>
  <si>
    <t>Table 3: Main origin of primary energy imports, EU-28, 2003–13</t>
  </si>
  <si>
    <t>Tableau 3: Principale origine des importations d'énergie primaire, UE-28, 2003–13</t>
  </si>
  <si>
    <t>Turquie</t>
  </si>
  <si>
    <t>Table 4: Energy dependency rate, EU-28, 2003–13</t>
  </si>
  <si>
    <t>Tableau 4: Taux de dépendance énergétique, UE-28, 2003–13</t>
  </si>
  <si>
    <t>http://appsso.eurostat.ec.europa.eu/nui/show.do?query=BOOKMARK_DS-053524_QID_48E4B87D_UID_-3F171EB0&amp;layout=TIME,C,X,0;PRODUCT,L,Y,0;INDIC_NRG,L,Y,1;UNIT,C,Z,0;GEO,L,Z,1;INDICATORS,C,Z,2;&amp;zSelection=DS-053524GEO,EU28;DS-053524UNIT,1000TOE;DS-053524INDICATORS,OBS_FLAG;&amp;rankName1=UNIT_1_2_-1_2&amp;rankName2=GEO_1_2_-1_2&amp;rankName3=INDICATORS_1_2_-1_2&amp;rankName4=TIME_1_0_0_0&amp;rankName5=PRODUCT_1_2_0_1&amp;rankName6=INDIC-NRG_1_2_1_1&amp;sortC=ASC_-1_FIRST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</si>
  <si>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-053528_QID_34102630_UID_-3F171EB0&amp;layout=TIME,C,X,0;PRODUCT,L,Y,0;INDIC_NRG,L,Y,1;UNIT,C,Z,0;GEO,L,Z,1;INDICATORS,C,Z,2;&amp;zSelection=DS-053528UNIT,1000TOE;DS-053528INDICATORS,OBS_FLAG;DS-053528GEO,EU28;&amp;rankName1=UNIT_1_2_-1_2&amp;rankName2=GEO_1_2_-1_2&amp;rankName3=INDICATORS_1_2_-1_2&amp;rankName4=TIME_1_0_0_0&amp;rankName5=PRODUCT_1_2_0_1&amp;rankName6=INDIC-NRG_1_2_1_1&amp;sortC=ASC_-1_FIRST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</si>
  <si>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-053530_QID_799509A7_UID_-3F171EB0&amp;layout=TIME,C,X,0;PRODUCT,L,Y,0;INDIC_NRG,L,Y,1;UNIT,C,Z,0;GEO,L,Z,1;INDICATORS,C,Z,2;&amp;zSelection=DS-053530INDICATORS,OBS_FLAG;DS-053530UNIT,1000TOE;DS-053530GEO,EU28;&amp;rankName1=UNIT_1_2_-1_2&amp;rankName2=GEO_1_2_-1_2&amp;rankName3=INDICATORS_1_2_-1_2&amp;rankName4=TIME_1_0_0_0&amp;rankName5=PRODUCT_1_2_0_1&amp;rankName6=INDIC-NRG_1_2_1_1&amp;sortC=ASC_-1_FIRST&amp;rStp=&amp;cStp=&amp;rDCh=&amp;cDCh=&amp;rDM=true&amp;cDM=true&amp;footnes=false&amp;empty=false&amp;wai=false&amp;time_mode=ROLLING&amp;time_most_recent=true&amp;lang=EN&amp;cfo=%23%23%23.%23%23%23%2C%23%23%23</t>
  </si>
  <si>
    <t>Figure 3: Energy dependency rate — all products, 2013</t>
  </si>
  <si>
    <r>
      <t>Source:</t>
    </r>
    <r>
      <rPr>
        <sz val="9"/>
        <rFont val="Arial"/>
        <family val="2"/>
      </rPr>
      <t> Eurostat (code des données en ligne: tsdcc310)</t>
    </r>
  </si>
  <si>
    <t>Bookmark:</t>
  </si>
  <si>
    <t>(¹) Tonnes-équivalent pétrole par habitant, 2011 et 2013: rupture des séries.</t>
  </si>
  <si>
    <t>(²) Tonnes-équivalent pétrole par habitant, 2013: rupture des séries.</t>
  </si>
  <si>
    <t>(³) Tonnes-équivalent pétrole par habitant, 2009: rupture des séries.</t>
  </si>
  <si>
    <t>(⁴) Tonnes-équivalent pétrole par habitant, 2011: rupture des séries.</t>
  </si>
  <si>
    <t>Graphique 3: Taux de dépendance énergétique — tous produits, 2013</t>
  </si>
  <si>
    <t>http://appsso.eurostat.ec.europa.eu/nui/show.do?query=BOOKMARK_DS-053056_QID_-3E8171E2_UID_-3F171EB0&amp;layout=TIME,C,X,0;PARTNER,L,Y,0;UNIT,L,Z,0;PRODUCT,L,Z,1;GEO,L,Z,2;INDICATORS,C,Z,3;&amp;zSelection=DS-053056GEO,EU28;DS-053056PRODUCT,4100;DS-053056UNIT,MIO_M3;DS-053056INDICATORS,OBS_FLAG;&amp;rankName1=UNIT_1_2_-1_2&amp;rankName2=GEO_1_2_-1_2&amp;rankName3=INDICATORS_1_2_-1_2&amp;rankName4=PRODUCT_1_2_-1_2&amp;rankName5=TIME_1_0_0_0&amp;rankName6=PARTNER_1_2_0_1&amp;sortC=ASC_-1_FIRST&amp;rStp=&amp;cStp=&amp;rDCh=&amp;cDCh=&amp;rDM=true&amp;cDM=true&amp;footnes=false&amp;empty=false&amp;wai=false&amp;time_mode=ROLLING&amp;time_most_recent=true&amp;lang=EN&amp;cfo=%23%23%23%2C%23%23%23.%23%23%23</t>
  </si>
  <si>
    <t>UE­28</t>
  </si>
  <si>
    <t>Malte</t>
  </si>
  <si>
    <t>Chypre</t>
  </si>
  <si>
    <t>Irlande</t>
  </si>
  <si>
    <t>Lituanie</t>
  </si>
  <si>
    <t>Belgique</t>
  </si>
  <si>
    <t>Italie</t>
  </si>
  <si>
    <t>Espagne</t>
  </si>
  <si>
    <t>Allemagne</t>
  </si>
  <si>
    <t>Autriche</t>
  </si>
  <si>
    <t>Grèce</t>
  </si>
  <si>
    <t>Slovaquie</t>
  </si>
  <si>
    <t>Lettonie</t>
  </si>
  <si>
    <t>Croatie</t>
  </si>
  <si>
    <t>Hongrie</t>
  </si>
  <si>
    <t>Finlande</t>
  </si>
  <si>
    <t>Slovénie</t>
  </si>
  <si>
    <t>Royaume­Uni</t>
  </si>
  <si>
    <t>Bulgarie</t>
  </si>
  <si>
    <t>Suède</t>
  </si>
  <si>
    <t>Pays­Bas</t>
  </si>
  <si>
    <t>Pologne</t>
  </si>
  <si>
    <t>Roumanie</t>
  </si>
  <si>
    <t>Danemark</t>
  </si>
  <si>
    <t>Estonie</t>
  </si>
  <si>
    <t>Monténégro</t>
  </si>
  <si>
    <t>Albanie</t>
  </si>
  <si>
    <t>Serbie</t>
  </si>
  <si>
    <t>Rép. tchèque</t>
  </si>
  <si>
    <t>ARY de Macédoine</t>
  </si>
  <si>
    <t>UE­28 (¹)</t>
  </si>
  <si>
    <t>France (²)</t>
  </si>
  <si>
    <t>Luxembourg (²)</t>
  </si>
  <si>
    <t>Hongrie (²)</t>
  </si>
  <si>
    <t>Pologne (³)</t>
  </si>
  <si>
    <t>Slovénie (³)</t>
  </si>
  <si>
    <t>Serbie (⁴)</t>
  </si>
  <si>
    <t>(en %)</t>
  </si>
  <si>
    <t>Part de la production totale, 2013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</si>
</sst>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0.0_i"/>
    <numFmt numFmtId="167" formatCode="#,##0_i"/>
    <numFmt numFmtId="168" formatCode="#,##0.00_i"/>
    <numFmt numFmtId="169" formatCode="@_i"/>
  </numFmts>
  <fonts count="20" x14ac:knownFonts="1"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63"/>
      <name val="Arial"/>
      <family val="2"/>
    </font>
    <font>
      <b/>
      <sz val="9"/>
      <color indexed="62"/>
      <name val="Arial"/>
      <family val="2"/>
    </font>
    <font>
      <sz val="9"/>
      <color indexed="12"/>
      <name val="Arial"/>
      <family val="2"/>
    </font>
    <font>
      <b/>
      <sz val="9"/>
      <color indexed="63"/>
      <name val="Arial"/>
      <family val="2"/>
    </font>
    <font>
      <i/>
      <sz val="9"/>
      <name val="Arial"/>
      <family val="2"/>
    </font>
    <font>
      <b/>
      <sz val="9"/>
      <color indexed="14"/>
      <name val="Arial"/>
      <family val="2"/>
    </font>
    <font>
      <u/>
      <sz val="9"/>
      <color indexed="12"/>
      <name val="Arial"/>
      <family val="2"/>
    </font>
    <font>
      <b/>
      <sz val="9"/>
      <color indexed="18"/>
      <name val="Arial"/>
      <family val="2"/>
    </font>
    <font>
      <sz val="9"/>
      <color indexed="14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indexed="18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rgb="FFC0C0C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C0C0C0"/>
      </left>
      <right/>
      <top style="thin">
        <color indexed="64"/>
      </top>
      <bottom/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</borders>
  <cellStyleXfs count="2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 applyAlignment="1"/>
    <xf numFmtId="0" fontId="11" fillId="0" borderId="0" xfId="0" applyFont="1" applyFill="1" applyBorder="1"/>
    <xf numFmtId="0" fontId="12" fillId="0" borderId="0" xfId="1" applyNumberFormat="1" applyFont="1" applyFill="1" applyBorder="1" applyAlignment="1" applyProtection="1"/>
    <xf numFmtId="1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/>
    <xf numFmtId="0" fontId="14" fillId="0" borderId="0" xfId="0" applyFont="1" applyFill="1" applyBorder="1"/>
    <xf numFmtId="164" fontId="3" fillId="0" borderId="0" xfId="0" applyNumberFormat="1" applyFont="1" applyFill="1" applyBorder="1"/>
    <xf numFmtId="1" fontId="14" fillId="0" borderId="0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center"/>
    </xf>
    <xf numFmtId="0" fontId="0" fillId="0" borderId="0" xfId="0" applyFont="1" applyFill="1"/>
    <xf numFmtId="164" fontId="0" fillId="0" borderId="0" xfId="0" applyNumberFormat="1" applyFont="1" applyFill="1" applyBorder="1" applyAlignment="1">
      <alignment vertical="center"/>
    </xf>
    <xf numFmtId="166" fontId="0" fillId="0" borderId="8" xfId="0" applyNumberFormat="1" applyFont="1" applyFill="1" applyBorder="1" applyAlignment="1">
      <alignment horizontal="right" vertical="center"/>
    </xf>
    <xf numFmtId="166" fontId="0" fillId="0" borderId="11" xfId="0" applyNumberFormat="1" applyFont="1" applyFill="1" applyBorder="1" applyAlignment="1">
      <alignment horizontal="right" vertical="center"/>
    </xf>
    <xf numFmtId="166" fontId="0" fillId="0" borderId="1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NumberFormat="1" applyFont="1" applyFill="1" applyBorder="1"/>
    <xf numFmtId="166" fontId="0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164" fontId="0" fillId="0" borderId="0" xfId="0" applyNumberFormat="1" applyFont="1" applyFill="1" applyBorder="1" applyAlignment="1"/>
    <xf numFmtId="166" fontId="0" fillId="0" borderId="3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Fill="1" applyBorder="1" applyAlignment="1">
      <alignment horizontal="right" wrapText="1"/>
    </xf>
    <xf numFmtId="3" fontId="0" fillId="0" borderId="0" xfId="0" applyNumberFormat="1" applyFont="1" applyFill="1" applyBorder="1"/>
    <xf numFmtId="0" fontId="2" fillId="0" borderId="0" xfId="1" applyFill="1" applyBorder="1" applyAlignment="1" applyProtection="1"/>
    <xf numFmtId="0" fontId="4" fillId="4" borderId="0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4" fontId="4" fillId="0" borderId="0" xfId="0" applyNumberFormat="1" applyFont="1" applyFill="1" applyBorder="1"/>
    <xf numFmtId="0" fontId="10" fillId="0" borderId="0" xfId="0" applyFont="1" applyFill="1" applyBorder="1"/>
    <xf numFmtId="166" fontId="0" fillId="3" borderId="0" xfId="0" applyNumberFormat="1" applyFont="1" applyFill="1" applyBorder="1" applyAlignment="1">
      <alignment horizontal="right" vertical="center"/>
    </xf>
    <xf numFmtId="166" fontId="10" fillId="3" borderId="0" xfId="0" applyNumberFormat="1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0" fillId="0" borderId="0" xfId="0" applyFont="1" applyAlignment="1"/>
    <xf numFmtId="0" fontId="4" fillId="4" borderId="6" xfId="0" applyFont="1" applyFill="1" applyBorder="1" applyAlignment="1">
      <alignment horizontal="center"/>
    </xf>
    <xf numFmtId="0" fontId="4" fillId="4" borderId="6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169" fontId="0" fillId="0" borderId="11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7" fontId="0" fillId="3" borderId="17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168" fontId="0" fillId="3" borderId="17" xfId="0" applyNumberFormat="1" applyFont="1" applyFill="1" applyBorder="1" applyAlignment="1">
      <alignment vertical="center"/>
    </xf>
    <xf numFmtId="168" fontId="0" fillId="3" borderId="0" xfId="0" applyNumberFormat="1" applyFont="1" applyFill="1" applyBorder="1" applyAlignment="1">
      <alignment vertical="center"/>
    </xf>
    <xf numFmtId="168" fontId="10" fillId="3" borderId="0" xfId="0" applyNumberFormat="1" applyFont="1" applyFill="1" applyBorder="1" applyAlignment="1">
      <alignment vertical="center"/>
    </xf>
    <xf numFmtId="167" fontId="0" fillId="0" borderId="5" xfId="0" applyNumberFormat="1" applyFont="1" applyFill="1" applyBorder="1" applyAlignment="1">
      <alignment vertical="center"/>
    </xf>
    <xf numFmtId="167" fontId="0" fillId="0" borderId="4" xfId="0" applyNumberFormat="1" applyFont="1" applyFill="1" applyBorder="1" applyAlignment="1">
      <alignment vertical="center"/>
    </xf>
    <xf numFmtId="168" fontId="0" fillId="0" borderId="5" xfId="0" applyNumberFormat="1" applyFont="1" applyFill="1" applyBorder="1" applyAlignment="1">
      <alignment vertical="center"/>
    </xf>
    <xf numFmtId="168" fontId="0" fillId="0" borderId="4" xfId="0" applyNumberFormat="1" applyFont="1" applyFill="1" applyBorder="1" applyAlignment="1">
      <alignment vertical="center"/>
    </xf>
    <xf numFmtId="167" fontId="0" fillId="0" borderId="9" xfId="0" applyNumberFormat="1" applyFont="1" applyFill="1" applyBorder="1" applyAlignment="1">
      <alignment vertical="center"/>
    </xf>
    <xf numFmtId="167" fontId="0" fillId="0" borderId="8" xfId="0" applyNumberFormat="1" applyFont="1" applyFill="1" applyBorder="1" applyAlignment="1">
      <alignment vertical="center"/>
    </xf>
    <xf numFmtId="168" fontId="0" fillId="0" borderId="9" xfId="0" applyNumberFormat="1" applyFont="1" applyFill="1" applyBorder="1" applyAlignment="1">
      <alignment vertical="center"/>
    </xf>
    <xf numFmtId="168" fontId="0" fillId="0" borderId="8" xfId="0" applyNumberFormat="1" applyFont="1" applyFill="1" applyBorder="1" applyAlignment="1">
      <alignment vertical="center"/>
    </xf>
    <xf numFmtId="167" fontId="0" fillId="0" borderId="12" xfId="0" applyNumberFormat="1" applyFont="1" applyFill="1" applyBorder="1" applyAlignment="1">
      <alignment vertical="center"/>
    </xf>
    <xf numFmtId="167" fontId="0" fillId="0" borderId="11" xfId="0" applyNumberFormat="1" applyFont="1" applyFill="1" applyBorder="1" applyAlignment="1">
      <alignment vertical="center"/>
    </xf>
    <xf numFmtId="168" fontId="0" fillId="0" borderId="12" xfId="0" applyNumberFormat="1" applyFont="1" applyFill="1" applyBorder="1" applyAlignment="1">
      <alignment vertical="center"/>
    </xf>
    <xf numFmtId="168" fontId="0" fillId="0" borderId="11" xfId="0" applyNumberFormat="1" applyFont="1" applyFill="1" applyBorder="1" applyAlignment="1">
      <alignment vertical="center"/>
    </xf>
    <xf numFmtId="168" fontId="0" fillId="2" borderId="11" xfId="0" applyNumberFormat="1" applyFont="1" applyFill="1" applyBorder="1" applyAlignment="1">
      <alignment vertical="center"/>
    </xf>
    <xf numFmtId="168" fontId="10" fillId="2" borderId="11" xfId="0" applyNumberFormat="1" applyFont="1" applyFill="1" applyBorder="1" applyAlignment="1">
      <alignment vertical="center"/>
    </xf>
    <xf numFmtId="168" fontId="0" fillId="2" borderId="12" xfId="0" applyNumberFormat="1" applyFont="1" applyFill="1" applyBorder="1" applyAlignment="1">
      <alignment vertical="center"/>
    </xf>
    <xf numFmtId="167" fontId="0" fillId="0" borderId="2" xfId="0" applyNumberFormat="1" applyFont="1" applyFill="1" applyBorder="1" applyAlignment="1">
      <alignment vertical="center"/>
    </xf>
    <xf numFmtId="167" fontId="0" fillId="0" borderId="1" xfId="0" applyNumberFormat="1" applyFont="1" applyFill="1" applyBorder="1" applyAlignment="1">
      <alignment vertical="center"/>
    </xf>
    <xf numFmtId="168" fontId="0" fillId="0" borderId="2" xfId="0" applyNumberFormat="1" applyFont="1" applyFill="1" applyBorder="1" applyAlignment="1">
      <alignment vertical="center"/>
    </xf>
    <xf numFmtId="168" fontId="0" fillId="2" borderId="1" xfId="0" applyNumberFormat="1" applyFont="1" applyFill="1" applyBorder="1" applyAlignment="1">
      <alignment vertical="center"/>
    </xf>
    <xf numFmtId="168" fontId="0" fillId="0" borderId="1" xfId="0" applyNumberFormat="1" applyFont="1" applyFill="1" applyBorder="1" applyAlignment="1">
      <alignment vertical="center"/>
    </xf>
    <xf numFmtId="167" fontId="0" fillId="0" borderId="7" xfId="0" applyNumberFormat="1" applyFont="1" applyFill="1" applyBorder="1" applyAlignment="1">
      <alignment vertical="center"/>
    </xf>
    <xf numFmtId="167" fontId="0" fillId="0" borderId="6" xfId="0" applyNumberFormat="1" applyFont="1" applyFill="1" applyBorder="1" applyAlignment="1">
      <alignment vertical="center"/>
    </xf>
    <xf numFmtId="168" fontId="0" fillId="0" borderId="7" xfId="0" applyNumberFormat="1" applyFont="1" applyFill="1" applyBorder="1" applyAlignment="1">
      <alignment vertical="center"/>
    </xf>
    <xf numFmtId="168" fontId="0" fillId="0" borderId="6" xfId="0" applyNumberFormat="1" applyFont="1" applyFill="1" applyBorder="1" applyAlignment="1">
      <alignment vertical="center"/>
    </xf>
    <xf numFmtId="167" fontId="0" fillId="0" borderId="17" xfId="0" applyNumberFormat="1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168" fontId="0" fillId="0" borderId="17" xfId="0" applyNumberFormat="1" applyFont="1" applyFill="1" applyBorder="1" applyAlignment="1">
      <alignment vertical="center"/>
    </xf>
    <xf numFmtId="168" fontId="0" fillId="0" borderId="0" xfId="0" applyNumberFormat="1" applyFont="1" applyFill="1" applyBorder="1" applyAlignment="1">
      <alignment vertical="center"/>
    </xf>
    <xf numFmtId="167" fontId="0" fillId="0" borderId="19" xfId="0" applyNumberFormat="1" applyFont="1" applyFill="1" applyBorder="1" applyAlignment="1">
      <alignment vertical="center"/>
    </xf>
    <xf numFmtId="167" fontId="0" fillId="0" borderId="18" xfId="0" applyNumberFormat="1" applyFont="1" applyFill="1" applyBorder="1" applyAlignment="1">
      <alignment vertical="center"/>
    </xf>
    <xf numFmtId="168" fontId="0" fillId="0" borderId="19" xfId="0" applyNumberFormat="1" applyFont="1" applyFill="1" applyBorder="1" applyAlignment="1">
      <alignment vertical="center"/>
    </xf>
    <xf numFmtId="168" fontId="0" fillId="0" borderId="18" xfId="0" applyNumberFormat="1" applyFont="1" applyFill="1" applyBorder="1" applyAlignment="1">
      <alignment vertical="center"/>
    </xf>
    <xf numFmtId="166" fontId="0" fillId="3" borderId="14" xfId="0" applyNumberFormat="1" applyFont="1" applyFill="1" applyBorder="1" applyAlignment="1">
      <alignment vertical="center"/>
    </xf>
    <xf numFmtId="166" fontId="0" fillId="3" borderId="13" xfId="0" applyNumberFormat="1" applyFont="1" applyFill="1" applyBorder="1" applyAlignment="1">
      <alignment vertical="center"/>
    </xf>
    <xf numFmtId="166" fontId="0" fillId="0" borderId="9" xfId="0" applyNumberFormat="1" applyFont="1" applyFill="1" applyBorder="1" applyAlignment="1">
      <alignment vertical="center"/>
    </xf>
    <xf numFmtId="166" fontId="0" fillId="0" borderId="8" xfId="0" applyNumberFormat="1" applyFont="1" applyFill="1" applyBorder="1" applyAlignment="1">
      <alignment vertical="center"/>
    </xf>
    <xf numFmtId="166" fontId="0" fillId="0" borderId="12" xfId="0" applyNumberFormat="1" applyFont="1" applyFill="1" applyBorder="1" applyAlignment="1">
      <alignment vertical="center"/>
    </xf>
    <xf numFmtId="166" fontId="0" fillId="0" borderId="11" xfId="0" applyNumberFormat="1" applyFont="1" applyFill="1" applyBorder="1" applyAlignment="1">
      <alignment vertical="center"/>
    </xf>
    <xf numFmtId="166" fontId="0" fillId="0" borderId="16" xfId="0" applyNumberFormat="1" applyFont="1" applyFill="1" applyBorder="1" applyAlignment="1">
      <alignment vertical="center"/>
    </xf>
    <xf numFmtId="166" fontId="0" fillId="0" borderId="3" xfId="0" applyNumberFormat="1" applyFont="1" applyFill="1" applyBorder="1" applyAlignment="1">
      <alignment vertical="center"/>
    </xf>
    <xf numFmtId="166" fontId="0" fillId="0" borderId="21" xfId="0" applyNumberFormat="1" applyFont="1" applyFill="1" applyBorder="1" applyAlignment="1">
      <alignment vertical="center"/>
    </xf>
    <xf numFmtId="166" fontId="0" fillId="0" borderId="20" xfId="0" applyNumberFormat="1" applyFont="1" applyFill="1" applyBorder="1" applyAlignment="1">
      <alignment vertical="center"/>
    </xf>
    <xf numFmtId="166" fontId="0" fillId="0" borderId="5" xfId="0" applyNumberFormat="1" applyFont="1" applyFill="1" applyBorder="1" applyAlignment="1">
      <alignment vertical="center"/>
    </xf>
    <xf numFmtId="166" fontId="0" fillId="0" borderId="4" xfId="0" applyNumberFormat="1" applyFont="1" applyFill="1" applyBorder="1" applyAlignment="1">
      <alignment vertical="center"/>
    </xf>
    <xf numFmtId="166" fontId="0" fillId="0" borderId="2" xfId="0" applyNumberFormat="1" applyFont="1" applyFill="1" applyBorder="1" applyAlignment="1">
      <alignment vertical="center"/>
    </xf>
    <xf numFmtId="166" fontId="0" fillId="0" borderId="1" xfId="0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 customBuiltin="1"/>
  </cellStyles>
  <dxfs count="1">
    <dxf>
      <fill>
        <patternFill>
          <bgColor indexed="4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718232044199"/>
          <c:y val="0.20000093006384889"/>
          <c:w val="0.52362924392515453"/>
          <c:h val="0.5286449028715422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0800617973120135E-2"/>
                  <c:y val="5.15645007154494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'Graphique 1'!$C$11:$C$16</c:f>
              <c:strCache>
                <c:ptCount val="6"/>
                <c:pt idx="0">
                  <c:v>Énergie nucléaire</c:v>
                </c:pt>
                <c:pt idx="1">
                  <c:v>Combustibles solides</c:v>
                </c:pt>
                <c:pt idx="2">
                  <c:v>Gaz naturel</c:v>
                </c:pt>
                <c:pt idx="3">
                  <c:v>Pétrole brut</c:v>
                </c:pt>
                <c:pt idx="4">
                  <c:v>Énergies renouvelables</c:v>
                </c:pt>
                <c:pt idx="5">
                  <c:v>Autres</c:v>
                </c:pt>
              </c:strCache>
            </c:strRef>
          </c:cat>
          <c:val>
            <c:numRef>
              <c:f>'Graphique 1'!$D$11:$D$16</c:f>
              <c:numCache>
                <c:formatCode>#,##0</c:formatCode>
                <c:ptCount val="6"/>
                <c:pt idx="0">
                  <c:v>226.28670000000002</c:v>
                </c:pt>
                <c:pt idx="1">
                  <c:v>155.82239999999999</c:v>
                </c:pt>
                <c:pt idx="2">
                  <c:v>131.75489999999999</c:v>
                </c:pt>
                <c:pt idx="3">
                  <c:v>72.041399999999996</c:v>
                </c:pt>
                <c:pt idx="4">
                  <c:v>191.9605</c:v>
                </c:pt>
                <c:pt idx="5">
                  <c:v>11.906400000000023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2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785469460725578"/>
          <c:y val="1.4965645809232991E-2"/>
          <c:w val="0.58261467144936052"/>
          <c:h val="0.705007193456587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1'!$C$19</c:f>
              <c:strCache>
                <c:ptCount val="1"/>
                <c:pt idx="0">
                  <c:v>Biomasse et déchets</c:v>
                </c:pt>
              </c:strCache>
            </c:strRef>
          </c:tx>
          <c:invertIfNegative val="0"/>
          <c:dLbls>
            <c:delete val="1"/>
          </c:dLbls>
          <c:val>
            <c:numRef>
              <c:f>'Graphique 1'!$E$19</c:f>
              <c:numCache>
                <c:formatCode>0\,0</c:formatCode>
                <c:ptCount val="1"/>
                <c:pt idx="0">
                  <c:v>64.24055990685585</c:v>
                </c:pt>
              </c:numCache>
            </c:numRef>
          </c:val>
        </c:ser>
        <c:ser>
          <c:idx val="1"/>
          <c:order val="1"/>
          <c:tx>
            <c:strRef>
              <c:f>'Graphique 1'!$C$20</c:f>
              <c:strCache>
                <c:ptCount val="1"/>
                <c:pt idx="0">
                  <c:v>Énergie hydraulique</c:v>
                </c:pt>
              </c:strCache>
            </c:strRef>
          </c:tx>
          <c:invertIfNegative val="0"/>
          <c:dLbls>
            <c:delete val="1"/>
          </c:dLbls>
          <c:val>
            <c:numRef>
              <c:f>'Graphique 1'!$E$20</c:f>
              <c:numCache>
                <c:formatCode>0\,0</c:formatCode>
                <c:ptCount val="1"/>
                <c:pt idx="0">
                  <c:v>16.597424991078892</c:v>
                </c:pt>
              </c:numCache>
            </c:numRef>
          </c:val>
        </c:ser>
        <c:ser>
          <c:idx val="2"/>
          <c:order val="2"/>
          <c:tx>
            <c:strRef>
              <c:f>'Graphique 1'!$C$21</c:f>
              <c:strCache>
                <c:ptCount val="1"/>
                <c:pt idx="0">
                  <c:v>Énergie éolienne</c:v>
                </c:pt>
              </c:strCache>
            </c:strRef>
          </c:tx>
          <c:invertIfNegative val="0"/>
          <c:dLbls>
            <c:delete val="1"/>
          </c:dLbls>
          <c:val>
            <c:numRef>
              <c:f>'Graphique 1'!$E$21</c:f>
              <c:numCache>
                <c:formatCode>0\,0</c:formatCode>
                <c:ptCount val="1"/>
                <c:pt idx="0">
                  <c:v>10.526853180732495</c:v>
                </c:pt>
              </c:numCache>
            </c:numRef>
          </c:val>
        </c:ser>
        <c:ser>
          <c:idx val="3"/>
          <c:order val="3"/>
          <c:tx>
            <c:strRef>
              <c:f>'Graphique 1'!$C$22</c:f>
              <c:strCache>
                <c:ptCount val="1"/>
                <c:pt idx="0">
                  <c:v>Énergie solaire</c:v>
                </c:pt>
              </c:strCache>
            </c:strRef>
          </c:tx>
          <c:invertIfNegative val="0"/>
          <c:dLbls>
            <c:delete val="1"/>
          </c:dLbls>
          <c:val>
            <c:numRef>
              <c:f>'Graphique 1'!$E$22</c:f>
              <c:numCache>
                <c:formatCode>0\,0</c:formatCode>
                <c:ptCount val="1"/>
                <c:pt idx="0">
                  <c:v>5.5356700987963663</c:v>
                </c:pt>
              </c:numCache>
            </c:numRef>
          </c:val>
        </c:ser>
        <c:ser>
          <c:idx val="4"/>
          <c:order val="4"/>
          <c:tx>
            <c:strRef>
              <c:f>'Graphique 1'!$C$23</c:f>
              <c:strCache>
                <c:ptCount val="1"/>
                <c:pt idx="0">
                  <c:v>Énergie géothermique</c:v>
                </c:pt>
              </c:strCache>
            </c:strRef>
          </c:tx>
          <c:invertIfNegative val="0"/>
          <c:dLbls>
            <c:delete val="1"/>
          </c:dLbls>
          <c:val>
            <c:numRef>
              <c:f>'Graphique 1'!$E$23</c:f>
              <c:numCache>
                <c:formatCode>0\,0</c:formatCode>
                <c:ptCount val="1"/>
                <c:pt idx="0">
                  <c:v>3.080633776219587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500"/>
        <c:overlap val="100"/>
        <c:axId val="100764288"/>
        <c:axId val="143607680"/>
      </c:barChart>
      <c:catAx>
        <c:axId val="10076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3607680"/>
        <c:crosses val="autoZero"/>
        <c:auto val="0"/>
        <c:lblAlgn val="ctr"/>
        <c:lblOffset val="100"/>
        <c:noMultiLvlLbl val="0"/>
      </c:catAx>
      <c:valAx>
        <c:axId val="1436076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0764288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29497489139069777"/>
          <c:y val="0.75137307603999692"/>
          <c:w val="0.58395257058237948"/>
          <c:h val="0.2140132325898339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280839895013E-2"/>
          <c:y val="2.5913311541421933E-2"/>
          <c:w val="0.95596251968503942"/>
          <c:h val="0.60180173576127649"/>
        </c:manualLayout>
      </c:layout>
      <c:lineChart>
        <c:grouping val="standard"/>
        <c:varyColors val="0"/>
        <c:ser>
          <c:idx val="4"/>
          <c:order val="0"/>
          <c:tx>
            <c:strRef>
              <c:f>'Graphique 2'!$C$11</c:f>
              <c:strCache>
                <c:ptCount val="1"/>
                <c:pt idx="0">
                  <c:v>Énergies renouvelables</c:v>
                </c:pt>
              </c:strCache>
            </c:strRef>
          </c:tx>
          <c:marker>
            <c:symbol val="none"/>
          </c:marker>
          <c:cat>
            <c:numRef>
              <c:f>'Graphique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'Graphique 2'!$D$11:$N$11</c:f>
              <c:numCache>
                <c:formatCode>0\,0</c:formatCode>
                <c:ptCount val="11"/>
                <c:pt idx="0">
                  <c:v>100</c:v>
                </c:pt>
                <c:pt idx="1">
                  <c:v>106.9431608798987</c:v>
                </c:pt>
                <c:pt idx="2">
                  <c:v>111.74507991830444</c:v>
                </c:pt>
                <c:pt idx="3">
                  <c:v>117.82094610822162</c:v>
                </c:pt>
                <c:pt idx="4">
                  <c:v>125.21994585652556</c:v>
                </c:pt>
                <c:pt idx="5">
                  <c:v>132.68100501662926</c:v>
                </c:pt>
                <c:pt idx="6">
                  <c:v>140.45207303412883</c:v>
                </c:pt>
                <c:pt idx="7">
                  <c:v>156.84373132693784</c:v>
                </c:pt>
                <c:pt idx="8">
                  <c:v>156.15771544510815</c:v>
                </c:pt>
                <c:pt idx="9">
                  <c:v>173.05468721480051</c:v>
                </c:pt>
                <c:pt idx="10">
                  <c:v>184.41107923814866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'Graphique 2'!$C$12</c:f>
              <c:strCache>
                <c:ptCount val="1"/>
                <c:pt idx="0">
                  <c:v>Énergie nucléaire</c:v>
                </c:pt>
              </c:strCache>
            </c:strRef>
          </c:tx>
          <c:marker>
            <c:symbol val="none"/>
          </c:marker>
          <c:cat>
            <c:numRef>
              <c:f>'Graphique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'Graphique 2'!$D$12:$N$12</c:f>
              <c:numCache>
                <c:formatCode>0\,0</c:formatCode>
                <c:ptCount val="11"/>
                <c:pt idx="0">
                  <c:v>100</c:v>
                </c:pt>
                <c:pt idx="1">
                  <c:v>101.27178159922248</c:v>
                </c:pt>
                <c:pt idx="2">
                  <c:v>100.19399464783318</c:v>
                </c:pt>
                <c:pt idx="3">
                  <c:v>99.409222877517252</c:v>
                </c:pt>
                <c:pt idx="4">
                  <c:v>93.927453938916187</c:v>
                </c:pt>
                <c:pt idx="5">
                  <c:v>94.121526402492606</c:v>
                </c:pt>
                <c:pt idx="6">
                  <c:v>89.7866447952551</c:v>
                </c:pt>
                <c:pt idx="7">
                  <c:v>92.041433770631869</c:v>
                </c:pt>
                <c:pt idx="8">
                  <c:v>91.047026388096683</c:v>
                </c:pt>
                <c:pt idx="9">
                  <c:v>88.600421605696738</c:v>
                </c:pt>
                <c:pt idx="10">
                  <c:v>88.043338700025771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'Graphique 2'!$C$13</c:f>
              <c:strCache>
                <c:ptCount val="1"/>
                <c:pt idx="0">
                  <c:v>Production totale</c:v>
                </c:pt>
              </c:strCache>
            </c:strRef>
          </c:tx>
          <c:marker>
            <c:symbol val="none"/>
          </c:marker>
          <c:cat>
            <c:numRef>
              <c:f>'Graphique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'Graphique 2'!$D$13:$N$13</c:f>
              <c:numCache>
                <c:formatCode>0\,0</c:formatCode>
                <c:ptCount val="11"/>
                <c:pt idx="0">
                  <c:v>100</c:v>
                </c:pt>
                <c:pt idx="1">
                  <c:v>99.571018788877993</c:v>
                </c:pt>
                <c:pt idx="2">
                  <c:v>96.414225979509951</c:v>
                </c:pt>
                <c:pt idx="3">
                  <c:v>94.40564892551221</c:v>
                </c:pt>
                <c:pt idx="4">
                  <c:v>91.736791856243045</c:v>
                </c:pt>
                <c:pt idx="5">
                  <c:v>91.112366475488358</c:v>
                </c:pt>
                <c:pt idx="6">
                  <c:v>87.394493614865752</c:v>
                </c:pt>
                <c:pt idx="7">
                  <c:v>89.049429169158813</c:v>
                </c:pt>
                <c:pt idx="8">
                  <c:v>85.76514250557284</c:v>
                </c:pt>
                <c:pt idx="9">
                  <c:v>85.18570676627715</c:v>
                </c:pt>
                <c:pt idx="10">
                  <c:v>84.578844587615492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'Graphique 2'!$C$15</c:f>
              <c:strCache>
                <c:ptCount val="1"/>
                <c:pt idx="0">
                  <c:v>Gaz naturel</c:v>
                </c:pt>
              </c:strCache>
            </c:strRef>
          </c:tx>
          <c:marker>
            <c:symbol val="none"/>
          </c:marker>
          <c:cat>
            <c:numRef>
              <c:f>'Graphique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'Graphique 2'!$D$15:$N$15</c:f>
              <c:numCache>
                <c:formatCode>0\,0</c:formatCode>
                <c:ptCount val="11"/>
                <c:pt idx="0">
                  <c:v>100</c:v>
                </c:pt>
                <c:pt idx="1">
                  <c:v>101.6201860810723</c:v>
                </c:pt>
                <c:pt idx="2">
                  <c:v>94.569204510112343</c:v>
                </c:pt>
                <c:pt idx="3">
                  <c:v>90.522831563246683</c:v>
                </c:pt>
                <c:pt idx="4">
                  <c:v>84.965002532238316</c:v>
                </c:pt>
                <c:pt idx="5">
                  <c:v>85.395755859490293</c:v>
                </c:pt>
                <c:pt idx="6">
                  <c:v>77.942542744232028</c:v>
                </c:pt>
                <c:pt idx="7">
                  <c:v>79.252858254675218</c:v>
                </c:pt>
                <c:pt idx="8">
                  <c:v>70.278268435116431</c:v>
                </c:pt>
                <c:pt idx="9">
                  <c:v>66.066667559522486</c:v>
                </c:pt>
                <c:pt idx="10">
                  <c:v>65.35451584149429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'Graphique 2'!$C$14</c:f>
              <c:strCache>
                <c:ptCount val="1"/>
                <c:pt idx="0">
                  <c:v>Combustibles solides</c:v>
                </c:pt>
              </c:strCache>
            </c:strRef>
          </c:tx>
          <c:marker>
            <c:symbol val="none"/>
          </c:marker>
          <c:cat>
            <c:numRef>
              <c:f>'Graphique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'Graphique 2'!$D$14:$N$14</c:f>
              <c:numCache>
                <c:formatCode>0\,0</c:formatCode>
                <c:ptCount val="11"/>
                <c:pt idx="0">
                  <c:v>100</c:v>
                </c:pt>
                <c:pt idx="1">
                  <c:v>96.573014786200702</c:v>
                </c:pt>
                <c:pt idx="2">
                  <c:v>93.891338506038153</c:v>
                </c:pt>
                <c:pt idx="3">
                  <c:v>91.793073175479591</c:v>
                </c:pt>
                <c:pt idx="4">
                  <c:v>88.962797674258368</c:v>
                </c:pt>
                <c:pt idx="5">
                  <c:v>85.205174375211115</c:v>
                </c:pt>
                <c:pt idx="6">
                  <c:v>80.080187686020054</c:v>
                </c:pt>
                <c:pt idx="7">
                  <c:v>79.02423699552034</c:v>
                </c:pt>
                <c:pt idx="8">
                  <c:v>80.27518802571673</c:v>
                </c:pt>
                <c:pt idx="9">
                  <c:v>80.011091939263196</c:v>
                </c:pt>
                <c:pt idx="10">
                  <c:v>75.081346509387913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'Graphique 2'!$C$16</c:f>
              <c:strCache>
                <c:ptCount val="1"/>
                <c:pt idx="0">
                  <c:v>Pétrole brut</c:v>
                </c:pt>
              </c:strCache>
            </c:strRef>
          </c:tx>
          <c:marker>
            <c:symbol val="none"/>
          </c:marker>
          <c:cat>
            <c:numRef>
              <c:f>'Graphique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'Graphique 2'!$D$16:$N$16</c:f>
              <c:numCache>
                <c:formatCode>0\,0</c:formatCode>
                <c:ptCount val="11"/>
                <c:pt idx="0">
                  <c:v>100</c:v>
                </c:pt>
                <c:pt idx="1">
                  <c:v>92.978842698342135</c:v>
                </c:pt>
                <c:pt idx="2">
                  <c:v>84.910568317436713</c:v>
                </c:pt>
                <c:pt idx="3">
                  <c:v>77.795262331021931</c:v>
                </c:pt>
                <c:pt idx="4">
                  <c:v>76.586319226551964</c:v>
                </c:pt>
                <c:pt idx="5">
                  <c:v>71.424981167073739</c:v>
                </c:pt>
                <c:pt idx="6">
                  <c:v>67.166028909259424</c:v>
                </c:pt>
                <c:pt idx="7">
                  <c:v>61.83680511923906</c:v>
                </c:pt>
                <c:pt idx="8">
                  <c:v>53.949620247835576</c:v>
                </c:pt>
                <c:pt idx="9">
                  <c:v>48.856214674309975</c:v>
                </c:pt>
                <c:pt idx="10">
                  <c:v>45.952595244215694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68064"/>
        <c:axId val="166172928"/>
      </c:lineChart>
      <c:catAx>
        <c:axId val="16616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6172928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66172928"/>
        <c:scaling>
          <c:orientation val="minMax"/>
          <c:max val="200"/>
          <c:min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6168064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1346656167979001"/>
          <c:y val="0.73012602581510522"/>
          <c:w val="0.19973343832020996"/>
          <c:h val="0.2698739741848947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09005628517824E-2"/>
          <c:y val="6.2200956937799042E-2"/>
          <c:w val="0.93808630393996251"/>
          <c:h val="0.59823279813566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3'!$E$10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'Graphique 3'!$C$11:$C$45</c:f>
              <c:strCache>
                <c:ptCount val="35"/>
                <c:pt idx="0">
                  <c:v>UE­28</c:v>
                </c:pt>
                <c:pt idx="1">
                  <c:v>Malte</c:v>
                </c:pt>
                <c:pt idx="2">
                  <c:v>Luxembourg</c:v>
                </c:pt>
                <c:pt idx="3">
                  <c:v>Chypre</c:v>
                </c:pt>
                <c:pt idx="4">
                  <c:v>Irlande</c:v>
                </c:pt>
                <c:pt idx="5">
                  <c:v>Lituanie</c:v>
                </c:pt>
                <c:pt idx="6">
                  <c:v>Belgique</c:v>
                </c:pt>
                <c:pt idx="7">
                  <c:v>Italie</c:v>
                </c:pt>
                <c:pt idx="8">
                  <c:v>Portugal</c:v>
                </c:pt>
                <c:pt idx="9">
                  <c:v>Espagne</c:v>
                </c:pt>
                <c:pt idx="10">
                  <c:v>Allemagne</c:v>
                </c:pt>
                <c:pt idx="11">
                  <c:v>Autriche</c:v>
                </c:pt>
                <c:pt idx="12">
                  <c:v>Grèce</c:v>
                </c:pt>
                <c:pt idx="13">
                  <c:v>Slovaquie</c:v>
                </c:pt>
                <c:pt idx="14">
                  <c:v>Lettonie</c:v>
                </c:pt>
                <c:pt idx="15">
                  <c:v>Croatie</c:v>
                </c:pt>
                <c:pt idx="16">
                  <c:v>Hongrie</c:v>
                </c:pt>
                <c:pt idx="17">
                  <c:v>Finlande</c:v>
                </c:pt>
                <c:pt idx="18">
                  <c:v>France</c:v>
                </c:pt>
                <c:pt idx="19">
                  <c:v>Slovénie</c:v>
                </c:pt>
                <c:pt idx="20">
                  <c:v>Royaume­Uni</c:v>
                </c:pt>
                <c:pt idx="21">
                  <c:v>Bulgarie</c:v>
                </c:pt>
                <c:pt idx="22">
                  <c:v>Suède</c:v>
                </c:pt>
                <c:pt idx="23">
                  <c:v>Rép. tchèque</c:v>
                </c:pt>
                <c:pt idx="24">
                  <c:v>Pays­Bas</c:v>
                </c:pt>
                <c:pt idx="25">
                  <c:v>Pologne</c:v>
                </c:pt>
                <c:pt idx="26">
                  <c:v>Roumanie</c:v>
                </c:pt>
                <c:pt idx="27">
                  <c:v>Danemark</c:v>
                </c:pt>
                <c:pt idx="28">
                  <c:v>Estonie</c:v>
                </c:pt>
                <c:pt idx="29">
                  <c:v>Turquie</c:v>
                </c:pt>
                <c:pt idx="30">
                  <c:v>ARY de Macédoine</c:v>
                </c:pt>
                <c:pt idx="31">
                  <c:v>Monténégro</c:v>
                </c:pt>
                <c:pt idx="32">
                  <c:v>Albanie</c:v>
                </c:pt>
                <c:pt idx="33">
                  <c:v>Serbie</c:v>
                </c:pt>
                <c:pt idx="34">
                  <c:v>Norvège</c:v>
                </c:pt>
              </c:strCache>
            </c:strRef>
          </c:cat>
          <c:val>
            <c:numRef>
              <c:f>'Graphique 3'!$E$11:$E$45</c:f>
              <c:numCache>
                <c:formatCode>0.0</c:formatCode>
                <c:ptCount val="35"/>
                <c:pt idx="0">
                  <c:v>53.2</c:v>
                </c:pt>
                <c:pt idx="1">
                  <c:v>104.1</c:v>
                </c:pt>
                <c:pt idx="2">
                  <c:v>96.9</c:v>
                </c:pt>
                <c:pt idx="3">
                  <c:v>96.4</c:v>
                </c:pt>
                <c:pt idx="4">
                  <c:v>89</c:v>
                </c:pt>
                <c:pt idx="5">
                  <c:v>78.3</c:v>
                </c:pt>
                <c:pt idx="6">
                  <c:v>77.5</c:v>
                </c:pt>
                <c:pt idx="7">
                  <c:v>76.900000000000006</c:v>
                </c:pt>
                <c:pt idx="8">
                  <c:v>73.5</c:v>
                </c:pt>
                <c:pt idx="9">
                  <c:v>70.5</c:v>
                </c:pt>
                <c:pt idx="10">
                  <c:v>62.7</c:v>
                </c:pt>
                <c:pt idx="11">
                  <c:v>62.3</c:v>
                </c:pt>
                <c:pt idx="12">
                  <c:v>62.1</c:v>
                </c:pt>
                <c:pt idx="13">
                  <c:v>59.6</c:v>
                </c:pt>
                <c:pt idx="14">
                  <c:v>55.9</c:v>
                </c:pt>
                <c:pt idx="15">
                  <c:v>52.3</c:v>
                </c:pt>
                <c:pt idx="16">
                  <c:v>52.3</c:v>
                </c:pt>
                <c:pt idx="17">
                  <c:v>48.7</c:v>
                </c:pt>
                <c:pt idx="18">
                  <c:v>47.9</c:v>
                </c:pt>
                <c:pt idx="19">
                  <c:v>47.1</c:v>
                </c:pt>
                <c:pt idx="20">
                  <c:v>46.4</c:v>
                </c:pt>
                <c:pt idx="21">
                  <c:v>37.799999999999997</c:v>
                </c:pt>
                <c:pt idx="22">
                  <c:v>31.6</c:v>
                </c:pt>
                <c:pt idx="23">
                  <c:v>27.9</c:v>
                </c:pt>
                <c:pt idx="24">
                  <c:v>26</c:v>
                </c:pt>
                <c:pt idx="25">
                  <c:v>25.8</c:v>
                </c:pt>
                <c:pt idx="26">
                  <c:v>18.600000000000001</c:v>
                </c:pt>
                <c:pt idx="27">
                  <c:v>12.3</c:v>
                </c:pt>
                <c:pt idx="28">
                  <c:v>11.9</c:v>
                </c:pt>
                <c:pt idx="29">
                  <c:v>73.3</c:v>
                </c:pt>
                <c:pt idx="30">
                  <c:v>47.9</c:v>
                </c:pt>
                <c:pt idx="31">
                  <c:v>26.6</c:v>
                </c:pt>
                <c:pt idx="32">
                  <c:v>25.1</c:v>
                </c:pt>
                <c:pt idx="33">
                  <c:v>23.6</c:v>
                </c:pt>
                <c:pt idx="34">
                  <c:v>-70.199999999999989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11392"/>
        <c:axId val="167211008"/>
      </c:barChart>
      <c:catAx>
        <c:axId val="1672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721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211008"/>
        <c:scaling>
          <c:orientation val="minMax"/>
          <c:max val="125"/>
          <c:min val="-7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7211392"/>
        <c:crosses val="autoZero"/>
        <c:crossBetween val="between"/>
        <c:majorUnit val="2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26</xdr:row>
      <xdr:rowOff>112059</xdr:rowOff>
    </xdr:from>
    <xdr:to>
      <xdr:col>14</xdr:col>
      <xdr:colOff>361950</xdr:colOff>
      <xdr:row>58</xdr:row>
      <xdr:rowOff>137270</xdr:rowOff>
    </xdr:to>
    <xdr:grpSp>
      <xdr:nvGrpSpPr>
        <xdr:cNvPr id="3" name="Group 2"/>
        <xdr:cNvGrpSpPr/>
      </xdr:nvGrpSpPr>
      <xdr:grpSpPr>
        <a:xfrm>
          <a:off x="923925" y="4569759"/>
          <a:ext cx="9010650" cy="4902011"/>
          <a:chOff x="4486174" y="1264584"/>
          <a:chExt cx="7896225" cy="4902011"/>
        </a:xfrm>
      </xdr:grpSpPr>
      <xdr:graphicFrame macro="">
        <xdr:nvGraphicFramePr>
          <xdr:cNvPr id="51201" name="Chart 5"/>
          <xdr:cNvGraphicFramePr>
            <a:graphicFrameLocks/>
          </xdr:cNvGraphicFramePr>
        </xdr:nvGraphicFramePr>
        <xdr:xfrm>
          <a:off x="4486174" y="1264584"/>
          <a:ext cx="4724400" cy="46795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1202" name="Chart 2"/>
          <xdr:cNvGraphicFramePr>
            <a:graphicFrameLocks/>
          </xdr:cNvGraphicFramePr>
        </xdr:nvGraphicFramePr>
        <xdr:xfrm>
          <a:off x="9096274" y="1419225"/>
          <a:ext cx="3286125" cy="47473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0.80035</cdr:x>
      <cdr:y>0.40553</cdr:y>
    </cdr:from>
    <cdr:to>
      <cdr:x>0.97529</cdr:x>
      <cdr:y>0.40554</cdr:y>
    </cdr:to>
    <cdr:sp macro="" textlink="">
      <cdr:nvSpPr>
        <cdr:cNvPr id="522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4825" y="1897716"/>
          <a:ext cx="943132" cy="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619124</xdr:colOff>
      <xdr:row>18</xdr:row>
      <xdr:rowOff>85725</xdr:rowOff>
    </xdr:from>
    <xdr:to>
      <xdr:col>15</xdr:col>
      <xdr:colOff>219074</xdr:colOff>
      <xdr:row>42</xdr:row>
      <xdr:rowOff>2234</xdr:rowOff>
    </xdr:to>
    <xdr:graphicFrame macro="">
      <xdr:nvGraphicFramePr>
        <xdr:cNvPr id="53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419099</xdr:colOff>
      <xdr:row>9</xdr:row>
      <xdr:rowOff>76199</xdr:rowOff>
    </xdr:from>
    <xdr:to>
      <xdr:col>22</xdr:col>
      <xdr:colOff>190499</xdr:colOff>
      <xdr:row>34</xdr:row>
      <xdr:rowOff>1143</xdr:rowOff>
    </xdr:to>
    <xdr:graphicFrame macro="">
      <xdr:nvGraphicFramePr>
        <xdr:cNvPr id="57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0.02136</cdr:x>
      <cdr:y>0.56106</cdr:y>
    </cdr:from>
    <cdr:to>
      <cdr:x>0.05914</cdr:x>
      <cdr:y>0.61749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454" y="2095520"/>
          <a:ext cx="359855" cy="21076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-450</a:t>
          </a:r>
          <a:endParaRPr lang="en-GB" sz="1000"/>
        </a:p>
      </cdr:txBody>
    </cdr:sp>
  </cdr:relSizeAnchor>
  <cdr:relSizeAnchor xmlns:cdr="http://schemas.openxmlformats.org/drawingml/2006/chartDrawing">
    <cdr:from>
      <cdr:x>0.02136</cdr:x>
      <cdr:y>0.63789</cdr:y>
    </cdr:from>
    <cdr:to>
      <cdr:x>0.05914</cdr:x>
      <cdr:y>0.71194</cdr:y>
    </cdr:to>
    <cdr:sp macro="" textlink="">
      <cdr:nvSpPr>
        <cdr:cNvPr id="58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454" y="2382483"/>
          <a:ext cx="359855" cy="2765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-475</a:t>
          </a:r>
          <a:endParaRPr lang="en-GB" sz="1000"/>
        </a:p>
      </cdr:txBody>
    </cdr:sp>
  </cdr:relSizeAnchor>
  <cdr:relSizeAnchor xmlns:cdr="http://schemas.openxmlformats.org/drawingml/2006/chartDrawing">
    <cdr:from>
      <cdr:x>0.02267</cdr:x>
      <cdr:y>0.53372</cdr:y>
    </cdr:from>
    <cdr:to>
      <cdr:x>0.04548</cdr:x>
      <cdr:y>0.55039</cdr:y>
    </cdr:to>
    <cdr:grpSp>
      <cdr:nvGrpSpPr>
        <cdr:cNvPr id="58375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rot="5400000" flipH="1">
          <a:off x="293434" y="1915912"/>
          <a:ext cx="62262" cy="217265"/>
          <a:chOff x="2277201" y="492362"/>
          <a:chExt cx="76760" cy="160212"/>
        </a:xfrm>
      </cdr:grpSpPr>
      <cdr:sp macro="" textlink="">
        <cdr:nvSpPr>
          <cdr:cNvPr id="58376" name="AutoShape 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77201" y="492362"/>
            <a:ext cx="74567" cy="160212"/>
          </a:xfrm>
          <a:prstGeom xmlns:a="http://schemas.openxmlformats.org/drawingml/2006/main" prst="parallelogram">
            <a:avLst>
              <a:gd name="adj" fmla="val 2500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65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FFFF" mc:Ignorable="a14" a14:legacySpreadsheetColorIndex="18"/>
                </a:solidFill>
                <a:miter lim="800000"/>
                <a:headEnd/>
                <a:tailEnd/>
              </a14:hiddenLine>
            </a:ext>
          </a:extLst>
        </cdr:spPr>
      </cdr:sp>
      <cdr:sp macro="" textlink="">
        <cdr:nvSpPr>
          <cdr:cNvPr id="58377" name="Line 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279394" y="492362"/>
            <a:ext cx="16814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58378" name="Line 1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335685" y="492362"/>
            <a:ext cx="18276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  <cdr:relSizeAnchor xmlns:cdr="http://schemas.openxmlformats.org/drawingml/2006/chartDrawing">
    <cdr:from>
      <cdr:x>0.96439</cdr:x>
      <cdr:y>0.53451</cdr:y>
    </cdr:from>
    <cdr:to>
      <cdr:x>0.98867</cdr:x>
      <cdr:y>0.55212</cdr:y>
    </cdr:to>
    <cdr:grpSp>
      <cdr:nvGrpSpPr>
        <cdr:cNvPr id="58383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rot="5400000" flipH="1">
          <a:off x="9268563" y="1913617"/>
          <a:ext cx="65772" cy="231267"/>
          <a:chOff x="2277201" y="492362"/>
          <a:chExt cx="76760" cy="160212"/>
        </a:xfrm>
      </cdr:grpSpPr>
      <cdr:sp macro="" textlink="">
        <cdr:nvSpPr>
          <cdr:cNvPr id="58384" name="AutoShape 1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77201" y="492362"/>
            <a:ext cx="74567" cy="160212"/>
          </a:xfrm>
          <a:prstGeom xmlns:a="http://schemas.openxmlformats.org/drawingml/2006/main" prst="parallelogram">
            <a:avLst>
              <a:gd name="adj" fmla="val 2500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65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FFFF" mc:Ignorable="a14" a14:legacySpreadsheetColorIndex="18"/>
                </a:solidFill>
                <a:miter lim="800000"/>
                <a:headEnd/>
                <a:tailEnd/>
              </a14:hiddenLine>
            </a:ext>
          </a:extLst>
        </cdr:spPr>
      </cdr:sp>
      <cdr:sp macro="" textlink="">
        <cdr:nvSpPr>
          <cdr:cNvPr id="58385" name="Line 1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279394" y="492362"/>
            <a:ext cx="16814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58386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335685" y="492362"/>
            <a:ext cx="18276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FAC"/>
      </a:accent1>
      <a:accent2>
        <a:srgbClr val="6A2E91"/>
      </a:accent2>
      <a:accent3>
        <a:srgbClr val="4E72B8"/>
      </a:accent3>
      <a:accent4>
        <a:srgbClr val="E1D921"/>
      </a:accent4>
      <a:accent5>
        <a:srgbClr val="B9D981"/>
      </a:accent5>
      <a:accent6>
        <a:srgbClr val="B7E2E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pp.eurostat.ec.europa.eu/tgm/table.do?tab=table&amp;init=1&amp;plugin=1&amp;language=en&amp;pcode=tsdcc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M56"/>
  <sheetViews>
    <sheetView showGridLines="0" tabSelected="1" zoomScaleNormal="100" workbookViewId="0"/>
  </sheetViews>
  <sheetFormatPr defaultRowHeight="12" x14ac:dyDescent="0.2"/>
  <cols>
    <col min="1" max="2" width="9.28515625" style="41" customWidth="1"/>
    <col min="3" max="3" width="20.85546875" style="41" customWidth="1"/>
    <col min="4" max="10" width="17.5703125" style="41" customWidth="1"/>
    <col min="11" max="16384" width="9.140625" style="41"/>
  </cols>
  <sheetData>
    <row r="1" spans="1:39" x14ac:dyDescent="0.2">
      <c r="A1" s="45"/>
      <c r="B1" s="45"/>
    </row>
    <row r="2" spans="1:39" s="2" customFormat="1" x14ac:dyDescent="0.2">
      <c r="A2" s="1"/>
      <c r="B2" s="1"/>
    </row>
    <row r="3" spans="1:39" s="2" customFormat="1" x14ac:dyDescent="0.2">
      <c r="C3" s="3" t="s">
        <v>15</v>
      </c>
    </row>
    <row r="4" spans="1:39" s="2" customFormat="1" x14ac:dyDescent="0.2">
      <c r="C4" s="3" t="s">
        <v>16</v>
      </c>
    </row>
    <row r="5" spans="1:39" s="2" customFormat="1" x14ac:dyDescent="0.2"/>
    <row r="6" spans="1:39" s="2" customFormat="1" ht="15" x14ac:dyDescent="0.25">
      <c r="A6" s="4"/>
      <c r="B6" s="82" t="s">
        <v>62</v>
      </c>
      <c r="C6" s="22" t="s">
        <v>63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39" s="2" customFormat="1" x14ac:dyDescent="0.2">
      <c r="B7" s="83" t="s">
        <v>1</v>
      </c>
      <c r="C7" s="25" t="s">
        <v>17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</row>
    <row r="8" spans="1:39" x14ac:dyDescent="0.2">
      <c r="K8" s="2"/>
    </row>
    <row r="9" spans="1:39" x14ac:dyDescent="0.2">
      <c r="K9" s="2"/>
    </row>
    <row r="10" spans="1:39" ht="24" customHeight="1" x14ac:dyDescent="0.2">
      <c r="C10" s="30"/>
      <c r="D10" s="78" t="s">
        <v>54</v>
      </c>
      <c r="E10" s="78"/>
      <c r="F10" s="79" t="s">
        <v>135</v>
      </c>
      <c r="G10" s="80"/>
      <c r="H10" s="80"/>
      <c r="I10" s="80"/>
      <c r="J10" s="80"/>
    </row>
    <row r="11" spans="1:39" ht="24" customHeight="1" x14ac:dyDescent="0.2">
      <c r="A11" s="4"/>
      <c r="B11" s="4"/>
      <c r="C11" s="62"/>
      <c r="D11" s="29">
        <v>2003</v>
      </c>
      <c r="E11" s="29">
        <v>2013</v>
      </c>
      <c r="F11" s="28" t="s">
        <v>49</v>
      </c>
      <c r="G11" s="29" t="s">
        <v>18</v>
      </c>
      <c r="H11" s="29" t="s">
        <v>50</v>
      </c>
      <c r="I11" s="29" t="s">
        <v>51</v>
      </c>
      <c r="J11" s="29" t="s">
        <v>23</v>
      </c>
    </row>
    <row r="12" spans="1:39" s="42" customFormat="1" x14ac:dyDescent="0.2">
      <c r="A12" s="50"/>
      <c r="B12" s="50"/>
      <c r="C12" s="63" t="s">
        <v>97</v>
      </c>
      <c r="D12" s="127">
        <v>933.77049999999997</v>
      </c>
      <c r="E12" s="128">
        <v>789.77230000000009</v>
      </c>
      <c r="F12" s="127">
        <v>28.652144421879573</v>
      </c>
      <c r="G12" s="128">
        <v>19.730041177691341</v>
      </c>
      <c r="H12" s="128">
        <v>16.682643845574223</v>
      </c>
      <c r="I12" s="128">
        <v>9.1217937119344388</v>
      </c>
      <c r="J12" s="128">
        <v>24.305803077671879</v>
      </c>
    </row>
    <row r="13" spans="1:39" s="42" customFormat="1" x14ac:dyDescent="0.2">
      <c r="A13" s="50"/>
      <c r="B13" s="50"/>
      <c r="C13" s="31" t="s">
        <v>102</v>
      </c>
      <c r="D13" s="129">
        <v>13.504</v>
      </c>
      <c r="E13" s="130">
        <v>14.6335</v>
      </c>
      <c r="F13" s="129">
        <v>75.171353401441905</v>
      </c>
      <c r="G13" s="130">
        <v>0</v>
      </c>
      <c r="H13" s="130">
        <v>0</v>
      </c>
      <c r="I13" s="130">
        <v>0</v>
      </c>
      <c r="J13" s="130">
        <v>20.018450814910992</v>
      </c>
    </row>
    <row r="14" spans="1:39" s="42" customFormat="1" x14ac:dyDescent="0.2">
      <c r="A14" s="50"/>
      <c r="B14" s="50"/>
      <c r="C14" s="32" t="s">
        <v>115</v>
      </c>
      <c r="D14" s="131">
        <v>10.140799999999999</v>
      </c>
      <c r="E14" s="132">
        <v>10.538</v>
      </c>
      <c r="F14" s="131">
        <v>34.836781172898085</v>
      </c>
      <c r="G14" s="132">
        <v>45.381476561017273</v>
      </c>
      <c r="H14" s="132">
        <v>2.1256405390017079</v>
      </c>
      <c r="I14" s="132">
        <v>0.25906244069083317</v>
      </c>
      <c r="J14" s="132">
        <v>17.323021446194726</v>
      </c>
    </row>
    <row r="15" spans="1:39" s="42" customFormat="1" x14ac:dyDescent="0.2">
      <c r="A15" s="50"/>
      <c r="B15" s="50"/>
      <c r="C15" s="32" t="s">
        <v>125</v>
      </c>
      <c r="D15" s="131">
        <v>33.444199999999995</v>
      </c>
      <c r="E15" s="132">
        <v>29.947700000000001</v>
      </c>
      <c r="F15" s="131">
        <v>26.56464436334009</v>
      </c>
      <c r="G15" s="132">
        <v>59.01488261202028</v>
      </c>
      <c r="H15" s="132">
        <v>0.6875319306657941</v>
      </c>
      <c r="I15" s="132">
        <v>0.85749489944135937</v>
      </c>
      <c r="J15" s="132">
        <v>12.154856633397555</v>
      </c>
    </row>
    <row r="16" spans="1:39" s="42" customFormat="1" x14ac:dyDescent="0.2">
      <c r="A16" s="50"/>
      <c r="B16" s="50"/>
      <c r="C16" s="32" t="s">
        <v>120</v>
      </c>
      <c r="D16" s="131">
        <v>28.252700000000001</v>
      </c>
      <c r="E16" s="132">
        <v>16.622499999999999</v>
      </c>
      <c r="F16" s="131">
        <v>0</v>
      </c>
      <c r="G16" s="132">
        <v>0</v>
      </c>
      <c r="H16" s="132">
        <v>25.759663107234172</v>
      </c>
      <c r="I16" s="132">
        <v>52.318844939088592</v>
      </c>
      <c r="J16" s="132">
        <v>19.489848097458264</v>
      </c>
    </row>
    <row r="17" spans="1:10" s="42" customFormat="1" x14ac:dyDescent="0.2">
      <c r="A17" s="50"/>
      <c r="B17" s="50"/>
      <c r="C17" s="32" t="s">
        <v>105</v>
      </c>
      <c r="D17" s="131">
        <v>134.8553</v>
      </c>
      <c r="E17" s="132">
        <v>120.5663</v>
      </c>
      <c r="F17" s="131">
        <v>20.815352216995958</v>
      </c>
      <c r="G17" s="132">
        <v>37.369231700732293</v>
      </c>
      <c r="H17" s="132">
        <v>7.3533815004690375</v>
      </c>
      <c r="I17" s="132">
        <v>3.1207725541880276</v>
      </c>
      <c r="J17" s="132">
        <v>27.934422803055249</v>
      </c>
    </row>
    <row r="18" spans="1:10" s="42" customFormat="1" x14ac:dyDescent="0.2">
      <c r="A18" s="50"/>
      <c r="B18" s="50"/>
      <c r="C18" s="32" t="s">
        <v>121</v>
      </c>
      <c r="D18" s="131">
        <v>3.9063000000000003</v>
      </c>
      <c r="E18" s="132">
        <v>5.6532999999999998</v>
      </c>
      <c r="F18" s="131">
        <v>0</v>
      </c>
      <c r="G18" s="132">
        <v>78.285249323404031</v>
      </c>
      <c r="H18" s="132">
        <v>0</v>
      </c>
      <c r="I18" s="132">
        <v>0</v>
      </c>
      <c r="J18" s="132">
        <v>19.850352891231672</v>
      </c>
    </row>
    <row r="19" spans="1:10" s="42" customFormat="1" x14ac:dyDescent="0.2">
      <c r="A19" s="50"/>
      <c r="B19" s="50"/>
      <c r="C19" s="32" t="s">
        <v>100</v>
      </c>
      <c r="D19" s="131">
        <v>1.8345</v>
      </c>
      <c r="E19" s="132">
        <v>2.2688000000000001</v>
      </c>
      <c r="F19" s="131">
        <v>0</v>
      </c>
      <c r="G19" s="132">
        <v>56.928772919605066</v>
      </c>
      <c r="H19" s="132">
        <v>6.7877291960507753</v>
      </c>
      <c r="I19" s="132">
        <v>0</v>
      </c>
      <c r="J19" s="132">
        <v>33.740303244005638</v>
      </c>
    </row>
    <row r="20" spans="1:10" s="42" customFormat="1" x14ac:dyDescent="0.2">
      <c r="A20" s="50"/>
      <c r="B20" s="50"/>
      <c r="C20" s="32" t="s">
        <v>107</v>
      </c>
      <c r="D20" s="131">
        <v>9.9167000000000005</v>
      </c>
      <c r="E20" s="132">
        <v>9.3124000000000002</v>
      </c>
      <c r="F20" s="131">
        <v>0</v>
      </c>
      <c r="G20" s="132">
        <v>72.250977191701395</v>
      </c>
      <c r="H20" s="132">
        <v>6.2282548000515449E-2</v>
      </c>
      <c r="I20" s="132">
        <v>0.75705510931661013</v>
      </c>
      <c r="J20" s="132">
        <v>26.703105536703749</v>
      </c>
    </row>
    <row r="21" spans="1:10" s="42" customFormat="1" x14ac:dyDescent="0.2">
      <c r="A21" s="50"/>
      <c r="B21" s="50"/>
      <c r="C21" s="32" t="s">
        <v>104</v>
      </c>
      <c r="D21" s="131">
        <v>32.765700000000002</v>
      </c>
      <c r="E21" s="132">
        <v>34.338800000000006</v>
      </c>
      <c r="F21" s="131">
        <v>42.616515428611365</v>
      </c>
      <c r="G21" s="132">
        <v>5.1335515510151772</v>
      </c>
      <c r="H21" s="132">
        <v>0.14502545225808705</v>
      </c>
      <c r="I21" s="132">
        <v>1.0737125350914998</v>
      </c>
      <c r="J21" s="132">
        <v>50.605437580812371</v>
      </c>
    </row>
    <row r="22" spans="1:10" s="42" customFormat="1" x14ac:dyDescent="0.2">
      <c r="A22" s="50"/>
      <c r="B22" s="50"/>
      <c r="C22" s="32" t="s">
        <v>7</v>
      </c>
      <c r="D22" s="131">
        <v>134.33870000000002</v>
      </c>
      <c r="E22" s="132">
        <v>135.08709999999999</v>
      </c>
      <c r="F22" s="131">
        <v>80.904172197049164</v>
      </c>
      <c r="G22" s="132">
        <v>0</v>
      </c>
      <c r="H22" s="132">
        <v>0.21415812464698702</v>
      </c>
      <c r="I22" s="132">
        <v>0.86255460365941683</v>
      </c>
      <c r="J22" s="132">
        <v>17.080017262936284</v>
      </c>
    </row>
    <row r="23" spans="1:10" s="42" customFormat="1" x14ac:dyDescent="0.2">
      <c r="A23" s="50"/>
      <c r="B23" s="50"/>
      <c r="C23" s="32" t="s">
        <v>110</v>
      </c>
      <c r="D23" s="131">
        <v>3.7443</v>
      </c>
      <c r="E23" s="132">
        <v>3.6244999999999998</v>
      </c>
      <c r="F23" s="131">
        <v>0</v>
      </c>
      <c r="G23" s="132">
        <v>0</v>
      </c>
      <c r="H23" s="132">
        <v>41.586425713891572</v>
      </c>
      <c r="I23" s="132">
        <v>16.818871568492206</v>
      </c>
      <c r="J23" s="132">
        <v>41.354669609601324</v>
      </c>
    </row>
    <row r="24" spans="1:10" s="42" customFormat="1" x14ac:dyDescent="0.2">
      <c r="A24" s="50"/>
      <c r="B24" s="50"/>
      <c r="C24" s="32" t="s">
        <v>103</v>
      </c>
      <c r="D24" s="131">
        <v>27.8126</v>
      </c>
      <c r="E24" s="132">
        <v>36.868300000000005</v>
      </c>
      <c r="F24" s="131">
        <v>0</v>
      </c>
      <c r="G24" s="132">
        <v>0.12585337539295274</v>
      </c>
      <c r="H24" s="132">
        <v>17.182783041257665</v>
      </c>
      <c r="I24" s="132">
        <v>15.865119899751276</v>
      </c>
      <c r="J24" s="132">
        <v>63.739852393519627</v>
      </c>
    </row>
    <row r="25" spans="1:10" s="42" customFormat="1" x14ac:dyDescent="0.2">
      <c r="A25" s="50"/>
      <c r="B25" s="50"/>
      <c r="C25" s="32" t="s">
        <v>99</v>
      </c>
      <c r="D25" s="131">
        <v>4.8100000000000004E-2</v>
      </c>
      <c r="E25" s="132">
        <v>0.10890000000000001</v>
      </c>
      <c r="F25" s="131">
        <v>0</v>
      </c>
      <c r="G25" s="132">
        <v>0</v>
      </c>
      <c r="H25" s="104">
        <v>0</v>
      </c>
      <c r="I25" s="132">
        <v>0</v>
      </c>
      <c r="J25" s="132">
        <v>100</v>
      </c>
    </row>
    <row r="26" spans="1:10" s="42" customFormat="1" x14ac:dyDescent="0.2">
      <c r="A26" s="50"/>
      <c r="B26" s="50"/>
      <c r="C26" s="32" t="s">
        <v>109</v>
      </c>
      <c r="D26" s="131">
        <v>1.7372000000000001</v>
      </c>
      <c r="E26" s="132">
        <v>2.1435</v>
      </c>
      <c r="F26" s="131">
        <v>0</v>
      </c>
      <c r="G26" s="132">
        <v>0.11196641007697691</v>
      </c>
      <c r="H26" s="132">
        <v>0</v>
      </c>
      <c r="I26" s="132">
        <v>0</v>
      </c>
      <c r="J26" s="132">
        <v>99.696757639374852</v>
      </c>
    </row>
    <row r="27" spans="1:10" s="42" customFormat="1" x14ac:dyDescent="0.2">
      <c r="A27" s="50"/>
      <c r="B27" s="50"/>
      <c r="C27" s="32" t="s">
        <v>101</v>
      </c>
      <c r="D27" s="131">
        <v>5.2393000000000001</v>
      </c>
      <c r="E27" s="132">
        <v>1.4142000000000001</v>
      </c>
      <c r="F27" s="131">
        <v>0</v>
      </c>
      <c r="G27" s="132">
        <v>1.6617168717295998</v>
      </c>
      <c r="H27" s="132">
        <v>0</v>
      </c>
      <c r="I27" s="132">
        <v>6.1660302644604723</v>
      </c>
      <c r="J27" s="132">
        <v>91.104511384528365</v>
      </c>
    </row>
    <row r="28" spans="1:10" s="42" customFormat="1" x14ac:dyDescent="0.2">
      <c r="A28" s="50"/>
      <c r="B28" s="50"/>
      <c r="C28" s="32" t="s">
        <v>6</v>
      </c>
      <c r="D28" s="131">
        <v>7.4299999999999991E-2</v>
      </c>
      <c r="E28" s="132">
        <v>0.13969999999999999</v>
      </c>
      <c r="F28" s="131">
        <v>0</v>
      </c>
      <c r="G28" s="132">
        <v>0</v>
      </c>
      <c r="H28" s="132">
        <v>0</v>
      </c>
      <c r="I28" s="132">
        <v>0</v>
      </c>
      <c r="J28" s="132">
        <v>76.449534717251254</v>
      </c>
    </row>
    <row r="29" spans="1:10" s="42" customFormat="1" x14ac:dyDescent="0.2">
      <c r="A29" s="50"/>
      <c r="B29" s="50"/>
      <c r="C29" s="32" t="s">
        <v>111</v>
      </c>
      <c r="D29" s="131">
        <v>10.4131</v>
      </c>
      <c r="E29" s="132">
        <v>10.122200000000001</v>
      </c>
      <c r="F29" s="131">
        <v>39.287901839521048</v>
      </c>
      <c r="G29" s="132">
        <v>15.922427930687006</v>
      </c>
      <c r="H29" s="132">
        <v>15.256564778407855</v>
      </c>
      <c r="I29" s="132">
        <v>8.510007705834699</v>
      </c>
      <c r="J29" s="132">
        <v>20.489616881705558</v>
      </c>
    </row>
    <row r="30" spans="1:10" s="42" customFormat="1" x14ac:dyDescent="0.2">
      <c r="A30" s="50"/>
      <c r="B30" s="50"/>
      <c r="C30" s="32" t="s">
        <v>98</v>
      </c>
      <c r="D30" s="131">
        <v>2.9999999999999997E-4</v>
      </c>
      <c r="E30" s="132">
        <v>9.4999999999999998E-3</v>
      </c>
      <c r="F30" s="131">
        <v>0</v>
      </c>
      <c r="G30" s="132">
        <v>0</v>
      </c>
      <c r="H30" s="132">
        <v>0</v>
      </c>
      <c r="I30" s="132">
        <v>0</v>
      </c>
      <c r="J30" s="132">
        <v>100</v>
      </c>
    </row>
    <row r="31" spans="1:10" s="42" customFormat="1" x14ac:dyDescent="0.2">
      <c r="A31" s="50"/>
      <c r="B31" s="50"/>
      <c r="C31" s="32" t="s">
        <v>117</v>
      </c>
      <c r="D31" s="131">
        <v>58.671800000000005</v>
      </c>
      <c r="E31" s="132">
        <v>69.652199999999993</v>
      </c>
      <c r="F31" s="131">
        <v>1.0706050921578931</v>
      </c>
      <c r="G31" s="132">
        <v>0</v>
      </c>
      <c r="H31" s="132">
        <v>88.679610981419117</v>
      </c>
      <c r="I31" s="132">
        <v>3.1464907066826315</v>
      </c>
      <c r="J31" s="132">
        <v>6.1647729719951414</v>
      </c>
    </row>
    <row r="32" spans="1:10" s="42" customFormat="1" x14ac:dyDescent="0.2">
      <c r="A32" s="50"/>
      <c r="B32" s="50"/>
      <c r="C32" s="32" t="s">
        <v>106</v>
      </c>
      <c r="D32" s="131">
        <v>9.5807000000000002</v>
      </c>
      <c r="E32" s="132">
        <v>12.103999999999999</v>
      </c>
      <c r="F32" s="131">
        <v>0</v>
      </c>
      <c r="G32" s="132">
        <v>0</v>
      </c>
      <c r="H32" s="132">
        <v>9.2861863846662249</v>
      </c>
      <c r="I32" s="132">
        <v>7.241407799074687</v>
      </c>
      <c r="J32" s="132">
        <v>78.20637805684072</v>
      </c>
    </row>
    <row r="33" spans="1:11" s="42" customFormat="1" x14ac:dyDescent="0.2">
      <c r="A33" s="50"/>
      <c r="B33" s="50"/>
      <c r="C33" s="32" t="s">
        <v>118</v>
      </c>
      <c r="D33" s="131">
        <v>78.838999999999999</v>
      </c>
      <c r="E33" s="132">
        <v>70.578000000000003</v>
      </c>
      <c r="F33" s="131">
        <v>0</v>
      </c>
      <c r="G33" s="132">
        <v>80.527643174927036</v>
      </c>
      <c r="H33" s="132">
        <v>5.4168437756808068</v>
      </c>
      <c r="I33" s="132">
        <v>1.3567967355266515</v>
      </c>
      <c r="J33" s="132">
        <v>12.059706990847006</v>
      </c>
    </row>
    <row r="34" spans="1:11" s="42" customFormat="1" x14ac:dyDescent="0.2">
      <c r="A34" s="50"/>
      <c r="B34" s="50"/>
      <c r="C34" s="32" t="s">
        <v>8</v>
      </c>
      <c r="D34" s="131">
        <v>4.3366000000000007</v>
      </c>
      <c r="E34" s="132">
        <v>5.7648999999999999</v>
      </c>
      <c r="F34" s="131">
        <v>0</v>
      </c>
      <c r="G34" s="132">
        <v>0</v>
      </c>
      <c r="H34" s="132">
        <v>0</v>
      </c>
      <c r="I34" s="132">
        <v>0</v>
      </c>
      <c r="J34" s="132">
        <v>97.500390292979944</v>
      </c>
    </row>
    <row r="35" spans="1:11" s="42" customFormat="1" x14ac:dyDescent="0.2">
      <c r="A35" s="50"/>
      <c r="B35" s="50"/>
      <c r="C35" s="32" t="s">
        <v>119</v>
      </c>
      <c r="D35" s="131">
        <v>29.547400000000003</v>
      </c>
      <c r="E35" s="132">
        <v>26.110900000000001</v>
      </c>
      <c r="F35" s="131">
        <v>11.477582159174904</v>
      </c>
      <c r="G35" s="132">
        <v>17.833931423275338</v>
      </c>
      <c r="H35" s="132">
        <v>32.936819489178845</v>
      </c>
      <c r="I35" s="132">
        <v>16.299323271124315</v>
      </c>
      <c r="J35" s="132">
        <v>21.296853038386267</v>
      </c>
    </row>
    <row r="36" spans="1:11" s="42" customFormat="1" x14ac:dyDescent="0.2">
      <c r="A36" s="50"/>
      <c r="B36" s="50"/>
      <c r="C36" s="32" t="s">
        <v>113</v>
      </c>
      <c r="D36" s="131">
        <v>3.2518000000000002</v>
      </c>
      <c r="E36" s="132">
        <v>3.5505</v>
      </c>
      <c r="F36" s="131">
        <v>38.50725249964794</v>
      </c>
      <c r="G36" s="132">
        <v>30.274609209970428</v>
      </c>
      <c r="H36" s="132">
        <v>7.3229122658780454E-2</v>
      </c>
      <c r="I36" s="132">
        <v>0</v>
      </c>
      <c r="J36" s="132">
        <v>30.170398535417547</v>
      </c>
    </row>
    <row r="37" spans="1:11" s="42" customFormat="1" x14ac:dyDescent="0.2">
      <c r="A37" s="50"/>
      <c r="B37" s="50"/>
      <c r="C37" s="32" t="s">
        <v>108</v>
      </c>
      <c r="D37" s="131">
        <v>6.3739999999999997</v>
      </c>
      <c r="E37" s="132">
        <v>6.4081999999999999</v>
      </c>
      <c r="F37" s="131">
        <v>64.078836490746241</v>
      </c>
      <c r="G37" s="132">
        <v>9.1180050560219712</v>
      </c>
      <c r="H37" s="132">
        <v>1.6291626353734279</v>
      </c>
      <c r="I37" s="132">
        <v>0.19350207546580944</v>
      </c>
      <c r="J37" s="132">
        <v>22.887862426266349</v>
      </c>
    </row>
    <row r="38" spans="1:11" s="42" customFormat="1" x14ac:dyDescent="0.2">
      <c r="A38" s="50"/>
      <c r="B38" s="50"/>
      <c r="C38" s="32" t="s">
        <v>112</v>
      </c>
      <c r="D38" s="131">
        <v>15.795500000000001</v>
      </c>
      <c r="E38" s="132">
        <v>18.001000000000001</v>
      </c>
      <c r="F38" s="131">
        <v>33.827565135270262</v>
      </c>
      <c r="G38" s="132">
        <v>9.4289206155213598</v>
      </c>
      <c r="H38" s="132">
        <v>0</v>
      </c>
      <c r="I38" s="132">
        <v>0.39497805677462361</v>
      </c>
      <c r="J38" s="132">
        <v>55.186934059218942</v>
      </c>
    </row>
    <row r="39" spans="1:11" s="42" customFormat="1" x14ac:dyDescent="0.2">
      <c r="A39" s="50"/>
      <c r="B39" s="50"/>
      <c r="C39" s="32" t="s">
        <v>116</v>
      </c>
      <c r="D39" s="131">
        <v>30.429400000000001</v>
      </c>
      <c r="E39" s="132">
        <v>34.683199999999999</v>
      </c>
      <c r="F39" s="131">
        <v>49.426811828205011</v>
      </c>
      <c r="G39" s="132">
        <v>0.53714766803524483</v>
      </c>
      <c r="H39" s="132">
        <v>0</v>
      </c>
      <c r="I39" s="132">
        <v>0</v>
      </c>
      <c r="J39" s="132">
        <v>48.350498223923978</v>
      </c>
    </row>
    <row r="40" spans="1:11" s="42" customFormat="1" x14ac:dyDescent="0.2">
      <c r="A40" s="50"/>
      <c r="B40" s="50"/>
      <c r="C40" s="35" t="s">
        <v>114</v>
      </c>
      <c r="D40" s="133">
        <v>244.91629999999998</v>
      </c>
      <c r="E40" s="134">
        <v>109.5204</v>
      </c>
      <c r="F40" s="133">
        <v>16.630326404943734</v>
      </c>
      <c r="G40" s="134">
        <v>6.7431273077892344</v>
      </c>
      <c r="H40" s="134">
        <v>30.012947359578678</v>
      </c>
      <c r="I40" s="134">
        <v>38.276795921125199</v>
      </c>
      <c r="J40" s="134">
        <v>7.6733649621440385</v>
      </c>
    </row>
    <row r="41" spans="1:11" s="42" customFormat="1" x14ac:dyDescent="0.2">
      <c r="A41" s="50"/>
      <c r="B41" s="50"/>
      <c r="C41" s="76" t="s">
        <v>40</v>
      </c>
      <c r="D41" s="135">
        <v>234.58589999999998</v>
      </c>
      <c r="E41" s="136">
        <v>193.92529999999999</v>
      </c>
      <c r="F41" s="135">
        <v>0</v>
      </c>
      <c r="G41" s="136">
        <v>0.64199978032778604</v>
      </c>
      <c r="H41" s="136">
        <v>49.298415420783165</v>
      </c>
      <c r="I41" s="136">
        <v>43.518045350451956</v>
      </c>
      <c r="J41" s="136">
        <v>6.4240715368237149</v>
      </c>
    </row>
    <row r="42" spans="1:11" s="42" customFormat="1" x14ac:dyDescent="0.2">
      <c r="A42" s="50"/>
      <c r="B42" s="50"/>
      <c r="C42" s="73" t="s">
        <v>122</v>
      </c>
      <c r="D42" s="137">
        <v>0</v>
      </c>
      <c r="E42" s="138">
        <v>0.76129999999999998</v>
      </c>
      <c r="F42" s="137">
        <v>0</v>
      </c>
      <c r="G42" s="138">
        <v>48.890056482332852</v>
      </c>
      <c r="H42" s="138">
        <v>0</v>
      </c>
      <c r="I42" s="138">
        <v>0</v>
      </c>
      <c r="J42" s="138">
        <v>51.109943517667155</v>
      </c>
    </row>
    <row r="43" spans="1:11" s="42" customFormat="1" x14ac:dyDescent="0.2">
      <c r="A43" s="50"/>
      <c r="B43" s="50"/>
      <c r="C43" s="31" t="s">
        <v>126</v>
      </c>
      <c r="D43" s="129">
        <v>1.6665000000000001</v>
      </c>
      <c r="E43" s="130">
        <v>1.3734999999999999</v>
      </c>
      <c r="F43" s="129">
        <v>0</v>
      </c>
      <c r="G43" s="130">
        <v>77.866763742264283</v>
      </c>
      <c r="H43" s="130">
        <v>0</v>
      </c>
      <c r="I43" s="130">
        <v>0</v>
      </c>
      <c r="J43" s="130">
        <v>22.140516927557339</v>
      </c>
    </row>
    <row r="44" spans="1:11" s="42" customFormat="1" x14ac:dyDescent="0.2">
      <c r="A44" s="50"/>
      <c r="B44" s="50"/>
      <c r="C44" s="32" t="s">
        <v>123</v>
      </c>
      <c r="D44" s="131">
        <v>0.9917999999999999</v>
      </c>
      <c r="E44" s="132">
        <v>1.9619000000000002</v>
      </c>
      <c r="F44" s="131">
        <v>0</v>
      </c>
      <c r="G44" s="132">
        <v>3.5679698251694786E-2</v>
      </c>
      <c r="H44" s="132">
        <v>0.74417656353534833</v>
      </c>
      <c r="I44" s="132">
        <v>57.857179264998202</v>
      </c>
      <c r="J44" s="132">
        <v>41.362964473214738</v>
      </c>
    </row>
    <row r="45" spans="1:11" s="42" customFormat="1" x14ac:dyDescent="0.2">
      <c r="A45" s="50"/>
      <c r="B45" s="50"/>
      <c r="C45" s="32" t="s">
        <v>124</v>
      </c>
      <c r="D45" s="131">
        <v>11.8851</v>
      </c>
      <c r="E45" s="132">
        <v>11.313600000000001</v>
      </c>
      <c r="F45" s="131">
        <v>0</v>
      </c>
      <c r="G45" s="132">
        <v>67.802467826332901</v>
      </c>
      <c r="H45" s="132">
        <v>3.7388629613915993</v>
      </c>
      <c r="I45" s="132">
        <v>10.871871022486211</v>
      </c>
      <c r="J45" s="132">
        <v>17.57884316221185</v>
      </c>
    </row>
    <row r="46" spans="1:11" s="42" customFormat="1" x14ac:dyDescent="0.2">
      <c r="A46" s="50"/>
      <c r="B46" s="50"/>
      <c r="C46" s="33" t="s">
        <v>82</v>
      </c>
      <c r="D46" s="139">
        <v>23.622799999999998</v>
      </c>
      <c r="E46" s="140">
        <v>32.347299999999997</v>
      </c>
      <c r="F46" s="139">
        <v>0</v>
      </c>
      <c r="G46" s="140">
        <v>48.455976232946803</v>
      </c>
      <c r="H46" s="140">
        <v>1.3682749410306272</v>
      </c>
      <c r="I46" s="140">
        <v>7.6779205683318237</v>
      </c>
      <c r="J46" s="140">
        <v>42.407867117193703</v>
      </c>
    </row>
    <row r="47" spans="1:11" x14ac:dyDescent="0.2">
      <c r="C47" s="6"/>
      <c r="D47" s="6"/>
      <c r="F47" s="50"/>
      <c r="G47" s="50"/>
      <c r="H47" s="50"/>
      <c r="I47" s="50"/>
      <c r="J47" s="50"/>
    </row>
    <row r="48" spans="1:11" x14ac:dyDescent="0.2">
      <c r="C48" s="66" t="s">
        <v>60</v>
      </c>
      <c r="E48" s="50"/>
      <c r="F48" s="50"/>
      <c r="G48" s="50"/>
      <c r="H48" s="50"/>
      <c r="I48" s="50"/>
      <c r="J48" s="50"/>
      <c r="K48" s="51"/>
    </row>
    <row r="50" spans="1:2" x14ac:dyDescent="0.2">
      <c r="A50" s="2" t="s">
        <v>90</v>
      </c>
      <c r="B50" s="2"/>
    </row>
    <row r="51" spans="1:2" x14ac:dyDescent="0.2">
      <c r="A51" s="41" t="s">
        <v>61</v>
      </c>
    </row>
    <row r="52" spans="1:2" ht="12.75" x14ac:dyDescent="0.2">
      <c r="A52" s="61"/>
      <c r="B52" s="61"/>
    </row>
    <row r="53" spans="1:2" ht="12.75" x14ac:dyDescent="0.2">
      <c r="A53" s="61"/>
      <c r="B53" s="61"/>
    </row>
    <row r="54" spans="1:2" ht="12.75" x14ac:dyDescent="0.2">
      <c r="A54" s="61"/>
      <c r="B54" s="61"/>
    </row>
    <row r="55" spans="1:2" ht="12.75" x14ac:dyDescent="0.2">
      <c r="A55" s="61"/>
      <c r="B55" s="61"/>
    </row>
    <row r="56" spans="1:2" ht="12.75" x14ac:dyDescent="0.2">
      <c r="A56" s="61"/>
      <c r="B56" s="61"/>
    </row>
  </sheetData>
  <sortState ref="D73:E100">
    <sortCondition ref="D72"/>
  </sortState>
  <mergeCells count="2">
    <mergeCell ref="F10:J10"/>
    <mergeCell ref="D10:E10"/>
  </mergeCells>
  <phoneticPr fontId="1" type="noConversion"/>
  <pageMargins left="0.75" right="0.75" top="1" bottom="1" header="0.5" footer="0.5"/>
  <pageSetup paperSize="9" orientation="portrait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V61"/>
  <sheetViews>
    <sheetView showGridLines="0" zoomScaleNormal="100" workbookViewId="0"/>
  </sheetViews>
  <sheetFormatPr defaultRowHeight="12" x14ac:dyDescent="0.2"/>
  <cols>
    <col min="1" max="2" width="9.28515625" style="41" customWidth="1"/>
    <col min="3" max="3" width="18.7109375" style="41" customWidth="1"/>
    <col min="4" max="5" width="12" style="41" customWidth="1"/>
    <col min="6" max="16384" width="9.140625" style="41"/>
  </cols>
  <sheetData>
    <row r="1" spans="1:48" x14ac:dyDescent="0.2">
      <c r="A1" s="45"/>
    </row>
    <row r="2" spans="1:48" s="2" customFormat="1" x14ac:dyDescent="0.2">
      <c r="A2" s="1"/>
    </row>
    <row r="3" spans="1:48" s="2" customFormat="1" x14ac:dyDescent="0.2">
      <c r="C3" s="3" t="s">
        <v>15</v>
      </c>
    </row>
    <row r="4" spans="1:48" s="2" customFormat="1" x14ac:dyDescent="0.2">
      <c r="C4" s="3" t="s">
        <v>16</v>
      </c>
    </row>
    <row r="5" spans="1:48" s="2" customFormat="1" x14ac:dyDescent="0.2"/>
    <row r="6" spans="1:48" s="2" customFormat="1" ht="15" x14ac:dyDescent="0.25">
      <c r="B6" s="82" t="s">
        <v>66</v>
      </c>
      <c r="C6" s="22" t="s">
        <v>67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2" customFormat="1" x14ac:dyDescent="0.2">
      <c r="B7" s="83" t="s">
        <v>0</v>
      </c>
      <c r="C7" s="25" t="s">
        <v>20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</row>
    <row r="10" spans="1:48" ht="48" x14ac:dyDescent="0.2">
      <c r="D10" s="59" t="s">
        <v>17</v>
      </c>
      <c r="E10" s="52" t="s">
        <v>134</v>
      </c>
    </row>
    <row r="11" spans="1:48" x14ac:dyDescent="0.2">
      <c r="C11" s="8" t="s">
        <v>21</v>
      </c>
      <c r="D11" s="60">
        <v>226.28670000000002</v>
      </c>
      <c r="E11" s="51">
        <f>+D11/SUM(D$11:D$16)*100</f>
        <v>28.652144421879573</v>
      </c>
      <c r="F11" s="51"/>
    </row>
    <row r="12" spans="1:48" x14ac:dyDescent="0.2">
      <c r="C12" s="8" t="s">
        <v>18</v>
      </c>
      <c r="D12" s="60">
        <v>155.82239999999999</v>
      </c>
      <c r="E12" s="51">
        <f t="shared" ref="E12:E16" si="0">+D12/SUM(D$11:D$16)*100</f>
        <v>19.730041177691337</v>
      </c>
      <c r="F12"/>
    </row>
    <row r="13" spans="1:48" x14ac:dyDescent="0.2">
      <c r="C13" s="8" t="s">
        <v>22</v>
      </c>
      <c r="D13" s="60">
        <v>131.75489999999999</v>
      </c>
      <c r="E13" s="51">
        <f t="shared" si="0"/>
        <v>16.682643845574223</v>
      </c>
      <c r="F13" s="51"/>
    </row>
    <row r="14" spans="1:48" x14ac:dyDescent="0.2">
      <c r="C14" s="8" t="s">
        <v>19</v>
      </c>
      <c r="D14" s="60">
        <v>72.041399999999996</v>
      </c>
      <c r="E14" s="51">
        <f t="shared" si="0"/>
        <v>9.1217937119344388</v>
      </c>
      <c r="F14"/>
    </row>
    <row r="15" spans="1:48" x14ac:dyDescent="0.2">
      <c r="C15" s="8" t="s">
        <v>23</v>
      </c>
      <c r="D15" s="60">
        <v>191.9605</v>
      </c>
      <c r="E15" s="51">
        <f t="shared" si="0"/>
        <v>24.305803077671879</v>
      </c>
      <c r="F15" s="51"/>
    </row>
    <row r="16" spans="1:48" x14ac:dyDescent="0.2">
      <c r="C16" s="8" t="s">
        <v>39</v>
      </c>
      <c r="D16" s="60">
        <v>11.906400000000023</v>
      </c>
      <c r="E16" s="51">
        <f t="shared" si="0"/>
        <v>1.5075737652485433</v>
      </c>
      <c r="F16" s="51"/>
    </row>
    <row r="18" spans="1:8" x14ac:dyDescent="0.2">
      <c r="C18" s="8" t="s">
        <v>24</v>
      </c>
      <c r="D18" s="60"/>
      <c r="F18" s="51"/>
    </row>
    <row r="19" spans="1:8" x14ac:dyDescent="0.2">
      <c r="C19" s="8" t="s">
        <v>25</v>
      </c>
      <c r="D19" s="60">
        <v>123.3165</v>
      </c>
      <c r="E19" s="51">
        <f>D19/D$15*100</f>
        <v>64.24055990685585</v>
      </c>
      <c r="F19" s="51"/>
    </row>
    <row r="20" spans="1:8" x14ac:dyDescent="0.2">
      <c r="C20" s="8" t="s">
        <v>26</v>
      </c>
      <c r="D20" s="60">
        <v>31.860499999999998</v>
      </c>
      <c r="E20" s="51">
        <f>D20/D$15*100</f>
        <v>16.597424991078892</v>
      </c>
      <c r="F20" s="51"/>
    </row>
    <row r="21" spans="1:8" x14ac:dyDescent="0.2">
      <c r="C21" s="8" t="s">
        <v>27</v>
      </c>
      <c r="D21" s="60">
        <v>20.2074</v>
      </c>
      <c r="E21" s="51">
        <f>D21/D$15*100</f>
        <v>10.526853180732495</v>
      </c>
      <c r="F21" s="51"/>
    </row>
    <row r="22" spans="1:8" x14ac:dyDescent="0.2">
      <c r="C22" s="8" t="s">
        <v>29</v>
      </c>
      <c r="D22" s="60">
        <v>10.626299999999999</v>
      </c>
      <c r="E22" s="51">
        <f>D22/D$15*100</f>
        <v>5.5356700987963663</v>
      </c>
      <c r="F22" s="51"/>
    </row>
    <row r="23" spans="1:8" x14ac:dyDescent="0.2">
      <c r="C23" s="8" t="s">
        <v>28</v>
      </c>
      <c r="D23" s="60">
        <v>5.9136000000000006</v>
      </c>
      <c r="E23" s="51">
        <f>D23/D$15*100</f>
        <v>3.080633776219587</v>
      </c>
      <c r="F23" s="51"/>
    </row>
    <row r="24" spans="1:8" x14ac:dyDescent="0.2">
      <c r="D24" s="60"/>
    </row>
    <row r="25" spans="1:8" ht="12" customHeight="1" x14ac:dyDescent="0.2">
      <c r="A25" s="1" t="s">
        <v>14</v>
      </c>
      <c r="C25" s="66" t="s">
        <v>64</v>
      </c>
      <c r="D25" s="55"/>
      <c r="E25" s="55"/>
      <c r="F25" s="55"/>
      <c r="G25" s="70"/>
    </row>
    <row r="26" spans="1:8" x14ac:dyDescent="0.2">
      <c r="H26" s="1" t="s">
        <v>13</v>
      </c>
    </row>
    <row r="27" spans="1:8" x14ac:dyDescent="0.2">
      <c r="E27" s="51"/>
    </row>
    <row r="60" spans="1:1" x14ac:dyDescent="0.2">
      <c r="A60" s="2" t="s">
        <v>90</v>
      </c>
    </row>
    <row r="61" spans="1:1" x14ac:dyDescent="0.2">
      <c r="A61" s="41" t="s">
        <v>65</v>
      </c>
    </row>
  </sheetData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Q47"/>
  <sheetViews>
    <sheetView showGridLines="0" zoomScaleNormal="100" workbookViewId="0"/>
  </sheetViews>
  <sheetFormatPr defaultRowHeight="12" x14ac:dyDescent="0.2"/>
  <cols>
    <col min="1" max="2" width="9.28515625" style="41" customWidth="1"/>
    <col min="3" max="3" width="29.85546875" style="41" customWidth="1"/>
    <col min="4" max="16384" width="9.140625" style="41"/>
  </cols>
  <sheetData>
    <row r="1" spans="1:43" x14ac:dyDescent="0.2">
      <c r="A1" s="45"/>
    </row>
    <row r="2" spans="1:43" s="2" customFormat="1" x14ac:dyDescent="0.2">
      <c r="A2" s="1"/>
    </row>
    <row r="3" spans="1:43" s="2" customFormat="1" x14ac:dyDescent="0.2">
      <c r="C3" s="3" t="s">
        <v>15</v>
      </c>
    </row>
    <row r="4" spans="1:43" s="2" customFormat="1" x14ac:dyDescent="0.2">
      <c r="C4" s="3" t="s">
        <v>16</v>
      </c>
    </row>
    <row r="5" spans="1:43" s="2" customFormat="1" x14ac:dyDescent="0.2"/>
    <row r="6" spans="1:43" s="2" customFormat="1" ht="15" x14ac:dyDescent="0.25">
      <c r="A6" s="4"/>
      <c r="B6" s="82" t="s">
        <v>71</v>
      </c>
      <c r="C6" s="22" t="s">
        <v>72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s="2" customFormat="1" x14ac:dyDescent="0.2">
      <c r="A7" s="4"/>
      <c r="B7" s="83" t="s">
        <v>69</v>
      </c>
      <c r="C7" s="25" t="s">
        <v>70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</row>
    <row r="8" spans="1:43" x14ac:dyDescent="0.2">
      <c r="A8" s="4"/>
      <c r="J8" s="2"/>
    </row>
    <row r="9" spans="1:43" x14ac:dyDescent="0.2">
      <c r="A9" s="4"/>
      <c r="J9" s="2"/>
    </row>
    <row r="10" spans="1:43" x14ac:dyDescent="0.2">
      <c r="A10" s="4"/>
      <c r="D10" s="41">
        <v>2003</v>
      </c>
      <c r="E10" s="41">
        <v>2004</v>
      </c>
      <c r="F10" s="41">
        <v>2005</v>
      </c>
      <c r="G10" s="41">
        <v>2006</v>
      </c>
      <c r="H10" s="41">
        <v>2007</v>
      </c>
      <c r="I10" s="41">
        <v>2008</v>
      </c>
      <c r="J10" s="41">
        <v>2009</v>
      </c>
      <c r="K10" s="41">
        <v>2010</v>
      </c>
      <c r="L10" s="41">
        <v>2011</v>
      </c>
      <c r="M10" s="41">
        <v>2012</v>
      </c>
      <c r="N10" s="41">
        <v>2013</v>
      </c>
    </row>
    <row r="11" spans="1:43" x14ac:dyDescent="0.2">
      <c r="A11" s="4"/>
      <c r="C11" s="8" t="s">
        <v>23</v>
      </c>
      <c r="D11" s="51">
        <v>100</v>
      </c>
      <c r="E11" s="51">
        <v>106.9431608798987</v>
      </c>
      <c r="F11" s="51">
        <v>111.74507991830444</v>
      </c>
      <c r="G11" s="51">
        <v>117.82094610822162</v>
      </c>
      <c r="H11" s="51">
        <v>125.21994585652556</v>
      </c>
      <c r="I11" s="51">
        <v>132.68100501662926</v>
      </c>
      <c r="J11" s="51">
        <v>140.45207303412883</v>
      </c>
      <c r="K11" s="51">
        <v>156.84373132693784</v>
      </c>
      <c r="L11" s="51">
        <v>156.15771544510815</v>
      </c>
      <c r="M11" s="51">
        <v>173.05468721480051</v>
      </c>
      <c r="N11" s="51">
        <v>184.41107923814866</v>
      </c>
      <c r="O11" s="51"/>
    </row>
    <row r="12" spans="1:43" x14ac:dyDescent="0.2">
      <c r="C12" s="8" t="s">
        <v>21</v>
      </c>
      <c r="D12" s="51">
        <v>100</v>
      </c>
      <c r="E12" s="51">
        <v>101.27178159922248</v>
      </c>
      <c r="F12" s="51">
        <v>100.19399464783318</v>
      </c>
      <c r="G12" s="51">
        <v>99.409222877517252</v>
      </c>
      <c r="H12" s="51">
        <v>93.927453938916187</v>
      </c>
      <c r="I12" s="51">
        <v>94.121526402492606</v>
      </c>
      <c r="J12" s="51">
        <v>89.7866447952551</v>
      </c>
      <c r="K12" s="51">
        <v>92.041433770631869</v>
      </c>
      <c r="L12" s="51">
        <v>91.047026388096683</v>
      </c>
      <c r="M12" s="51">
        <v>88.600421605696738</v>
      </c>
      <c r="N12" s="51">
        <v>88.043338700025771</v>
      </c>
      <c r="O12" s="51"/>
    </row>
    <row r="13" spans="1:43" x14ac:dyDescent="0.2">
      <c r="C13" s="8" t="s">
        <v>30</v>
      </c>
      <c r="D13" s="51">
        <v>100</v>
      </c>
      <c r="E13" s="51">
        <v>99.571018788877993</v>
      </c>
      <c r="F13" s="51">
        <v>96.414225979509951</v>
      </c>
      <c r="G13" s="51">
        <v>94.40564892551221</v>
      </c>
      <c r="H13" s="51">
        <v>91.736791856243045</v>
      </c>
      <c r="I13" s="51">
        <v>91.112366475488358</v>
      </c>
      <c r="J13" s="51">
        <v>87.394493614865752</v>
      </c>
      <c r="K13" s="51">
        <v>89.049429169158813</v>
      </c>
      <c r="L13" s="51">
        <v>85.76514250557284</v>
      </c>
      <c r="M13" s="51">
        <v>85.18570676627715</v>
      </c>
      <c r="N13" s="51">
        <v>84.578844587615492</v>
      </c>
      <c r="O13" s="51"/>
    </row>
    <row r="14" spans="1:43" x14ac:dyDescent="0.2">
      <c r="C14" s="8" t="s">
        <v>18</v>
      </c>
      <c r="D14" s="51">
        <v>100</v>
      </c>
      <c r="E14" s="51">
        <v>96.573014786200702</v>
      </c>
      <c r="F14" s="51">
        <v>93.891338506038153</v>
      </c>
      <c r="G14" s="51">
        <v>91.793073175479591</v>
      </c>
      <c r="H14" s="51">
        <v>88.962797674258368</v>
      </c>
      <c r="I14" s="51">
        <v>85.205174375211115</v>
      </c>
      <c r="J14" s="51">
        <v>80.080187686020054</v>
      </c>
      <c r="K14" s="51">
        <v>79.02423699552034</v>
      </c>
      <c r="L14" s="51">
        <v>80.27518802571673</v>
      </c>
      <c r="M14" s="51">
        <v>80.011091939263196</v>
      </c>
      <c r="N14" s="51">
        <v>75.081346509387913</v>
      </c>
      <c r="O14" s="51"/>
    </row>
    <row r="15" spans="1:43" x14ac:dyDescent="0.2">
      <c r="C15" s="8" t="s">
        <v>22</v>
      </c>
      <c r="D15" s="51">
        <v>100</v>
      </c>
      <c r="E15" s="51">
        <v>101.6201860810723</v>
      </c>
      <c r="F15" s="51">
        <v>94.569204510112343</v>
      </c>
      <c r="G15" s="51">
        <v>90.522831563246683</v>
      </c>
      <c r="H15" s="51">
        <v>84.965002532238316</v>
      </c>
      <c r="I15" s="51">
        <v>85.395755859490293</v>
      </c>
      <c r="J15" s="51">
        <v>77.942542744232028</v>
      </c>
      <c r="K15" s="51">
        <v>79.252858254675218</v>
      </c>
      <c r="L15" s="51">
        <v>70.278268435116431</v>
      </c>
      <c r="M15" s="51">
        <v>66.066667559522486</v>
      </c>
      <c r="N15" s="51">
        <v>65.35451584149429</v>
      </c>
      <c r="O15" s="51"/>
    </row>
    <row r="16" spans="1:43" x14ac:dyDescent="0.2">
      <c r="C16" s="8" t="s">
        <v>19</v>
      </c>
      <c r="D16" s="51">
        <v>100</v>
      </c>
      <c r="E16" s="51">
        <v>92.978842698342135</v>
      </c>
      <c r="F16" s="51">
        <v>84.910568317436713</v>
      </c>
      <c r="G16" s="51">
        <v>77.795262331021931</v>
      </c>
      <c r="H16" s="51">
        <v>76.586319226551964</v>
      </c>
      <c r="I16" s="51">
        <v>71.424981167073739</v>
      </c>
      <c r="J16" s="51">
        <v>67.166028909259424</v>
      </c>
      <c r="K16" s="51">
        <v>61.83680511923906</v>
      </c>
      <c r="L16" s="51">
        <v>53.949620247835576</v>
      </c>
      <c r="M16" s="51">
        <v>48.856214674309975</v>
      </c>
      <c r="N16" s="51">
        <v>45.952595244215694</v>
      </c>
      <c r="O16" s="51"/>
    </row>
    <row r="18" spans="1:10" x14ac:dyDescent="0.2">
      <c r="A18" s="1"/>
      <c r="C18" s="66" t="s">
        <v>60</v>
      </c>
      <c r="E18" s="50"/>
      <c r="F18" s="50"/>
      <c r="G18" s="50"/>
      <c r="H18" s="50"/>
      <c r="I18" s="50"/>
      <c r="J18" s="50"/>
    </row>
    <row r="19" spans="1:10" x14ac:dyDescent="0.2">
      <c r="J19" s="1" t="s">
        <v>13</v>
      </c>
    </row>
    <row r="45" spans="1:14" x14ac:dyDescent="0.2">
      <c r="A45" s="2" t="s">
        <v>90</v>
      </c>
    </row>
    <row r="46" spans="1:14" x14ac:dyDescent="0.2">
      <c r="A46" s="41" t="s">
        <v>68</v>
      </c>
    </row>
    <row r="47" spans="1:14" x14ac:dyDescent="0.2"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</sheetData>
  <sortState ref="C11:N16">
    <sortCondition descending="1" ref="N11:N16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C56"/>
  <sheetViews>
    <sheetView showGridLines="0" zoomScaleNormal="100" workbookViewId="0"/>
  </sheetViews>
  <sheetFormatPr defaultRowHeight="12" x14ac:dyDescent="0.2"/>
  <cols>
    <col min="1" max="2" width="9.28515625" style="41" customWidth="1"/>
    <col min="3" max="3" width="20.7109375" style="41" customWidth="1"/>
    <col min="4" max="15" width="10.140625" style="41" customWidth="1"/>
    <col min="16" max="16384" width="9.140625" style="41"/>
  </cols>
  <sheetData>
    <row r="1" spans="1:29" x14ac:dyDescent="0.2">
      <c r="A1" s="45"/>
    </row>
    <row r="2" spans="1:29" s="2" customFormat="1" x14ac:dyDescent="0.2">
      <c r="A2" s="1"/>
    </row>
    <row r="3" spans="1:29" s="2" customFormat="1" x14ac:dyDescent="0.2">
      <c r="C3" s="3" t="s">
        <v>15</v>
      </c>
    </row>
    <row r="4" spans="1:29" s="2" customFormat="1" x14ac:dyDescent="0.2">
      <c r="C4" s="3" t="s">
        <v>16</v>
      </c>
    </row>
    <row r="5" spans="1:29" s="2" customFormat="1" x14ac:dyDescent="0.2"/>
    <row r="6" spans="1:29" s="2" customFormat="1" ht="15" x14ac:dyDescent="0.25">
      <c r="A6" s="4"/>
      <c r="B6" s="82" t="s">
        <v>74</v>
      </c>
      <c r="C6" s="22" t="s">
        <v>75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" customFormat="1" x14ac:dyDescent="0.2">
      <c r="A7" s="9"/>
      <c r="B7" s="8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9" x14ac:dyDescent="0.2">
      <c r="A8" s="4"/>
    </row>
    <row r="9" spans="1:29" x14ac:dyDescent="0.2">
      <c r="A9" s="4"/>
    </row>
    <row r="10" spans="1:29" s="55" customFormat="1" ht="12" customHeight="1" x14ac:dyDescent="0.2">
      <c r="A10" s="10"/>
      <c r="C10" s="44"/>
      <c r="D10" s="85" t="s">
        <v>31</v>
      </c>
      <c r="E10" s="86"/>
      <c r="F10" s="86"/>
      <c r="G10" s="86"/>
      <c r="H10" s="86"/>
      <c r="I10" s="86"/>
      <c r="J10" s="87" t="s">
        <v>32</v>
      </c>
      <c r="K10" s="88"/>
      <c r="L10" s="88"/>
      <c r="M10" s="88"/>
      <c r="N10" s="88"/>
      <c r="O10" s="88"/>
    </row>
    <row r="11" spans="1:29" s="55" customFormat="1" x14ac:dyDescent="0.2">
      <c r="A11" s="10"/>
      <c r="C11" s="34"/>
      <c r="D11" s="89">
        <v>2003</v>
      </c>
      <c r="E11" s="71">
        <v>2005</v>
      </c>
      <c r="F11" s="71">
        <v>2007</v>
      </c>
      <c r="G11" s="71">
        <v>2009</v>
      </c>
      <c r="H11" s="71">
        <v>2011</v>
      </c>
      <c r="I11" s="71">
        <v>2013</v>
      </c>
      <c r="J11" s="89">
        <v>2003</v>
      </c>
      <c r="K11" s="71">
        <v>2005</v>
      </c>
      <c r="L11" s="71">
        <v>2007</v>
      </c>
      <c r="M11" s="71">
        <v>2009</v>
      </c>
      <c r="N11" s="71">
        <v>2011</v>
      </c>
      <c r="O11" s="71">
        <v>2013</v>
      </c>
    </row>
    <row r="12" spans="1:29" s="42" customFormat="1" x14ac:dyDescent="0.2">
      <c r="C12" s="37" t="s">
        <v>127</v>
      </c>
      <c r="D12" s="90">
        <v>899740.4</v>
      </c>
      <c r="E12" s="91">
        <v>979651.9</v>
      </c>
      <c r="F12" s="91">
        <v>983167.5</v>
      </c>
      <c r="G12" s="91">
        <v>936465.7</v>
      </c>
      <c r="H12" s="91">
        <v>943871.5</v>
      </c>
      <c r="I12" s="91">
        <v>908978.8</v>
      </c>
      <c r="J12" s="92">
        <v>1.8333063620305401</v>
      </c>
      <c r="K12" s="93">
        <v>1.9802864278389201</v>
      </c>
      <c r="L12" s="93">
        <v>1.9726136438025399</v>
      </c>
      <c r="M12" s="93">
        <v>1.8647780532949201</v>
      </c>
      <c r="N12" s="93">
        <v>1.8709257201746301</v>
      </c>
      <c r="O12" s="94">
        <v>1.7942313060133099</v>
      </c>
    </row>
    <row r="13" spans="1:29" s="42" customFormat="1" x14ac:dyDescent="0.2">
      <c r="C13" s="73" t="s">
        <v>102</v>
      </c>
      <c r="D13" s="95">
        <v>52798.1</v>
      </c>
      <c r="E13" s="96">
        <v>53396</v>
      </c>
      <c r="F13" s="96">
        <v>50822.400000000001</v>
      </c>
      <c r="G13" s="96">
        <v>48331.6</v>
      </c>
      <c r="H13" s="96">
        <v>48955</v>
      </c>
      <c r="I13" s="96">
        <v>48751.6</v>
      </c>
      <c r="J13" s="97">
        <v>5.0983869590928599</v>
      </c>
      <c r="K13" s="98">
        <v>5.1116940963743298</v>
      </c>
      <c r="L13" s="98">
        <v>4.8015718027831902</v>
      </c>
      <c r="M13" s="98">
        <v>4.4946750140424898</v>
      </c>
      <c r="N13" s="98">
        <v>4.45019643406137</v>
      </c>
      <c r="O13" s="98">
        <v>4.3677802961248897</v>
      </c>
    </row>
    <row r="14" spans="1:29" s="42" customFormat="1" x14ac:dyDescent="0.2">
      <c r="C14" s="31" t="s">
        <v>115</v>
      </c>
      <c r="D14" s="99">
        <v>9006.6</v>
      </c>
      <c r="E14" s="100">
        <v>9275.9</v>
      </c>
      <c r="F14" s="100">
        <v>10180.4</v>
      </c>
      <c r="G14" s="100">
        <v>7979.5</v>
      </c>
      <c r="H14" s="100">
        <v>6907</v>
      </c>
      <c r="I14" s="100">
        <v>6374.5</v>
      </c>
      <c r="J14" s="101">
        <v>1.1538777883201901</v>
      </c>
      <c r="K14" s="102">
        <v>1.20645274487216</v>
      </c>
      <c r="L14" s="102">
        <v>1.3443601750663201</v>
      </c>
      <c r="M14" s="102">
        <v>1.0686182984361201</v>
      </c>
      <c r="N14" s="102">
        <v>0.93725010791199503</v>
      </c>
      <c r="O14" s="102">
        <v>0.87507097210645202</v>
      </c>
    </row>
    <row r="15" spans="1:29" s="42" customFormat="1" x14ac:dyDescent="0.2">
      <c r="C15" s="32" t="s">
        <v>125</v>
      </c>
      <c r="D15" s="103">
        <v>11160.2</v>
      </c>
      <c r="E15" s="104">
        <v>12637.6</v>
      </c>
      <c r="F15" s="104">
        <v>11617.2</v>
      </c>
      <c r="G15" s="104">
        <v>11542.6</v>
      </c>
      <c r="H15" s="104">
        <v>12043.8</v>
      </c>
      <c r="I15" s="104">
        <v>11788.3</v>
      </c>
      <c r="J15" s="105">
        <v>1.09492635329638</v>
      </c>
      <c r="K15" s="106">
        <v>1.2391194893936599</v>
      </c>
      <c r="L15" s="106">
        <v>1.1329174985588899</v>
      </c>
      <c r="M15" s="106">
        <v>1.1071206834057401</v>
      </c>
      <c r="N15" s="106">
        <v>1.1484799219127499</v>
      </c>
      <c r="O15" s="106">
        <v>1.12097374270466</v>
      </c>
    </row>
    <row r="16" spans="1:29" s="42" customFormat="1" x14ac:dyDescent="0.2">
      <c r="C16" s="32" t="s">
        <v>120</v>
      </c>
      <c r="D16" s="103">
        <v>-6797.2</v>
      </c>
      <c r="E16" s="104">
        <v>-10125.9</v>
      </c>
      <c r="F16" s="104">
        <v>-5199.2</v>
      </c>
      <c r="G16" s="104">
        <v>-3834.5</v>
      </c>
      <c r="H16" s="104">
        <v>-1071.8</v>
      </c>
      <c r="I16" s="104">
        <v>2303.9</v>
      </c>
      <c r="J16" s="105">
        <v>-1.2625970394391599</v>
      </c>
      <c r="K16" s="106">
        <v>-1.8712145921438199</v>
      </c>
      <c r="L16" s="106">
        <v>-0.95449234856668297</v>
      </c>
      <c r="M16" s="106">
        <v>-0.695733301448203</v>
      </c>
      <c r="N16" s="106">
        <v>-0.192748013353888</v>
      </c>
      <c r="O16" s="106">
        <v>0.41121773567690001</v>
      </c>
    </row>
    <row r="17" spans="1:15" s="42" customFormat="1" x14ac:dyDescent="0.2">
      <c r="C17" s="32" t="s">
        <v>105</v>
      </c>
      <c r="D17" s="103">
        <v>208231.3</v>
      </c>
      <c r="E17" s="104">
        <v>208112</v>
      </c>
      <c r="F17" s="104">
        <v>196567.8</v>
      </c>
      <c r="G17" s="104">
        <v>195120.7</v>
      </c>
      <c r="H17" s="104">
        <v>196832</v>
      </c>
      <c r="I17" s="104">
        <v>204585</v>
      </c>
      <c r="J17" s="105">
        <v>2.52289406358482</v>
      </c>
      <c r="K17" s="106">
        <v>2.5225437377014099</v>
      </c>
      <c r="L17" s="106">
        <v>2.3879976246343499</v>
      </c>
      <c r="M17" s="106">
        <v>2.3794523659783602</v>
      </c>
      <c r="N17" s="106">
        <v>2.4076837050850699</v>
      </c>
      <c r="O17" s="106">
        <v>2.4943130734826102</v>
      </c>
    </row>
    <row r="18" spans="1:15" s="42" customFormat="1" x14ac:dyDescent="0.2">
      <c r="C18" s="32" t="s">
        <v>121</v>
      </c>
      <c r="D18" s="103">
        <v>1505</v>
      </c>
      <c r="E18" s="104">
        <v>1496.2</v>
      </c>
      <c r="F18" s="104">
        <v>1575.8</v>
      </c>
      <c r="G18" s="104">
        <v>1226.9000000000001</v>
      </c>
      <c r="H18" s="104">
        <v>761.2</v>
      </c>
      <c r="I18" s="104">
        <v>847.7</v>
      </c>
      <c r="J18" s="105">
        <v>1.09439422916106</v>
      </c>
      <c r="K18" s="106">
        <v>1.1010781175258499</v>
      </c>
      <c r="L18" s="106">
        <v>1.17341315938403</v>
      </c>
      <c r="M18" s="106">
        <v>0.91851707667659899</v>
      </c>
      <c r="N18" s="106">
        <v>0.57247717461606695</v>
      </c>
      <c r="O18" s="106">
        <v>0.64211232761741999</v>
      </c>
    </row>
    <row r="19" spans="1:15" s="42" customFormat="1" x14ac:dyDescent="0.2">
      <c r="C19" s="32" t="s">
        <v>100</v>
      </c>
      <c r="D19" s="103">
        <v>13362</v>
      </c>
      <c r="E19" s="104">
        <v>13765.2</v>
      </c>
      <c r="F19" s="104">
        <v>14058.3</v>
      </c>
      <c r="G19" s="104">
        <v>13298.6</v>
      </c>
      <c r="H19" s="104">
        <v>12567.6</v>
      </c>
      <c r="I19" s="104">
        <v>12344</v>
      </c>
      <c r="J19" s="105">
        <v>3.3706751264003199</v>
      </c>
      <c r="K19" s="106">
        <v>3.34783513860055</v>
      </c>
      <c r="L19" s="106">
        <v>3.23915156223863</v>
      </c>
      <c r="M19" s="106">
        <v>2.9413078741129302</v>
      </c>
      <c r="N19" s="106">
        <v>2.7494918375691699</v>
      </c>
      <c r="O19" s="107">
        <v>2.6886878858971701</v>
      </c>
    </row>
    <row r="20" spans="1:15" s="42" customFormat="1" x14ac:dyDescent="0.2">
      <c r="C20" s="32" t="s">
        <v>107</v>
      </c>
      <c r="D20" s="103">
        <v>22647.7</v>
      </c>
      <c r="E20" s="104">
        <v>23497.599999999999</v>
      </c>
      <c r="F20" s="104">
        <v>24715.200000000001</v>
      </c>
      <c r="G20" s="104">
        <v>22348</v>
      </c>
      <c r="H20" s="104">
        <v>19866.8</v>
      </c>
      <c r="I20" s="104">
        <v>16433.5</v>
      </c>
      <c r="J20" s="105">
        <v>2.0590871653291201</v>
      </c>
      <c r="K20" s="106">
        <v>2.1219260423310602</v>
      </c>
      <c r="L20" s="106">
        <v>2.2178470859977502</v>
      </c>
      <c r="M20" s="106">
        <v>1.99702358771882</v>
      </c>
      <c r="N20" s="106">
        <v>1.78603792799894</v>
      </c>
      <c r="O20" s="106">
        <v>1.4951234601597601</v>
      </c>
    </row>
    <row r="21" spans="1:15" s="42" customFormat="1" x14ac:dyDescent="0.2">
      <c r="C21" s="32" t="s">
        <v>104</v>
      </c>
      <c r="D21" s="103">
        <v>108901.3</v>
      </c>
      <c r="E21" s="104">
        <v>123831.5</v>
      </c>
      <c r="F21" s="104">
        <v>123158.8</v>
      </c>
      <c r="G21" s="104">
        <v>110056.8</v>
      </c>
      <c r="H21" s="104">
        <v>104427</v>
      </c>
      <c r="I21" s="104">
        <v>88733.8</v>
      </c>
      <c r="J21" s="105">
        <v>2.6035603370176599</v>
      </c>
      <c r="K21" s="106">
        <v>2.8600917703478799</v>
      </c>
      <c r="L21" s="106">
        <v>2.7500216257055499</v>
      </c>
      <c r="M21" s="106">
        <v>2.3801585288765201</v>
      </c>
      <c r="N21" s="106">
        <v>2.2376971016072198</v>
      </c>
      <c r="O21" s="106">
        <v>1.8989472882255101</v>
      </c>
    </row>
    <row r="22" spans="1:15" s="42" customFormat="1" x14ac:dyDescent="0.2">
      <c r="C22" s="32" t="s">
        <v>128</v>
      </c>
      <c r="D22" s="103">
        <v>138517.29999999999</v>
      </c>
      <c r="E22" s="104">
        <v>144102.20000000001</v>
      </c>
      <c r="F22" s="104">
        <v>137461.5</v>
      </c>
      <c r="G22" s="104">
        <v>133444.9</v>
      </c>
      <c r="H22" s="104">
        <v>126623</v>
      </c>
      <c r="I22" s="104">
        <v>125090.6</v>
      </c>
      <c r="J22" s="105">
        <v>2.2390583047146801</v>
      </c>
      <c r="K22" s="106">
        <v>2.2956127384330198</v>
      </c>
      <c r="L22" s="106">
        <v>2.1598139620094701</v>
      </c>
      <c r="M22" s="106">
        <v>2.0737285367109699</v>
      </c>
      <c r="N22" s="106">
        <v>1.9486840930587099</v>
      </c>
      <c r="O22" s="108">
        <v>1.9080113533223699</v>
      </c>
    </row>
    <row r="23" spans="1:15" s="42" customFormat="1" x14ac:dyDescent="0.2">
      <c r="A23" s="5"/>
      <c r="C23" s="32" t="s">
        <v>110</v>
      </c>
      <c r="D23" s="103">
        <v>4936.3</v>
      </c>
      <c r="E23" s="104">
        <v>5207.6000000000004</v>
      </c>
      <c r="F23" s="104">
        <v>5276.7</v>
      </c>
      <c r="G23" s="104">
        <v>4439.3</v>
      </c>
      <c r="H23" s="104">
        <v>4650.3</v>
      </c>
      <c r="I23" s="104">
        <v>4092.2</v>
      </c>
      <c r="J23" s="109">
        <v>1.1465411679887301</v>
      </c>
      <c r="K23" s="106">
        <v>1.2080185373641099</v>
      </c>
      <c r="L23" s="106">
        <v>1.2232904372984501</v>
      </c>
      <c r="M23" s="106">
        <v>1.0300487540477601</v>
      </c>
      <c r="N23" s="106">
        <v>1.08402214805762</v>
      </c>
      <c r="O23" s="106">
        <v>0.96012801081147003</v>
      </c>
    </row>
    <row r="24" spans="1:15" s="42" customFormat="1" x14ac:dyDescent="0.2">
      <c r="C24" s="32" t="s">
        <v>103</v>
      </c>
      <c r="D24" s="103">
        <v>155577.1</v>
      </c>
      <c r="E24" s="104">
        <v>160240.79999999999</v>
      </c>
      <c r="F24" s="104">
        <v>158448.9</v>
      </c>
      <c r="G24" s="104">
        <v>142596.4</v>
      </c>
      <c r="H24" s="104">
        <v>142797.1</v>
      </c>
      <c r="I24" s="104">
        <v>124723.4</v>
      </c>
      <c r="J24" s="105">
        <v>2.7231878534385801</v>
      </c>
      <c r="K24" s="106">
        <v>2.76875134136642</v>
      </c>
      <c r="L24" s="106">
        <v>2.72137944272357</v>
      </c>
      <c r="M24" s="106">
        <v>2.4168641308071099</v>
      </c>
      <c r="N24" s="106">
        <v>2.4054214719221099</v>
      </c>
      <c r="O24" s="106">
        <v>2.0896862803252798</v>
      </c>
    </row>
    <row r="25" spans="1:15" s="42" customFormat="1" x14ac:dyDescent="0.2">
      <c r="C25" s="32" t="s">
        <v>99</v>
      </c>
      <c r="D25" s="103">
        <v>2681.6</v>
      </c>
      <c r="E25" s="104">
        <v>2842.8</v>
      </c>
      <c r="F25" s="104">
        <v>2899.3</v>
      </c>
      <c r="G25" s="104">
        <v>2921.1</v>
      </c>
      <c r="H25" s="104">
        <v>2666.2</v>
      </c>
      <c r="I25" s="104">
        <v>2337.5</v>
      </c>
      <c r="J25" s="105">
        <v>3.75721571484616</v>
      </c>
      <c r="K25" s="106">
        <v>3.8779538568780199</v>
      </c>
      <c r="L25" s="106">
        <v>3.82535795523515</v>
      </c>
      <c r="M25" s="106">
        <v>3.6654411303376699</v>
      </c>
      <c r="N25" s="106">
        <v>3.1749887764349198</v>
      </c>
      <c r="O25" s="106">
        <v>2.6995719951309498</v>
      </c>
    </row>
    <row r="26" spans="1:15" s="42" customFormat="1" x14ac:dyDescent="0.2">
      <c r="C26" s="32" t="s">
        <v>109</v>
      </c>
      <c r="D26" s="103">
        <v>2882.7</v>
      </c>
      <c r="E26" s="104">
        <v>3096.7</v>
      </c>
      <c r="F26" s="104">
        <v>3162.2</v>
      </c>
      <c r="G26" s="104">
        <v>2886.2</v>
      </c>
      <c r="H26" s="104">
        <v>2746.7</v>
      </c>
      <c r="I26" s="104">
        <v>2627.6</v>
      </c>
      <c r="J26" s="105">
        <v>1.25368032391199</v>
      </c>
      <c r="K26" s="106">
        <v>1.3764799593194501</v>
      </c>
      <c r="L26" s="106">
        <v>1.43161116242009</v>
      </c>
      <c r="M26" s="106">
        <v>1.3344528521375201</v>
      </c>
      <c r="N26" s="106">
        <v>1.3239628748605199</v>
      </c>
      <c r="O26" s="106">
        <v>1.2983336009783499</v>
      </c>
    </row>
    <row r="27" spans="1:15" s="42" customFormat="1" x14ac:dyDescent="0.2">
      <c r="C27" s="32" t="s">
        <v>101</v>
      </c>
      <c r="D27" s="103">
        <v>4005.7</v>
      </c>
      <c r="E27" s="104">
        <v>5026</v>
      </c>
      <c r="F27" s="104">
        <v>5766.2</v>
      </c>
      <c r="G27" s="104">
        <v>4290.5</v>
      </c>
      <c r="H27" s="104">
        <v>5838.6</v>
      </c>
      <c r="I27" s="104">
        <v>5304.4</v>
      </c>
      <c r="J27" s="105">
        <v>1.1673330910678299</v>
      </c>
      <c r="K27" s="106">
        <v>1.49796436597302</v>
      </c>
      <c r="L27" s="106">
        <v>1.7742246651751701</v>
      </c>
      <c r="M27" s="106">
        <v>1.34757979004076</v>
      </c>
      <c r="N27" s="106">
        <v>1.91267213262976</v>
      </c>
      <c r="O27" s="106">
        <v>1.7848484389642301</v>
      </c>
    </row>
    <row r="28" spans="1:15" s="42" customFormat="1" x14ac:dyDescent="0.2">
      <c r="C28" s="32" t="s">
        <v>129</v>
      </c>
      <c r="D28" s="103">
        <v>4166.8</v>
      </c>
      <c r="E28" s="104">
        <v>4670.7</v>
      </c>
      <c r="F28" s="104">
        <v>4471.2</v>
      </c>
      <c r="G28" s="104">
        <v>4253.1000000000004</v>
      </c>
      <c r="H28" s="104">
        <v>4438.6000000000004</v>
      </c>
      <c r="I28" s="104">
        <v>4203</v>
      </c>
      <c r="J28" s="105">
        <v>9.2946687486058508</v>
      </c>
      <c r="K28" s="106">
        <v>10.126617956334099</v>
      </c>
      <c r="L28" s="106">
        <v>9.3895885439963696</v>
      </c>
      <c r="M28" s="106">
        <v>8.6182370820668694</v>
      </c>
      <c r="N28" s="106">
        <v>8.6718505783057207</v>
      </c>
      <c r="O28" s="106">
        <v>7.8262472557858898</v>
      </c>
    </row>
    <row r="29" spans="1:15" s="42" customFormat="1" x14ac:dyDescent="0.2">
      <c r="C29" s="32" t="s">
        <v>130</v>
      </c>
      <c r="D29" s="103">
        <v>16366.8</v>
      </c>
      <c r="E29" s="104">
        <v>17421.3</v>
      </c>
      <c r="F29" s="104">
        <v>16416</v>
      </c>
      <c r="G29" s="104">
        <v>14721.9</v>
      </c>
      <c r="H29" s="104">
        <v>13015.2</v>
      </c>
      <c r="I29" s="104">
        <v>11903.9</v>
      </c>
      <c r="J29" s="105">
        <v>1.6137069451869299</v>
      </c>
      <c r="K29" s="106">
        <v>1.7252998722759401</v>
      </c>
      <c r="L29" s="106">
        <v>1.63081088137103</v>
      </c>
      <c r="M29" s="106">
        <v>1.4676439727942701</v>
      </c>
      <c r="N29" s="106">
        <v>1.3033809673451799</v>
      </c>
      <c r="O29" s="106">
        <v>1.2013465205366001</v>
      </c>
    </row>
    <row r="30" spans="1:15" s="42" customFormat="1" x14ac:dyDescent="0.2">
      <c r="C30" s="32" t="s">
        <v>98</v>
      </c>
      <c r="D30" s="103">
        <v>1812.5</v>
      </c>
      <c r="E30" s="104">
        <v>1629.6</v>
      </c>
      <c r="F30" s="104">
        <v>1811</v>
      </c>
      <c r="G30" s="104">
        <v>2000.8</v>
      </c>
      <c r="H30" s="104">
        <v>2296.6999999999998</v>
      </c>
      <c r="I30" s="104">
        <v>2143.1</v>
      </c>
      <c r="J30" s="105">
        <v>4.5620897265514904</v>
      </c>
      <c r="K30" s="106">
        <v>4.0470064668659997</v>
      </c>
      <c r="L30" s="106">
        <v>4.4648140112816099</v>
      </c>
      <c r="M30" s="106">
        <v>4.8690031781877998</v>
      </c>
      <c r="N30" s="106">
        <v>5.5343635614437998</v>
      </c>
      <c r="O30" s="106">
        <v>5.0861013280678904</v>
      </c>
    </row>
    <row r="31" spans="1:15" s="42" customFormat="1" x14ac:dyDescent="0.2">
      <c r="C31" s="32" t="s">
        <v>117</v>
      </c>
      <c r="D31" s="103">
        <v>34878.6</v>
      </c>
      <c r="E31" s="104">
        <v>37075.1</v>
      </c>
      <c r="F31" s="104">
        <v>36905.5</v>
      </c>
      <c r="G31" s="104">
        <v>34076.5</v>
      </c>
      <c r="H31" s="104">
        <v>28229.9</v>
      </c>
      <c r="I31" s="104">
        <v>24334.799999999999</v>
      </c>
      <c r="J31" s="105">
        <v>2.15398764322308</v>
      </c>
      <c r="K31" s="106">
        <v>2.2737751606418599</v>
      </c>
      <c r="L31" s="106">
        <v>2.25611432014394</v>
      </c>
      <c r="M31" s="106">
        <v>2.0670229452800801</v>
      </c>
      <c r="N31" s="106">
        <v>1.6948991759566701</v>
      </c>
      <c r="O31" s="106">
        <v>1.45026319200576</v>
      </c>
    </row>
    <row r="32" spans="1:15" s="42" customFormat="1" x14ac:dyDescent="0.2">
      <c r="C32" s="32" t="s">
        <v>106</v>
      </c>
      <c r="D32" s="103">
        <v>22958.5</v>
      </c>
      <c r="E32" s="104">
        <v>24517.4</v>
      </c>
      <c r="F32" s="104">
        <v>23413.9</v>
      </c>
      <c r="G32" s="104">
        <v>21173.4</v>
      </c>
      <c r="H32" s="104">
        <v>23520.9</v>
      </c>
      <c r="I32" s="104">
        <v>21038.3</v>
      </c>
      <c r="J32" s="105">
        <v>2.8342871900737201</v>
      </c>
      <c r="K32" s="106">
        <v>2.9894313857008301</v>
      </c>
      <c r="L32" s="106">
        <v>2.8267469791080102</v>
      </c>
      <c r="M32" s="106">
        <v>2.5402990256872102</v>
      </c>
      <c r="N32" s="106">
        <v>2.80841067709241</v>
      </c>
      <c r="O32" s="106">
        <v>2.4891917282113001</v>
      </c>
    </row>
    <row r="33" spans="1:15" s="42" customFormat="1" x14ac:dyDescent="0.2">
      <c r="C33" s="32" t="s">
        <v>131</v>
      </c>
      <c r="D33" s="103">
        <v>12101.3</v>
      </c>
      <c r="E33" s="104">
        <v>15931.6</v>
      </c>
      <c r="F33" s="104">
        <v>24747.200000000001</v>
      </c>
      <c r="G33" s="104">
        <v>29981.7</v>
      </c>
      <c r="H33" s="104">
        <v>33854.800000000003</v>
      </c>
      <c r="I33" s="104">
        <v>25335.3</v>
      </c>
      <c r="J33" s="105">
        <v>0.316634357296464</v>
      </c>
      <c r="K33" s="106">
        <v>0.41734345003586898</v>
      </c>
      <c r="L33" s="106">
        <v>0.64909873001202201</v>
      </c>
      <c r="M33" s="106">
        <v>0.78618097038075097</v>
      </c>
      <c r="N33" s="106">
        <v>0.88944777932043595</v>
      </c>
      <c r="O33" s="106">
        <v>0.66562303325303995</v>
      </c>
    </row>
    <row r="34" spans="1:15" s="42" customFormat="1" x14ac:dyDescent="0.2">
      <c r="C34" s="32" t="s">
        <v>8</v>
      </c>
      <c r="D34" s="103">
        <v>22628.2</v>
      </c>
      <c r="E34" s="104">
        <v>24845.200000000001</v>
      </c>
      <c r="F34" s="104">
        <v>21718.1</v>
      </c>
      <c r="G34" s="104">
        <v>20779.3</v>
      </c>
      <c r="H34" s="104">
        <v>18783</v>
      </c>
      <c r="I34" s="104">
        <v>17101.3</v>
      </c>
      <c r="J34" s="105">
        <v>2.1664991796711601</v>
      </c>
      <c r="K34" s="106">
        <v>2.3674108156977201</v>
      </c>
      <c r="L34" s="106">
        <v>2.0619908421368001</v>
      </c>
      <c r="M34" s="106">
        <v>1.9671752778136999</v>
      </c>
      <c r="N34" s="106">
        <v>1.7765530746531599</v>
      </c>
      <c r="O34" s="106">
        <v>1.63066927973473</v>
      </c>
    </row>
    <row r="35" spans="1:15" s="42" customFormat="1" x14ac:dyDescent="0.2">
      <c r="C35" s="32" t="s">
        <v>119</v>
      </c>
      <c r="D35" s="103">
        <v>10169.1</v>
      </c>
      <c r="E35" s="104">
        <v>10840</v>
      </c>
      <c r="F35" s="104">
        <v>12834.6</v>
      </c>
      <c r="G35" s="104">
        <v>7224.3</v>
      </c>
      <c r="H35" s="104">
        <v>7895.5</v>
      </c>
      <c r="I35" s="104">
        <v>6019.1</v>
      </c>
      <c r="J35" s="105">
        <v>0.47019284560232999</v>
      </c>
      <c r="K35" s="106">
        <v>0.50696008493732703</v>
      </c>
      <c r="L35" s="106">
        <v>0.60739680451525502</v>
      </c>
      <c r="M35" s="106">
        <v>0.353434320158863</v>
      </c>
      <c r="N35" s="106">
        <v>0.39088454566126102</v>
      </c>
      <c r="O35" s="106">
        <v>0.30065323434868402</v>
      </c>
    </row>
    <row r="36" spans="1:15" s="42" customFormat="1" x14ac:dyDescent="0.2">
      <c r="C36" s="32" t="s">
        <v>132</v>
      </c>
      <c r="D36" s="103">
        <v>3725.8</v>
      </c>
      <c r="E36" s="104">
        <v>3854.9</v>
      </c>
      <c r="F36" s="104">
        <v>3872.7</v>
      </c>
      <c r="G36" s="104">
        <v>3433.9</v>
      </c>
      <c r="H36" s="104">
        <v>3520.6</v>
      </c>
      <c r="I36" s="104">
        <v>3264</v>
      </c>
      <c r="J36" s="105">
        <v>1.86753803069924</v>
      </c>
      <c r="K36" s="106">
        <v>1.9297753793321</v>
      </c>
      <c r="L36" s="106">
        <v>1.9263551065297699</v>
      </c>
      <c r="M36" s="106">
        <v>1.6896104138928001</v>
      </c>
      <c r="N36" s="106">
        <v>1.71720753550039</v>
      </c>
      <c r="O36" s="106">
        <v>1.58537337631586</v>
      </c>
    </row>
    <row r="37" spans="1:15" s="42" customFormat="1" x14ac:dyDescent="0.2">
      <c r="C37" s="32" t="s">
        <v>108</v>
      </c>
      <c r="D37" s="103">
        <v>12108.3</v>
      </c>
      <c r="E37" s="104">
        <v>12428.1</v>
      </c>
      <c r="F37" s="104">
        <v>12187</v>
      </c>
      <c r="G37" s="104">
        <v>11116.3</v>
      </c>
      <c r="H37" s="104">
        <v>11133.3</v>
      </c>
      <c r="I37" s="104">
        <v>10284</v>
      </c>
      <c r="J37" s="105">
        <v>2.25276020475274</v>
      </c>
      <c r="K37" s="106">
        <v>2.3132009414287298</v>
      </c>
      <c r="L37" s="106">
        <v>2.2681168321180398</v>
      </c>
      <c r="M37" s="106">
        <v>2.0653050562379098</v>
      </c>
      <c r="N37" s="106">
        <v>2.0646103827465301</v>
      </c>
      <c r="O37" s="106">
        <v>1.90063051254926</v>
      </c>
    </row>
    <row r="38" spans="1:15" s="42" customFormat="1" x14ac:dyDescent="0.2">
      <c r="C38" s="32" t="s">
        <v>112</v>
      </c>
      <c r="D38" s="103">
        <v>22234.9</v>
      </c>
      <c r="E38" s="104">
        <v>18978.7</v>
      </c>
      <c r="F38" s="104">
        <v>19975.400000000001</v>
      </c>
      <c r="G38" s="104">
        <v>18351</v>
      </c>
      <c r="H38" s="104">
        <v>19060</v>
      </c>
      <c r="I38" s="104">
        <v>16594.8</v>
      </c>
      <c r="J38" s="105">
        <v>4.2707722094118798</v>
      </c>
      <c r="K38" s="106">
        <v>3.62423330661758</v>
      </c>
      <c r="L38" s="106">
        <v>3.7854027559454302</v>
      </c>
      <c r="M38" s="106">
        <v>3.4453470073300201</v>
      </c>
      <c r="N38" s="106">
        <v>3.54586443561224</v>
      </c>
      <c r="O38" s="106">
        <v>3.0580056955697001</v>
      </c>
    </row>
    <row r="39" spans="1:15" s="42" customFormat="1" x14ac:dyDescent="0.2">
      <c r="C39" s="32" t="s">
        <v>116</v>
      </c>
      <c r="D39" s="103">
        <v>22083.200000000001</v>
      </c>
      <c r="E39" s="104">
        <v>19460.3</v>
      </c>
      <c r="F39" s="104">
        <v>18281.2</v>
      </c>
      <c r="G39" s="104">
        <v>17469.3</v>
      </c>
      <c r="H39" s="104">
        <v>18596</v>
      </c>
      <c r="I39" s="104">
        <v>16019.7</v>
      </c>
      <c r="J39" s="105">
        <v>2.4699388912923599</v>
      </c>
      <c r="K39" s="106">
        <v>2.15952208049544</v>
      </c>
      <c r="L39" s="106">
        <v>2.0060007086379801</v>
      </c>
      <c r="M39" s="106">
        <v>1.88727799422386</v>
      </c>
      <c r="N39" s="106">
        <v>1.9750264721095001</v>
      </c>
      <c r="O39" s="106">
        <v>1.6764210315038099</v>
      </c>
    </row>
    <row r="40" spans="1:15" s="42" customFormat="1" x14ac:dyDescent="0.2">
      <c r="C40" s="33" t="s">
        <v>114</v>
      </c>
      <c r="D40" s="110">
        <v>-14909.5</v>
      </c>
      <c r="E40" s="111">
        <v>31596.7</v>
      </c>
      <c r="F40" s="111">
        <v>46022.400000000001</v>
      </c>
      <c r="G40" s="111">
        <v>55235.5</v>
      </c>
      <c r="H40" s="111">
        <v>72916.600000000006</v>
      </c>
      <c r="I40" s="111">
        <v>94399.5</v>
      </c>
      <c r="J40" s="112">
        <v>-0.250573961342822</v>
      </c>
      <c r="K40" s="113">
        <v>0.52501867251115597</v>
      </c>
      <c r="L40" s="113">
        <v>0.75356032545755403</v>
      </c>
      <c r="M40" s="113">
        <v>0.89028713825330497</v>
      </c>
      <c r="N40" s="114">
        <v>1.1569925499026299</v>
      </c>
      <c r="O40" s="113">
        <v>1.47717801859211</v>
      </c>
    </row>
    <row r="41" spans="1:15" s="42" customFormat="1" x14ac:dyDescent="0.2">
      <c r="A41" s="5"/>
      <c r="C41" s="64" t="s">
        <v>40</v>
      </c>
      <c r="D41" s="115">
        <v>-205683</v>
      </c>
      <c r="E41" s="116">
        <v>-195955.5</v>
      </c>
      <c r="F41" s="116">
        <v>-187528.4</v>
      </c>
      <c r="G41" s="116">
        <v>-186630.6</v>
      </c>
      <c r="H41" s="116">
        <v>-170204.5</v>
      </c>
      <c r="I41" s="116">
        <v>-159944.6</v>
      </c>
      <c r="J41" s="117">
        <v>-45.182691995082898</v>
      </c>
      <c r="K41" s="118">
        <v>-42.540177576105101</v>
      </c>
      <c r="L41" s="118">
        <v>-40.0604639815908</v>
      </c>
      <c r="M41" s="118">
        <v>-38.887434958614399</v>
      </c>
      <c r="N41" s="118">
        <v>-34.592266129843601</v>
      </c>
      <c r="O41" s="118">
        <v>-31.664203592162401</v>
      </c>
    </row>
    <row r="42" spans="1:15" s="42" customFormat="1" x14ac:dyDescent="0.2">
      <c r="A42" s="5"/>
      <c r="C42" s="31" t="s">
        <v>122</v>
      </c>
      <c r="D42" s="99">
        <v>0</v>
      </c>
      <c r="E42" s="100">
        <v>434.6</v>
      </c>
      <c r="F42" s="100">
        <v>605.20000000000005</v>
      </c>
      <c r="G42" s="100">
        <v>404.6</v>
      </c>
      <c r="H42" s="100">
        <v>407.8</v>
      </c>
      <c r="I42" s="100">
        <v>275.3</v>
      </c>
      <c r="J42" s="101">
        <v>0</v>
      </c>
      <c r="K42" s="102">
        <v>0.70848684425026898</v>
      </c>
      <c r="L42" s="102">
        <v>0.984667048471911</v>
      </c>
      <c r="M42" s="102">
        <v>0.65558682798704404</v>
      </c>
      <c r="N42" s="102">
        <v>0.65790110510607402</v>
      </c>
      <c r="O42" s="102">
        <v>0.44339362820969203</v>
      </c>
    </row>
    <row r="43" spans="1:15" s="42" customFormat="1" x14ac:dyDescent="0.2">
      <c r="A43" s="5"/>
      <c r="C43" s="6" t="s">
        <v>126</v>
      </c>
      <c r="D43" s="119">
        <v>1052.5</v>
      </c>
      <c r="E43" s="120">
        <v>1197.2</v>
      </c>
      <c r="F43" s="120">
        <v>1401.8</v>
      </c>
      <c r="G43" s="120">
        <v>1211.5999999999999</v>
      </c>
      <c r="H43" s="120">
        <v>1381.9</v>
      </c>
      <c r="I43" s="120">
        <v>1316.6</v>
      </c>
      <c r="J43" s="121">
        <v>0.52009879159184302</v>
      </c>
      <c r="K43" s="122">
        <v>0.58824801149373296</v>
      </c>
      <c r="L43" s="122">
        <v>0.68650367468991502</v>
      </c>
      <c r="M43" s="122">
        <v>0.59142280726674901</v>
      </c>
      <c r="N43" s="122">
        <v>0.67171085761615801</v>
      </c>
      <c r="O43" s="122">
        <v>0.63841527929577402</v>
      </c>
    </row>
    <row r="44" spans="1:15" s="42" customFormat="1" x14ac:dyDescent="0.2">
      <c r="A44" s="5"/>
      <c r="C44" s="32" t="s">
        <v>123</v>
      </c>
      <c r="D44" s="103">
        <v>1038.2</v>
      </c>
      <c r="E44" s="104">
        <v>1122.3</v>
      </c>
      <c r="F44" s="104">
        <v>1029.5</v>
      </c>
      <c r="G44" s="104">
        <v>960.5</v>
      </c>
      <c r="H44" s="104">
        <v>796.2</v>
      </c>
      <c r="I44" s="104">
        <v>655.8</v>
      </c>
      <c r="J44" s="105">
        <v>0.33460305448563699</v>
      </c>
      <c r="K44" s="106">
        <v>0.35799328543289799</v>
      </c>
      <c r="L44" s="106">
        <v>0.32655326910114602</v>
      </c>
      <c r="M44" s="106">
        <v>0.30159817201049599</v>
      </c>
      <c r="N44" s="106">
        <v>0.28116978212343602</v>
      </c>
      <c r="O44" s="75" t="s">
        <v>76</v>
      </c>
    </row>
    <row r="45" spans="1:15" s="42" customFormat="1" x14ac:dyDescent="0.2">
      <c r="A45" s="5"/>
      <c r="C45" s="32" t="s">
        <v>133</v>
      </c>
      <c r="D45" s="103">
        <v>4528.7</v>
      </c>
      <c r="E45" s="104">
        <v>5535.7</v>
      </c>
      <c r="F45" s="104">
        <v>5933.4</v>
      </c>
      <c r="G45" s="104">
        <v>4900.8</v>
      </c>
      <c r="H45" s="104">
        <v>4929.8</v>
      </c>
      <c r="I45" s="104">
        <v>3534.7</v>
      </c>
      <c r="J45" s="105">
        <v>0.60455874700537404</v>
      </c>
      <c r="K45" s="106">
        <v>0.74244405549855497</v>
      </c>
      <c r="L45" s="106">
        <v>0.802065412385634</v>
      </c>
      <c r="M45" s="106">
        <v>0.66814479797168003</v>
      </c>
      <c r="N45" s="106">
        <v>0.67982716520290998</v>
      </c>
      <c r="O45" s="106">
        <v>0.49219488115652599</v>
      </c>
    </row>
    <row r="46" spans="1:15" s="42" customFormat="1" x14ac:dyDescent="0.2">
      <c r="A46" s="5"/>
      <c r="C46" s="74" t="s">
        <v>82</v>
      </c>
      <c r="D46" s="123">
        <v>56680.3</v>
      </c>
      <c r="E46" s="124">
        <v>62034.8</v>
      </c>
      <c r="F46" s="124">
        <v>75966.8</v>
      </c>
      <c r="G46" s="124">
        <v>70635.100000000006</v>
      </c>
      <c r="H46" s="124">
        <v>80590.7</v>
      </c>
      <c r="I46" s="124">
        <v>87799.6</v>
      </c>
      <c r="J46" s="125">
        <v>0.81238754304033101</v>
      </c>
      <c r="K46" s="126">
        <v>0.86628672257253903</v>
      </c>
      <c r="L46" s="126">
        <v>1.09007907904771</v>
      </c>
      <c r="M46" s="126">
        <v>0.98766728516676405</v>
      </c>
      <c r="N46" s="126">
        <v>1.09315563823865</v>
      </c>
      <c r="O46" s="126">
        <v>1.1609498485363401</v>
      </c>
    </row>
    <row r="47" spans="1:15" ht="12" customHeight="1" x14ac:dyDescent="0.2">
      <c r="A47" s="4"/>
      <c r="C47" s="6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spans="1:15" ht="12" customHeight="1" x14ac:dyDescent="0.2">
      <c r="A48" s="1"/>
      <c r="C48" s="8" t="s">
        <v>91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spans="1:15" ht="12" customHeight="1" x14ac:dyDescent="0.2">
      <c r="A49" s="1"/>
      <c r="C49" s="8" t="s">
        <v>92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ht="12" customHeight="1" x14ac:dyDescent="0.2">
      <c r="C50" s="8" t="s">
        <v>93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1:15" ht="12" customHeight="1" x14ac:dyDescent="0.2">
      <c r="C51" s="8" t="s">
        <v>94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1:15" ht="12" customHeight="1" x14ac:dyDescent="0.2">
      <c r="A52" s="4"/>
      <c r="C52" s="66" t="s">
        <v>73</v>
      </c>
      <c r="E52" s="50"/>
      <c r="F52" s="50"/>
      <c r="G52" s="50"/>
      <c r="H52" s="50"/>
      <c r="I52" s="50"/>
      <c r="J52" s="50"/>
    </row>
    <row r="53" spans="1:15" ht="12" customHeight="1" x14ac:dyDescent="0.2"/>
    <row r="54" spans="1:15" ht="12" customHeight="1" x14ac:dyDescent="0.2"/>
    <row r="55" spans="1:15" x14ac:dyDescent="0.2">
      <c r="A55" s="2" t="s">
        <v>90</v>
      </c>
    </row>
    <row r="56" spans="1:15" x14ac:dyDescent="0.2">
      <c r="A56" s="41" t="s">
        <v>77</v>
      </c>
    </row>
  </sheetData>
  <mergeCells count="2">
    <mergeCell ref="J10:O10"/>
    <mergeCell ref="D10:I10"/>
  </mergeCells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S66"/>
  <sheetViews>
    <sheetView showGridLines="0" zoomScaleNormal="100" workbookViewId="0"/>
  </sheetViews>
  <sheetFormatPr defaultRowHeight="12" x14ac:dyDescent="0.2"/>
  <cols>
    <col min="1" max="2" width="9.28515625" style="41" customWidth="1"/>
    <col min="3" max="3" width="20.42578125" style="41" customWidth="1"/>
    <col min="4" max="14" width="11.140625" style="41" customWidth="1"/>
    <col min="15" max="16384" width="9.140625" style="41"/>
  </cols>
  <sheetData>
    <row r="1" spans="1:45" x14ac:dyDescent="0.2">
      <c r="A1" s="45"/>
    </row>
    <row r="2" spans="1:45" s="2" customFormat="1" x14ac:dyDescent="0.2">
      <c r="A2" s="1"/>
    </row>
    <row r="3" spans="1:45" s="2" customFormat="1" x14ac:dyDescent="0.2">
      <c r="C3" s="3" t="s">
        <v>15</v>
      </c>
    </row>
    <row r="4" spans="1:45" s="2" customFormat="1" x14ac:dyDescent="0.2">
      <c r="C4" s="3" t="s">
        <v>16</v>
      </c>
    </row>
    <row r="5" spans="1:45" s="2" customFormat="1" x14ac:dyDescent="0.2">
      <c r="C5" s="11"/>
      <c r="D5" s="11"/>
    </row>
    <row r="6" spans="1:45" s="2" customFormat="1" ht="15" x14ac:dyDescent="0.25">
      <c r="A6" s="4"/>
      <c r="B6" s="82" t="s">
        <v>80</v>
      </c>
      <c r="C6" s="22" t="s">
        <v>81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s="2" customFormat="1" x14ac:dyDescent="0.2">
      <c r="B7" s="83" t="s">
        <v>55</v>
      </c>
      <c r="C7" s="25" t="s">
        <v>56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10" spans="1:45" s="55" customFormat="1" x14ac:dyDescent="0.2">
      <c r="C10" s="77"/>
      <c r="D10" s="81" t="s">
        <v>18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S10" s="56"/>
      <c r="T10" s="56"/>
      <c r="V10" s="56"/>
    </row>
    <row r="11" spans="1:45" s="55" customFormat="1" x14ac:dyDescent="0.2">
      <c r="A11" s="10"/>
      <c r="C11" s="71"/>
      <c r="D11" s="72">
        <v>2003</v>
      </c>
      <c r="E11" s="72">
        <v>2004</v>
      </c>
      <c r="F11" s="72">
        <v>2005</v>
      </c>
      <c r="G11" s="72">
        <v>2006</v>
      </c>
      <c r="H11" s="72">
        <v>2007</v>
      </c>
      <c r="I11" s="72">
        <v>2008</v>
      </c>
      <c r="J11" s="72">
        <v>2009</v>
      </c>
      <c r="K11" s="72">
        <v>2010</v>
      </c>
      <c r="L11" s="72">
        <v>2011</v>
      </c>
      <c r="M11" s="72">
        <v>2012</v>
      </c>
      <c r="N11" s="72">
        <v>2013</v>
      </c>
    </row>
    <row r="12" spans="1:45" x14ac:dyDescent="0.2">
      <c r="A12" s="4"/>
      <c r="C12" s="31" t="s">
        <v>33</v>
      </c>
      <c r="D12" s="47">
        <v>13.154388755202579</v>
      </c>
      <c r="E12" s="47">
        <v>18.038377932688704</v>
      </c>
      <c r="F12" s="47">
        <v>23.67425971392742</v>
      </c>
      <c r="G12" s="47">
        <v>24.778818886318788</v>
      </c>
      <c r="H12" s="47">
        <v>24.776275704493525</v>
      </c>
      <c r="I12" s="47">
        <v>26.08071519118732</v>
      </c>
      <c r="J12" s="47">
        <v>30.013682248629081</v>
      </c>
      <c r="K12" s="47">
        <v>26.920597458506791</v>
      </c>
      <c r="L12" s="47">
        <v>26.192643358141027</v>
      </c>
      <c r="M12" s="47">
        <v>25.872132980234401</v>
      </c>
      <c r="N12" s="47">
        <v>28.832755921460734</v>
      </c>
    </row>
    <row r="13" spans="1:45" x14ac:dyDescent="0.2">
      <c r="C13" s="32" t="s">
        <v>36</v>
      </c>
      <c r="D13" s="48">
        <v>11.706961901122622</v>
      </c>
      <c r="E13" s="48">
        <v>11.98373435274717</v>
      </c>
      <c r="F13" s="48">
        <v>11.674970811371793</v>
      </c>
      <c r="G13" s="48">
        <v>11.519713542687628</v>
      </c>
      <c r="H13" s="48">
        <v>12.666170463200165</v>
      </c>
      <c r="I13" s="48">
        <v>12.289698367056683</v>
      </c>
      <c r="J13" s="48">
        <v>17.394231908727551</v>
      </c>
      <c r="K13" s="48">
        <v>19.897619125665148</v>
      </c>
      <c r="L13" s="48">
        <v>23.544271758653082</v>
      </c>
      <c r="M13" s="48">
        <v>23.581724381236885</v>
      </c>
      <c r="N13" s="48">
        <v>22.448170075576954</v>
      </c>
    </row>
    <row r="14" spans="1:45" x14ac:dyDescent="0.2">
      <c r="C14" s="32" t="s">
        <v>35</v>
      </c>
      <c r="D14" s="48">
        <v>6.6350294855773706</v>
      </c>
      <c r="E14" s="48">
        <v>7.2127276815830896</v>
      </c>
      <c r="F14" s="48">
        <v>7.6255591484127638</v>
      </c>
      <c r="G14" s="48">
        <v>7.7451505686892048</v>
      </c>
      <c r="H14" s="48">
        <v>9.0874472062590872</v>
      </c>
      <c r="I14" s="48">
        <v>14.014072376005407</v>
      </c>
      <c r="J14" s="48">
        <v>13.47916958446903</v>
      </c>
      <c r="K14" s="48">
        <v>16.75954152598857</v>
      </c>
      <c r="L14" s="48">
        <v>17.826008654300136</v>
      </c>
      <c r="M14" s="48">
        <v>22.953110538903498</v>
      </c>
      <c r="N14" s="48">
        <v>21.830388603113381</v>
      </c>
    </row>
    <row r="15" spans="1:45" x14ac:dyDescent="0.2">
      <c r="C15" s="32" t="s">
        <v>37</v>
      </c>
      <c r="D15" s="48">
        <v>15.985210736674688</v>
      </c>
      <c r="E15" s="48">
        <v>14.513061239787122</v>
      </c>
      <c r="F15" s="48">
        <v>13.059688942915212</v>
      </c>
      <c r="G15" s="48">
        <v>11.876913962615927</v>
      </c>
      <c r="H15" s="48">
        <v>13.016686284013016</v>
      </c>
      <c r="I15" s="48">
        <v>11.681927199968198</v>
      </c>
      <c r="J15" s="48">
        <v>7.4692149405845658</v>
      </c>
      <c r="K15" s="48">
        <v>10.523267883873647</v>
      </c>
      <c r="L15" s="48">
        <v>8.689832414199282</v>
      </c>
      <c r="M15" s="48">
        <v>7.3596385928579933</v>
      </c>
      <c r="N15" s="48">
        <v>7.3315131848238444</v>
      </c>
    </row>
    <row r="16" spans="1:45" x14ac:dyDescent="0.2">
      <c r="C16" s="32" t="s">
        <v>34</v>
      </c>
      <c r="D16" s="48">
        <v>29.685418323401532</v>
      </c>
      <c r="E16" s="48">
        <v>25.170058466381828</v>
      </c>
      <c r="F16" s="48">
        <v>24.970090664924157</v>
      </c>
      <c r="G16" s="48">
        <v>23.158348688595286</v>
      </c>
      <c r="H16" s="48">
        <v>20.094942186526346</v>
      </c>
      <c r="I16" s="48">
        <v>16.536587735919895</v>
      </c>
      <c r="J16" s="48">
        <v>15.771754236649036</v>
      </c>
      <c r="K16" s="48">
        <v>9.6272986527682161</v>
      </c>
      <c r="L16" s="48">
        <v>7.7401957682516658</v>
      </c>
      <c r="M16" s="48">
        <v>6.2778913029533854</v>
      </c>
      <c r="N16" s="48">
        <v>6.8487659139916532</v>
      </c>
    </row>
    <row r="17" spans="3:22" x14ac:dyDescent="0.2">
      <c r="C17" s="32" t="s">
        <v>38</v>
      </c>
      <c r="D17" s="48">
        <v>6.9624175075134005</v>
      </c>
      <c r="E17" s="48">
        <v>6.6200996926767104</v>
      </c>
      <c r="F17" s="48">
        <v>7.1921740843419224</v>
      </c>
      <c r="G17" s="48">
        <v>9.3285938936152597</v>
      </c>
      <c r="H17" s="48">
        <v>7.7944332894827939</v>
      </c>
      <c r="I17" s="48">
        <v>7.2565933896051691</v>
      </c>
      <c r="J17" s="48">
        <v>6.9914135809784419</v>
      </c>
      <c r="K17" s="48">
        <v>5.5500923285366204</v>
      </c>
      <c r="L17" s="48">
        <v>5.0042103316183733</v>
      </c>
      <c r="M17" s="48">
        <v>4.578068157868211</v>
      </c>
      <c r="N17" s="48">
        <v>3.0386915185861918</v>
      </c>
    </row>
    <row r="18" spans="3:22" x14ac:dyDescent="0.2">
      <c r="C18" s="32" t="s">
        <v>9</v>
      </c>
      <c r="D18" s="48">
        <v>2.7275450029433936</v>
      </c>
      <c r="E18" s="48">
        <v>2.3691065137545908</v>
      </c>
      <c r="F18" s="48">
        <v>3.2066650971272628</v>
      </c>
      <c r="G18" s="48">
        <v>2.7295339405740471</v>
      </c>
      <c r="H18" s="48">
        <v>3.0295818043342795</v>
      </c>
      <c r="I18" s="48">
        <v>2.6170379106099357</v>
      </c>
      <c r="J18" s="48">
        <v>1.4226306547009837</v>
      </c>
      <c r="K18" s="48">
        <v>2.0039116705455577</v>
      </c>
      <c r="L18" s="48">
        <v>2.1713629305855036</v>
      </c>
      <c r="M18" s="48">
        <v>1.6562966764104867</v>
      </c>
      <c r="N18" s="48">
        <v>1.7385653460040427</v>
      </c>
    </row>
    <row r="19" spans="3:22" x14ac:dyDescent="0.2">
      <c r="C19" s="32" t="s">
        <v>10</v>
      </c>
      <c r="D19" s="48">
        <v>1.9488365848368741</v>
      </c>
      <c r="E19" s="48">
        <v>2.2562026834570124</v>
      </c>
      <c r="F19" s="48">
        <v>2.2202576286822118</v>
      </c>
      <c r="G19" s="48">
        <v>1.615242874505038</v>
      </c>
      <c r="H19" s="48">
        <v>1.754310046389254</v>
      </c>
      <c r="I19" s="48">
        <v>2.2530819210162498</v>
      </c>
      <c r="J19" s="48">
        <v>1.7248252011936953</v>
      </c>
      <c r="K19" s="48">
        <v>1.9427235279334796</v>
      </c>
      <c r="L19" s="48">
        <v>2.2677381514453852</v>
      </c>
      <c r="M19" s="48">
        <v>1.6003995271650984</v>
      </c>
      <c r="N19" s="48">
        <v>1.4866421635854956</v>
      </c>
    </row>
    <row r="20" spans="3:22" x14ac:dyDescent="0.2">
      <c r="C20" s="32" t="s">
        <v>40</v>
      </c>
      <c r="D20" s="48">
        <v>1.1386286882790957</v>
      </c>
      <c r="E20" s="48">
        <v>0.57904205082077809</v>
      </c>
      <c r="F20" s="48">
        <v>0.54004968072685688</v>
      </c>
      <c r="G20" s="48">
        <v>0.29752181318418042</v>
      </c>
      <c r="H20" s="48">
        <v>0.53486117842553482</v>
      </c>
      <c r="I20" s="48">
        <v>0.61881352114169108</v>
      </c>
      <c r="J20" s="48">
        <v>0.8096228224216504</v>
      </c>
      <c r="K20" s="48">
        <v>0.76048120103582784</v>
      </c>
      <c r="L20" s="48">
        <v>0.56413576250809216</v>
      </c>
      <c r="M20" s="57">
        <v>0.27582035939117927</v>
      </c>
      <c r="N20" s="57">
        <v>0.56376779181101966</v>
      </c>
    </row>
    <row r="21" spans="3:22" x14ac:dyDescent="0.2">
      <c r="C21" s="35" t="s">
        <v>39</v>
      </c>
      <c r="D21" s="57">
        <f>100-SUM(D12:D20)</f>
        <v>10.055563014448467</v>
      </c>
      <c r="E21" s="57">
        <f t="shared" ref="E21:N21" si="0">100-SUM(E12:E20)</f>
        <v>11.257589386102993</v>
      </c>
      <c r="F21" s="57">
        <f t="shared" si="0"/>
        <v>5.8362842275704168</v>
      </c>
      <c r="G21" s="57">
        <f t="shared" si="0"/>
        <v>6.9501618292146503</v>
      </c>
      <c r="H21" s="57">
        <f t="shared" si="0"/>
        <v>7.2452918368760066</v>
      </c>
      <c r="I21" s="57">
        <f t="shared" si="0"/>
        <v>6.6514723874894486</v>
      </c>
      <c r="J21" s="57">
        <f t="shared" si="0"/>
        <v>4.9234548216459757</v>
      </c>
      <c r="K21" s="57">
        <f t="shared" si="0"/>
        <v>6.0144666251461416</v>
      </c>
      <c r="L21" s="57">
        <f t="shared" si="0"/>
        <v>5.9996008702974564</v>
      </c>
      <c r="M21" s="57">
        <f t="shared" si="0"/>
        <v>5.8449174829788575</v>
      </c>
      <c r="N21" s="57">
        <f t="shared" si="0"/>
        <v>5.8807394810466889</v>
      </c>
    </row>
    <row r="22" spans="3:22" s="55" customFormat="1" x14ac:dyDescent="0.2">
      <c r="C22" s="77"/>
      <c r="D22" s="84" t="s">
        <v>19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3:22" s="55" customFormat="1" x14ac:dyDescent="0.2">
      <c r="C23" s="71"/>
      <c r="D23" s="72">
        <v>2003</v>
      </c>
      <c r="E23" s="72">
        <v>2004</v>
      </c>
      <c r="F23" s="72">
        <v>2005</v>
      </c>
      <c r="G23" s="72">
        <v>2006</v>
      </c>
      <c r="H23" s="72">
        <v>2007</v>
      </c>
      <c r="I23" s="72">
        <v>2008</v>
      </c>
      <c r="J23" s="72">
        <v>2009</v>
      </c>
      <c r="K23" s="72">
        <v>2010</v>
      </c>
      <c r="L23" s="72">
        <v>2011</v>
      </c>
      <c r="M23" s="72">
        <v>2012</v>
      </c>
      <c r="N23" s="72">
        <v>2013</v>
      </c>
      <c r="O23" s="7"/>
      <c r="P23" s="7"/>
      <c r="Q23" s="7"/>
      <c r="R23" s="7"/>
      <c r="S23" s="7"/>
      <c r="T23" s="7"/>
      <c r="V23" s="7"/>
    </row>
    <row r="24" spans="3:22" s="42" customFormat="1" x14ac:dyDescent="0.2">
      <c r="C24" s="31" t="s">
        <v>33</v>
      </c>
      <c r="D24" s="47">
        <v>31.164262461221021</v>
      </c>
      <c r="E24" s="47">
        <v>32.537146355328176</v>
      </c>
      <c r="F24" s="47">
        <v>32.896050587974266</v>
      </c>
      <c r="G24" s="47">
        <v>33.825836220905437</v>
      </c>
      <c r="H24" s="47">
        <v>33.724703574930906</v>
      </c>
      <c r="I24" s="47">
        <v>31.822089015015571</v>
      </c>
      <c r="J24" s="47">
        <v>33.53268021084498</v>
      </c>
      <c r="K24" s="47">
        <v>34.716648872268053</v>
      </c>
      <c r="L24" s="47">
        <v>34.783816838706521</v>
      </c>
      <c r="M24" s="47">
        <v>33.689748811948405</v>
      </c>
      <c r="N24" s="47">
        <v>33.509876954041189</v>
      </c>
      <c r="S24" s="46"/>
      <c r="T24" s="46"/>
      <c r="V24" s="46"/>
    </row>
    <row r="25" spans="3:22" s="42" customFormat="1" x14ac:dyDescent="0.2">
      <c r="C25" s="32" t="s">
        <v>40</v>
      </c>
      <c r="D25" s="48">
        <v>19.061029269697531</v>
      </c>
      <c r="E25" s="48">
        <v>18.695701604792514</v>
      </c>
      <c r="F25" s="48">
        <v>16.806322110051031</v>
      </c>
      <c r="G25" s="48">
        <v>15.413818750947348</v>
      </c>
      <c r="H25" s="48">
        <v>14.948025318712668</v>
      </c>
      <c r="I25" s="48">
        <v>14.979158168579868</v>
      </c>
      <c r="J25" s="48">
        <v>15.05864411162918</v>
      </c>
      <c r="K25" s="48">
        <v>13.677175866593579</v>
      </c>
      <c r="L25" s="48">
        <v>12.462599677119515</v>
      </c>
      <c r="M25" s="48">
        <v>11.23728994561279</v>
      </c>
      <c r="N25" s="48">
        <v>11.671725089107085</v>
      </c>
      <c r="S25" s="46"/>
      <c r="T25" s="46"/>
      <c r="V25" s="46"/>
    </row>
    <row r="26" spans="3:22" s="42" customFormat="1" x14ac:dyDescent="0.2">
      <c r="C26" s="32" t="s">
        <v>42</v>
      </c>
      <c r="D26" s="48">
        <v>11.21646598204228</v>
      </c>
      <c r="E26" s="48">
        <v>11.274651274651275</v>
      </c>
      <c r="F26" s="48">
        <v>10.530147548258265</v>
      </c>
      <c r="G26" s="48">
        <v>9.000941178129418</v>
      </c>
      <c r="H26" s="48">
        <v>7.1837389676384058</v>
      </c>
      <c r="I26" s="48">
        <v>6.8122414466209271</v>
      </c>
      <c r="J26" s="48">
        <v>5.6683603228088328</v>
      </c>
      <c r="K26" s="48">
        <v>5.8776904080233319</v>
      </c>
      <c r="L26" s="48">
        <v>8.0442248422288536</v>
      </c>
      <c r="M26" s="48">
        <v>8.8121772428049461</v>
      </c>
      <c r="N26" s="48">
        <v>8.6124152530480842</v>
      </c>
      <c r="S26" s="46"/>
      <c r="T26" s="46"/>
      <c r="V26" s="46"/>
    </row>
    <row r="27" spans="3:22" s="42" customFormat="1" x14ac:dyDescent="0.2">
      <c r="C27" s="32" t="s">
        <v>43</v>
      </c>
      <c r="D27" s="48">
        <v>4.2331514230198568</v>
      </c>
      <c r="E27" s="48">
        <v>2.5988018715291443</v>
      </c>
      <c r="F27" s="48">
        <v>3.2272714666074993</v>
      </c>
      <c r="G27" s="48">
        <v>3.5664306083817729</v>
      </c>
      <c r="H27" s="48">
        <v>2.710172060265668</v>
      </c>
      <c r="I27" s="48">
        <v>3.9736907986071603</v>
      </c>
      <c r="J27" s="48">
        <v>4.4789345178784679</v>
      </c>
      <c r="K27" s="48">
        <v>4.1453627287885357</v>
      </c>
      <c r="L27" s="48">
        <v>6.0809158064673943</v>
      </c>
      <c r="M27" s="48">
        <v>8.1630395813786745</v>
      </c>
      <c r="N27" s="48">
        <v>8.0727610967889376</v>
      </c>
      <c r="S27" s="46"/>
      <c r="T27" s="46"/>
      <c r="V27" s="46"/>
    </row>
    <row r="28" spans="3:22" s="42" customFormat="1" x14ac:dyDescent="0.2">
      <c r="C28" s="32" t="s">
        <v>2</v>
      </c>
      <c r="D28" s="48">
        <v>2.6502765109674784</v>
      </c>
      <c r="E28" s="48">
        <v>3.3351698806244259</v>
      </c>
      <c r="F28" s="48">
        <v>4.4319946749500776</v>
      </c>
      <c r="G28" s="48">
        <v>4.5830439886212622</v>
      </c>
      <c r="H28" s="48">
        <v>4.6135330302219844</v>
      </c>
      <c r="I28" s="48">
        <v>4.7832046876176237</v>
      </c>
      <c r="J28" s="48">
        <v>5.3190437434871569</v>
      </c>
      <c r="K28" s="48">
        <v>5.4832850433463909</v>
      </c>
      <c r="L28" s="48">
        <v>5.7169414412210751</v>
      </c>
      <c r="M28" s="48">
        <v>5.1189195786326156</v>
      </c>
      <c r="N28" s="48">
        <v>5.7808346597492575</v>
      </c>
      <c r="S28" s="46"/>
      <c r="T28" s="46"/>
      <c r="V28" s="46"/>
    </row>
    <row r="29" spans="3:22" s="42" customFormat="1" x14ac:dyDescent="0.2">
      <c r="C29" s="32" t="s">
        <v>41</v>
      </c>
      <c r="D29" s="48">
        <v>8.4176354575645895</v>
      </c>
      <c r="E29" s="48">
        <v>8.7573571209934844</v>
      </c>
      <c r="F29" s="48">
        <v>8.7455971266918127</v>
      </c>
      <c r="G29" s="48">
        <v>9.1118027967442998</v>
      </c>
      <c r="H29" s="48">
        <v>9.713114023357404</v>
      </c>
      <c r="I29" s="48">
        <v>9.877329934682173</v>
      </c>
      <c r="J29" s="48">
        <v>8.9462695195138089</v>
      </c>
      <c r="K29" s="48">
        <v>10.115876869128087</v>
      </c>
      <c r="L29" s="48">
        <v>2.7832297832787045</v>
      </c>
      <c r="M29" s="48">
        <v>8.1565558327040275</v>
      </c>
      <c r="N29" s="48">
        <v>5.6014176947225351</v>
      </c>
      <c r="S29" s="46"/>
      <c r="T29" s="46"/>
      <c r="V29" s="46"/>
    </row>
    <row r="30" spans="3:22" s="42" customFormat="1" x14ac:dyDescent="0.2">
      <c r="C30" s="32" t="s">
        <v>44</v>
      </c>
      <c r="D30" s="48">
        <v>1.032769374906584</v>
      </c>
      <c r="E30" s="48">
        <v>0.90777908959727149</v>
      </c>
      <c r="F30" s="48">
        <v>1.2575923563345905</v>
      </c>
      <c r="G30" s="48">
        <v>2.2311561685942607</v>
      </c>
      <c r="H30" s="48">
        <v>2.9599714718730499</v>
      </c>
      <c r="I30" s="48">
        <v>3.1631265023012674</v>
      </c>
      <c r="J30" s="48">
        <v>4.0227502643168451</v>
      </c>
      <c r="K30" s="48">
        <v>4.377995045581037</v>
      </c>
      <c r="L30" s="48">
        <v>4.9005430262707304</v>
      </c>
      <c r="M30" s="48">
        <v>3.8599281448088059</v>
      </c>
      <c r="N30" s="48">
        <v>4.7969481074016009</v>
      </c>
      <c r="S30" s="46"/>
      <c r="T30" s="46"/>
      <c r="V30" s="46"/>
    </row>
    <row r="31" spans="3:22" s="42" customFormat="1" x14ac:dyDescent="0.2">
      <c r="C31" s="32" t="s">
        <v>45</v>
      </c>
      <c r="D31" s="48">
        <v>2.9541287079264045</v>
      </c>
      <c r="E31" s="48">
        <v>3.3458393458393458</v>
      </c>
      <c r="F31" s="48">
        <v>3.4982041823829602</v>
      </c>
      <c r="G31" s="48">
        <v>2.5293721601624326</v>
      </c>
      <c r="H31" s="48">
        <v>1.860212177944192</v>
      </c>
      <c r="I31" s="48">
        <v>2.5495135738882753</v>
      </c>
      <c r="J31" s="48">
        <v>1.6237421180336349</v>
      </c>
      <c r="K31" s="48">
        <v>1.2380317548842283</v>
      </c>
      <c r="L31" s="48">
        <v>2.5572134435692973</v>
      </c>
      <c r="M31" s="48">
        <v>2.8641006277794303</v>
      </c>
      <c r="N31" s="48">
        <v>3.8798166939968488</v>
      </c>
      <c r="S31" s="46"/>
      <c r="T31" s="46"/>
      <c r="V31" s="46"/>
    </row>
    <row r="32" spans="3:22" s="42" customFormat="1" x14ac:dyDescent="0.2">
      <c r="C32" s="32" t="s">
        <v>3</v>
      </c>
      <c r="D32" s="48">
        <v>1.5447794656430112</v>
      </c>
      <c r="E32" s="48">
        <v>2.1956360138178321</v>
      </c>
      <c r="F32" s="48">
        <v>2.1303666518748612</v>
      </c>
      <c r="G32" s="48">
        <v>2.9275222340114282</v>
      </c>
      <c r="H32" s="48">
        <v>3.4044753499153071</v>
      </c>
      <c r="I32" s="48">
        <v>3.3002046543547263</v>
      </c>
      <c r="J32" s="48">
        <v>3.7704132470278617</v>
      </c>
      <c r="K32" s="48">
        <v>3.237752901696612</v>
      </c>
      <c r="L32" s="48">
        <v>3.560882539993151</v>
      </c>
      <c r="M32" s="57">
        <v>4.1068826899166266</v>
      </c>
      <c r="N32" s="57">
        <v>3.6284324770767262</v>
      </c>
      <c r="S32" s="46"/>
      <c r="T32" s="46"/>
      <c r="V32" s="46"/>
    </row>
    <row r="33" spans="3:22" s="42" customFormat="1" x14ac:dyDescent="0.2">
      <c r="C33" s="35" t="s">
        <v>39</v>
      </c>
      <c r="D33" s="57">
        <f>100-SUM(D24:D32)</f>
        <v>17.725501347011246</v>
      </c>
      <c r="E33" s="57">
        <f t="shared" ref="E33:N33" si="1">100-SUM(E24:E32)</f>
        <v>16.351917442826519</v>
      </c>
      <c r="F33" s="57">
        <f t="shared" si="1"/>
        <v>16.476453294874631</v>
      </c>
      <c r="G33" s="57">
        <f t="shared" si="1"/>
        <v>16.810075893502329</v>
      </c>
      <c r="H33" s="57">
        <f t="shared" si="1"/>
        <v>18.88205402514042</v>
      </c>
      <c r="I33" s="57">
        <f t="shared" si="1"/>
        <v>18.739441218332402</v>
      </c>
      <c r="J33" s="57">
        <f t="shared" si="1"/>
        <v>17.579161944459244</v>
      </c>
      <c r="K33" s="57">
        <f t="shared" si="1"/>
        <v>17.130180509690149</v>
      </c>
      <c r="L33" s="57">
        <f t="shared" si="1"/>
        <v>19.109632601144781</v>
      </c>
      <c r="M33" s="57">
        <f t="shared" si="1"/>
        <v>13.99135754441366</v>
      </c>
      <c r="N33" s="57">
        <f t="shared" si="1"/>
        <v>14.445771974067739</v>
      </c>
      <c r="S33" s="46"/>
      <c r="T33" s="46"/>
      <c r="V33" s="46"/>
    </row>
    <row r="34" spans="3:22" s="55" customFormat="1" x14ac:dyDescent="0.2">
      <c r="C34" s="77"/>
      <c r="D34" s="81" t="s">
        <v>22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S34" s="56"/>
      <c r="T34" s="56"/>
      <c r="V34" s="56"/>
    </row>
    <row r="35" spans="3:22" s="55" customFormat="1" x14ac:dyDescent="0.2">
      <c r="C35" s="71"/>
      <c r="D35" s="72">
        <v>2003</v>
      </c>
      <c r="E35" s="72">
        <v>2004</v>
      </c>
      <c r="F35" s="72">
        <v>2005</v>
      </c>
      <c r="G35" s="72">
        <v>2006</v>
      </c>
      <c r="H35" s="72">
        <v>2007</v>
      </c>
      <c r="I35" s="72">
        <v>2008</v>
      </c>
      <c r="J35" s="72">
        <v>2009</v>
      </c>
      <c r="K35" s="72">
        <v>2010</v>
      </c>
      <c r="L35" s="72">
        <v>2011</v>
      </c>
      <c r="M35" s="72">
        <v>2012</v>
      </c>
      <c r="N35" s="72">
        <v>2013</v>
      </c>
      <c r="O35" s="7"/>
      <c r="P35" s="7"/>
      <c r="Q35" s="7"/>
      <c r="R35" s="7"/>
      <c r="S35" s="7"/>
      <c r="T35" s="7"/>
      <c r="V35" s="7"/>
    </row>
    <row r="36" spans="3:22" s="42" customFormat="1" x14ac:dyDescent="0.2">
      <c r="C36" s="31" t="s">
        <v>33</v>
      </c>
      <c r="D36" s="47">
        <v>44.102292634660579</v>
      </c>
      <c r="E36" s="47">
        <v>43.63969386074686</v>
      </c>
      <c r="F36" s="47">
        <v>40.718822095277055</v>
      </c>
      <c r="G36" s="47">
        <v>39.319146156522301</v>
      </c>
      <c r="H36" s="47">
        <v>38.673525416734925</v>
      </c>
      <c r="I36" s="47">
        <v>37.59109595302764</v>
      </c>
      <c r="J36" s="47">
        <v>32.99598914923186</v>
      </c>
      <c r="K36" s="47">
        <v>29.480364404103526</v>
      </c>
      <c r="L36" s="47">
        <v>31.523327533256122</v>
      </c>
      <c r="M36" s="47">
        <v>32.009396501409263</v>
      </c>
      <c r="N36" s="47">
        <v>39.011589940486438</v>
      </c>
      <c r="S36" s="46"/>
      <c r="T36" s="46"/>
      <c r="V36" s="46"/>
    </row>
    <row r="37" spans="3:22" s="42" customFormat="1" x14ac:dyDescent="0.2">
      <c r="C37" s="32" t="s">
        <v>40</v>
      </c>
      <c r="D37" s="48">
        <v>25.497396536942297</v>
      </c>
      <c r="E37" s="48">
        <v>24.327549692852262</v>
      </c>
      <c r="F37" s="48">
        <v>23.773331960192362</v>
      </c>
      <c r="G37" s="48">
        <v>25.855415090951727</v>
      </c>
      <c r="H37" s="48">
        <v>28.107994074488147</v>
      </c>
      <c r="I37" s="48">
        <v>28.417698094623013</v>
      </c>
      <c r="J37" s="48">
        <v>29.346850948985541</v>
      </c>
      <c r="K37" s="48">
        <v>27.517453009718562</v>
      </c>
      <c r="L37" s="48">
        <v>27.373807423140871</v>
      </c>
      <c r="M37" s="48">
        <v>31.188349799139715</v>
      </c>
      <c r="N37" s="48">
        <v>29.541860765174782</v>
      </c>
      <c r="S37" s="46"/>
      <c r="T37" s="46"/>
      <c r="V37" s="46"/>
    </row>
    <row r="38" spans="3:22" s="42" customFormat="1" x14ac:dyDescent="0.2">
      <c r="C38" s="32" t="s">
        <v>45</v>
      </c>
      <c r="D38" s="48">
        <v>19.805704728619194</v>
      </c>
      <c r="E38" s="48">
        <v>17.955193630958654</v>
      </c>
      <c r="F38" s="48">
        <v>17.647723498828881</v>
      </c>
      <c r="G38" s="48">
        <v>16.271184060827345</v>
      </c>
      <c r="H38" s="48">
        <v>15.311024061336257</v>
      </c>
      <c r="I38" s="48">
        <v>14.747259601348302</v>
      </c>
      <c r="J38" s="48">
        <v>14.218331636172444</v>
      </c>
      <c r="K38" s="48">
        <v>13.999425360808734</v>
      </c>
      <c r="L38" s="48">
        <v>13.021980236702985</v>
      </c>
      <c r="M38" s="48">
        <v>13.559881665014975</v>
      </c>
      <c r="N38" s="48">
        <v>12.838268941775324</v>
      </c>
      <c r="S38" s="46"/>
      <c r="T38" s="46"/>
      <c r="V38" s="46"/>
    </row>
    <row r="39" spans="3:22" s="42" customFormat="1" x14ac:dyDescent="0.2">
      <c r="C39" s="32" t="s">
        <v>4</v>
      </c>
      <c r="D39" s="48">
        <v>0.73774954919331859</v>
      </c>
      <c r="E39" s="48">
        <v>1.4082715135520527</v>
      </c>
      <c r="F39" s="48">
        <v>1.5304187868831256</v>
      </c>
      <c r="G39" s="48">
        <v>1.7759038989210392</v>
      </c>
      <c r="H39" s="48">
        <v>2.1678195227454391</v>
      </c>
      <c r="I39" s="48">
        <v>2.333165237855102</v>
      </c>
      <c r="J39" s="48">
        <v>5.5325339234922053</v>
      </c>
      <c r="K39" s="48">
        <v>9.7459187301234795</v>
      </c>
      <c r="L39" s="48">
        <v>11.039011138049428</v>
      </c>
      <c r="M39" s="48">
        <v>8.4871459484845282</v>
      </c>
      <c r="N39" s="48">
        <v>6.6805051048750483</v>
      </c>
      <c r="S39" s="46"/>
      <c r="T39" s="46"/>
      <c r="V39" s="46"/>
    </row>
    <row r="40" spans="3:22" s="42" customFormat="1" x14ac:dyDescent="0.2">
      <c r="C40" s="32" t="s">
        <v>43</v>
      </c>
      <c r="D40" s="48">
        <v>3.0819442921750233</v>
      </c>
      <c r="E40" s="48">
        <v>3.6071515961157838</v>
      </c>
      <c r="F40" s="48">
        <v>3.411887788108396</v>
      </c>
      <c r="G40" s="48">
        <v>4.3031831597538188</v>
      </c>
      <c r="H40" s="48">
        <v>4.6293415445706234</v>
      </c>
      <c r="I40" s="48">
        <v>3.9839070697419294</v>
      </c>
      <c r="J40" s="48">
        <v>2.4070356306363938</v>
      </c>
      <c r="K40" s="48">
        <v>4.0599287520677079</v>
      </c>
      <c r="L40" s="48">
        <v>4.347545106819501</v>
      </c>
      <c r="M40" s="48">
        <v>3.5536081221582645</v>
      </c>
      <c r="N40" s="48">
        <v>1.7974791821013982</v>
      </c>
      <c r="S40" s="46"/>
      <c r="T40" s="46"/>
      <c r="V40" s="46"/>
    </row>
    <row r="41" spans="3:22" s="42" customFormat="1" x14ac:dyDescent="0.2">
      <c r="C41" s="32" t="s">
        <v>41</v>
      </c>
      <c r="D41" s="48">
        <v>0.27880976944294467</v>
      </c>
      <c r="E41" s="48">
        <v>0.4203537041356688</v>
      </c>
      <c r="F41" s="48">
        <v>1.6382213007476658</v>
      </c>
      <c r="G41" s="48">
        <v>2.4507093779181583</v>
      </c>
      <c r="H41" s="48">
        <v>3.0185849748017812</v>
      </c>
      <c r="I41" s="48">
        <v>2.9343424960114186</v>
      </c>
      <c r="J41" s="48">
        <v>2.89134108488958</v>
      </c>
      <c r="K41" s="48">
        <v>2.689023954619568</v>
      </c>
      <c r="L41" s="48">
        <v>0.68233991812687356</v>
      </c>
      <c r="M41" s="48">
        <v>1.9234156416849491</v>
      </c>
      <c r="N41" s="48">
        <v>1.7517199794688016</v>
      </c>
      <c r="S41" s="46"/>
      <c r="T41" s="46"/>
      <c r="V41" s="46"/>
    </row>
    <row r="42" spans="3:22" s="42" customFormat="1" x14ac:dyDescent="0.2">
      <c r="C42" s="32" t="s">
        <v>46</v>
      </c>
      <c r="D42" s="48">
        <v>1.252304492562091E-2</v>
      </c>
      <c r="E42" s="48">
        <v>0</v>
      </c>
      <c r="F42" s="48">
        <v>0.2320342371900844</v>
      </c>
      <c r="G42" s="48">
        <v>1.2456380005782803</v>
      </c>
      <c r="H42" s="48">
        <v>0.825569593997311</v>
      </c>
      <c r="I42" s="48">
        <v>1.6598543762330689</v>
      </c>
      <c r="J42" s="48">
        <v>2.2726606751140856</v>
      </c>
      <c r="K42" s="48">
        <v>1.4525703549024065</v>
      </c>
      <c r="L42" s="48">
        <v>1.0413021353878473</v>
      </c>
      <c r="M42" s="48">
        <v>0.87454233143082427</v>
      </c>
      <c r="N42" s="48">
        <v>0.76243309691078642</v>
      </c>
      <c r="S42" s="46"/>
      <c r="T42" s="46"/>
      <c r="V42" s="46"/>
    </row>
    <row r="43" spans="3:22" s="42" customFormat="1" x14ac:dyDescent="0.2">
      <c r="C43" s="32" t="s">
        <v>57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2.2926384604967966E-2</v>
      </c>
      <c r="L43" s="48">
        <v>0</v>
      </c>
      <c r="M43" s="48">
        <v>0.76437489206252063</v>
      </c>
      <c r="N43" s="48">
        <v>0.49711353560921029</v>
      </c>
      <c r="S43" s="46"/>
      <c r="T43" s="46"/>
      <c r="V43" s="46"/>
    </row>
    <row r="44" spans="3:22" s="42" customFormat="1" x14ac:dyDescent="0.2">
      <c r="C44" s="32" t="s">
        <v>82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0.12332162563072667</v>
      </c>
      <c r="J44" s="48">
        <v>0.20696254831847116</v>
      </c>
      <c r="K44" s="48">
        <v>0.17539318326861481</v>
      </c>
      <c r="L44" s="48">
        <v>0.20194526233319621</v>
      </c>
      <c r="M44" s="48">
        <v>0.18311034903576373</v>
      </c>
      <c r="N44" s="48">
        <v>0.2110580763904677</v>
      </c>
      <c r="S44" s="46"/>
      <c r="T44" s="46"/>
      <c r="V44" s="46"/>
    </row>
    <row r="45" spans="3:22" s="42" customFormat="1" x14ac:dyDescent="0.2">
      <c r="C45" s="33" t="s">
        <v>39</v>
      </c>
      <c r="D45" s="49">
        <f>100-SUM(D36:D44)</f>
        <v>6.4835794440410268</v>
      </c>
      <c r="E45" s="49">
        <f t="shared" ref="E45:N45" si="2">100-SUM(E36:E44)</f>
        <v>8.6417860016387351</v>
      </c>
      <c r="F45" s="49">
        <f t="shared" si="2"/>
        <v>11.047560332772434</v>
      </c>
      <c r="G45" s="49">
        <f t="shared" si="2"/>
        <v>8.778820254527318</v>
      </c>
      <c r="H45" s="49">
        <f t="shared" si="2"/>
        <v>7.2661408113255277</v>
      </c>
      <c r="I45" s="49">
        <f t="shared" si="2"/>
        <v>8.2093555455287941</v>
      </c>
      <c r="J45" s="49">
        <f t="shared" si="2"/>
        <v>10.128294403159416</v>
      </c>
      <c r="K45" s="49">
        <f t="shared" si="2"/>
        <v>10.856995865782437</v>
      </c>
      <c r="L45" s="49">
        <f t="shared" si="2"/>
        <v>10.768741246183168</v>
      </c>
      <c r="M45" s="49">
        <f t="shared" si="2"/>
        <v>7.4561747495791906</v>
      </c>
      <c r="N45" s="49">
        <f t="shared" si="2"/>
        <v>6.9079713772077298</v>
      </c>
      <c r="S45" s="46"/>
      <c r="T45" s="46"/>
      <c r="V45" s="46"/>
    </row>
    <row r="46" spans="3:22" x14ac:dyDescent="0.2">
      <c r="C46" s="42"/>
      <c r="D46" s="42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3:22" x14ac:dyDescent="0.2">
      <c r="C47" s="66" t="s">
        <v>58</v>
      </c>
      <c r="D47" s="42"/>
    </row>
    <row r="49" spans="1:14" x14ac:dyDescent="0.2"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</row>
    <row r="50" spans="1:14" x14ac:dyDescent="0.2">
      <c r="A50" s="2" t="s">
        <v>52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</row>
    <row r="51" spans="1:14" x14ac:dyDescent="0.2">
      <c r="A51" s="53" t="s">
        <v>78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</row>
    <row r="52" spans="1:14" x14ac:dyDescent="0.2">
      <c r="A52" s="53" t="s">
        <v>79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</row>
    <row r="53" spans="1:14" x14ac:dyDescent="0.2">
      <c r="A53" s="53" t="s">
        <v>96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</row>
    <row r="54" spans="1:14" x14ac:dyDescent="0.2"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</row>
    <row r="55" spans="1:14" x14ac:dyDescent="0.2"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</row>
    <row r="57" spans="1:14" x14ac:dyDescent="0.2"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</row>
    <row r="58" spans="1:14" x14ac:dyDescent="0.2"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</row>
    <row r="59" spans="1:14" x14ac:dyDescent="0.2"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</row>
    <row r="60" spans="1:14" x14ac:dyDescent="0.2"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</row>
    <row r="61" spans="1:14" x14ac:dyDescent="0.2"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</row>
    <row r="62" spans="1:14" x14ac:dyDescent="0.2"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</row>
    <row r="63" spans="1:14" x14ac:dyDescent="0.2"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pans="1:14" x14ac:dyDescent="0.2"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</row>
    <row r="65" spans="4:14" x14ac:dyDescent="0.2"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</row>
    <row r="66" spans="4:14" x14ac:dyDescent="0.2"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</row>
  </sheetData>
  <sortState ref="B36:U44">
    <sortCondition ref="B36"/>
  </sortState>
  <mergeCells count="3">
    <mergeCell ref="D10:N10"/>
    <mergeCell ref="D22:N22"/>
    <mergeCell ref="D34:N34"/>
  </mergeCells>
  <phoneticPr fontId="1" type="noConversion"/>
  <conditionalFormatting sqref="S24:T34 V24:V34 S10:T10 V10 S36:T45 V36:V45">
    <cfRule type="cellIs" dxfId="0" priority="1" stopIfTrue="1" operator="lessThan">
      <formula>0</formula>
    </cfRule>
  </conditionalFormatting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M44"/>
  <sheetViews>
    <sheetView showGridLines="0" zoomScaleNormal="100" workbookViewId="0"/>
  </sheetViews>
  <sheetFormatPr defaultRowHeight="12" x14ac:dyDescent="0.2"/>
  <cols>
    <col min="1" max="2" width="9.28515625" style="41" customWidth="1"/>
    <col min="3" max="3" width="20" style="41" customWidth="1"/>
    <col min="4" max="4" width="10.28515625" style="41" customWidth="1"/>
    <col min="5" max="14" width="11.28515625" style="41" customWidth="1"/>
    <col min="15" max="15" width="12.7109375" style="41" customWidth="1"/>
    <col min="16" max="16384" width="9.140625" style="41"/>
  </cols>
  <sheetData>
    <row r="1" spans="1:39" x14ac:dyDescent="0.2">
      <c r="A1" s="45"/>
    </row>
    <row r="2" spans="1:39" s="2" customFormat="1" x14ac:dyDescent="0.2">
      <c r="A2" s="1"/>
    </row>
    <row r="3" spans="1:39" s="2" customFormat="1" x14ac:dyDescent="0.2">
      <c r="C3" s="3" t="s">
        <v>15</v>
      </c>
    </row>
    <row r="4" spans="1:39" s="2" customFormat="1" x14ac:dyDescent="0.2">
      <c r="C4" s="3" t="s">
        <v>16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39" s="2" customFormat="1" x14ac:dyDescent="0.2"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39" s="2" customFormat="1" ht="15" x14ac:dyDescent="0.25">
      <c r="A6" s="5"/>
      <c r="B6" s="82" t="s">
        <v>83</v>
      </c>
      <c r="C6" s="22" t="s">
        <v>84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39" s="2" customFormat="1" x14ac:dyDescent="0.2">
      <c r="B7" s="83" t="s">
        <v>5</v>
      </c>
      <c r="C7" s="25" t="s">
        <v>47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</row>
    <row r="8" spans="1:39" x14ac:dyDescent="0.2">
      <c r="O8" s="2"/>
    </row>
    <row r="9" spans="1:39" x14ac:dyDescent="0.2">
      <c r="O9" s="2"/>
    </row>
    <row r="10" spans="1:39" s="42" customFormat="1" x14ac:dyDescent="0.2">
      <c r="A10" s="5"/>
      <c r="C10" s="36"/>
      <c r="D10" s="69">
        <v>2003</v>
      </c>
      <c r="E10" s="69">
        <v>2004</v>
      </c>
      <c r="F10" s="69">
        <v>2005</v>
      </c>
      <c r="G10" s="69">
        <v>2006</v>
      </c>
      <c r="H10" s="69">
        <v>2007</v>
      </c>
      <c r="I10" s="69">
        <v>2008</v>
      </c>
      <c r="J10" s="69">
        <v>2009</v>
      </c>
      <c r="K10" s="69">
        <v>2010</v>
      </c>
      <c r="L10" s="69">
        <v>2011</v>
      </c>
      <c r="M10" s="69">
        <v>2012</v>
      </c>
      <c r="N10" s="69">
        <v>2013</v>
      </c>
      <c r="O10" s="6"/>
    </row>
    <row r="11" spans="1:39" s="42" customFormat="1" x14ac:dyDescent="0.2">
      <c r="C11" s="37" t="s">
        <v>48</v>
      </c>
      <c r="D11" s="67">
        <v>48.838417612957862</v>
      </c>
      <c r="E11" s="67">
        <v>50.156108851847691</v>
      </c>
      <c r="F11" s="67">
        <v>52.248761757681947</v>
      </c>
      <c r="G11" s="68">
        <v>53.633830941400959</v>
      </c>
      <c r="H11" s="68">
        <v>52.919794955928758</v>
      </c>
      <c r="I11" s="67">
        <v>54.733296482826887</v>
      </c>
      <c r="J11" s="67">
        <v>53.669060839561581</v>
      </c>
      <c r="K11" s="67">
        <v>52.768912397617754</v>
      </c>
      <c r="L11" s="67">
        <v>54.020919816489297</v>
      </c>
      <c r="M11" s="67">
        <v>53.343229530301038</v>
      </c>
      <c r="N11" s="67">
        <v>53.190217687066877</v>
      </c>
      <c r="O11" s="46"/>
    </row>
    <row r="12" spans="1:39" s="42" customFormat="1" x14ac:dyDescent="0.2">
      <c r="C12" s="38" t="s">
        <v>18</v>
      </c>
      <c r="D12" s="54">
        <v>35.012576384734437</v>
      </c>
      <c r="E12" s="54">
        <v>38.243268748583688</v>
      </c>
      <c r="F12" s="54">
        <v>39.406676834520077</v>
      </c>
      <c r="G12" s="54">
        <v>41.72827396740098</v>
      </c>
      <c r="H12" s="54">
        <v>41.470217374052368</v>
      </c>
      <c r="I12" s="54">
        <v>44.914010266044535</v>
      </c>
      <c r="J12" s="54">
        <v>41.05432283360409</v>
      </c>
      <c r="K12" s="54">
        <v>39.511447543986606</v>
      </c>
      <c r="L12" s="54">
        <v>41.689121888380967</v>
      </c>
      <c r="M12" s="54">
        <v>42.239326546135793</v>
      </c>
      <c r="N12" s="54">
        <v>44.167620893002294</v>
      </c>
      <c r="O12" s="46"/>
    </row>
    <row r="13" spans="1:39" s="42" customFormat="1" x14ac:dyDescent="0.2">
      <c r="A13" s="4"/>
      <c r="C13" s="39" t="s">
        <v>19</v>
      </c>
      <c r="D13" s="48">
        <v>78.468503078946341</v>
      </c>
      <c r="E13" s="48">
        <v>80.745450438942385</v>
      </c>
      <c r="F13" s="48">
        <v>82.357150510420865</v>
      </c>
      <c r="G13" s="48">
        <v>83.821914168970295</v>
      </c>
      <c r="H13" s="48">
        <v>83.466327096431826</v>
      </c>
      <c r="I13" s="48">
        <v>84.986334765508047</v>
      </c>
      <c r="J13" s="48">
        <v>84.100983915921262</v>
      </c>
      <c r="K13" s="48">
        <v>85.178739612738013</v>
      </c>
      <c r="L13" s="48">
        <v>85.973773106678649</v>
      </c>
      <c r="M13" s="48">
        <v>88.202263490705604</v>
      </c>
      <c r="N13" s="48">
        <v>88.414956369799981</v>
      </c>
      <c r="O13" s="46"/>
    </row>
    <row r="14" spans="1:39" s="42" customFormat="1" x14ac:dyDescent="0.2">
      <c r="C14" s="40" t="s">
        <v>22</v>
      </c>
      <c r="D14" s="49">
        <v>52.039145987938994</v>
      </c>
      <c r="E14" s="49">
        <v>53.621715705408675</v>
      </c>
      <c r="F14" s="49">
        <v>57.071733821185248</v>
      </c>
      <c r="G14" s="49">
        <v>60.271106579392985</v>
      </c>
      <c r="H14" s="49">
        <v>59.532538523161016</v>
      </c>
      <c r="I14" s="49">
        <v>61.719343857506857</v>
      </c>
      <c r="J14" s="49">
        <v>63.383854239211821</v>
      </c>
      <c r="K14" s="49">
        <v>62.15133688703888</v>
      </c>
      <c r="L14" s="49">
        <v>67.136356201933353</v>
      </c>
      <c r="M14" s="49">
        <v>65.785618020254887</v>
      </c>
      <c r="N14" s="49">
        <v>65.289311957696796</v>
      </c>
      <c r="O14" s="46"/>
    </row>
    <row r="15" spans="1:39" x14ac:dyDescent="0.2">
      <c r="C15" s="6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39" x14ac:dyDescent="0.2">
      <c r="A16" s="4"/>
      <c r="C16" s="66" t="s">
        <v>59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5" x14ac:dyDescent="0.2"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1"/>
    </row>
    <row r="18" spans="1:15" x14ac:dyDescent="0.2">
      <c r="C18" s="42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5" x14ac:dyDescent="0.2">
      <c r="C19" s="42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5" x14ac:dyDescent="0.2">
      <c r="A20" s="2" t="s">
        <v>52</v>
      </c>
      <c r="C20" s="6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5" x14ac:dyDescent="0.2">
      <c r="A21" s="53" t="s">
        <v>85</v>
      </c>
      <c r="C21" s="6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5" x14ac:dyDescent="0.2">
      <c r="A22" s="53" t="s">
        <v>86</v>
      </c>
      <c r="C22" s="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5" x14ac:dyDescent="0.2">
      <c r="A23" s="53" t="s">
        <v>87</v>
      </c>
      <c r="C23" s="6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5" x14ac:dyDescent="0.2">
      <c r="C24" s="6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5" x14ac:dyDescent="0.2">
      <c r="C25" s="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5" x14ac:dyDescent="0.2">
      <c r="C26" s="6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5" x14ac:dyDescent="0.2">
      <c r="C27" s="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</row>
    <row r="28" spans="1:15" x14ac:dyDescent="0.2">
      <c r="C28" s="6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1:15" x14ac:dyDescent="0.2">
      <c r="C29" s="6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1:15" x14ac:dyDescent="0.2">
      <c r="C30" s="6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1" spans="1:15" x14ac:dyDescent="0.2">
      <c r="A31" s="12"/>
      <c r="C31" s="6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2" spans="1:15" x14ac:dyDescent="0.2">
      <c r="C32" s="6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3:14" x14ac:dyDescent="0.2">
      <c r="C33" s="6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3:14" x14ac:dyDescent="0.2">
      <c r="C34" s="6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3:14" x14ac:dyDescent="0.2">
      <c r="C35" s="6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3:14" x14ac:dyDescent="0.2">
      <c r="C36" s="6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3:14" x14ac:dyDescent="0.2">
      <c r="C37" s="6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3:14" x14ac:dyDescent="0.2">
      <c r="C38" s="6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3:14" x14ac:dyDescent="0.2">
      <c r="C39" s="6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3:14" x14ac:dyDescent="0.2">
      <c r="C40" s="6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3:14" x14ac:dyDescent="0.2">
      <c r="C41" s="6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3:14" x14ac:dyDescent="0.2">
      <c r="C42" s="6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3:14" x14ac:dyDescent="0.2">
      <c r="C43" s="6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3:14" x14ac:dyDescent="0.2">
      <c r="C44" s="6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</sheetData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P93"/>
  <sheetViews>
    <sheetView showGridLines="0" zoomScaleNormal="100" workbookViewId="0"/>
  </sheetViews>
  <sheetFormatPr defaultRowHeight="12" x14ac:dyDescent="0.2"/>
  <cols>
    <col min="1" max="2" width="9.28515625" style="41" customWidth="1"/>
    <col min="3" max="3" width="16.85546875" style="41" customWidth="1"/>
    <col min="4" max="16384" width="9.140625" style="41"/>
  </cols>
  <sheetData>
    <row r="1" spans="1:42" x14ac:dyDescent="0.2">
      <c r="A1" s="45"/>
      <c r="G1" s="1"/>
      <c r="H1" s="1"/>
      <c r="I1" s="1"/>
    </row>
    <row r="2" spans="1:42" s="2" customFormat="1" x14ac:dyDescent="0.2">
      <c r="A2" s="1"/>
      <c r="G2" s="13"/>
      <c r="H2" s="13"/>
      <c r="I2" s="13"/>
    </row>
    <row r="3" spans="1:42" s="2" customFormat="1" x14ac:dyDescent="0.2">
      <c r="C3" s="3" t="s">
        <v>15</v>
      </c>
    </row>
    <row r="4" spans="1:42" s="2" customFormat="1" x14ac:dyDescent="0.2">
      <c r="C4" s="3" t="s">
        <v>16</v>
      </c>
      <c r="G4" s="13"/>
      <c r="H4" s="13"/>
      <c r="I4" s="13"/>
    </row>
    <row r="5" spans="1:42" s="2" customFormat="1" x14ac:dyDescent="0.2">
      <c r="G5" s="14"/>
      <c r="H5" s="13"/>
      <c r="I5" s="13"/>
    </row>
    <row r="6" spans="1:42" s="2" customFormat="1" ht="15" x14ac:dyDescent="0.25">
      <c r="A6" s="4"/>
      <c r="B6" s="82" t="s">
        <v>88</v>
      </c>
      <c r="C6" s="22" t="s">
        <v>95</v>
      </c>
      <c r="D6" s="21"/>
      <c r="E6" s="21"/>
      <c r="F6" s="21"/>
      <c r="G6" s="23"/>
      <c r="H6" s="24"/>
      <c r="I6" s="24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s="2" customFormat="1" x14ac:dyDescent="0.2">
      <c r="B7" s="83" t="s">
        <v>5</v>
      </c>
      <c r="C7" s="25" t="s">
        <v>47</v>
      </c>
      <c r="D7" s="43"/>
      <c r="E7" s="43"/>
      <c r="F7" s="43"/>
      <c r="G7" s="26"/>
      <c r="H7" s="27"/>
      <c r="I7" s="27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</row>
    <row r="8" spans="1:42" x14ac:dyDescent="0.2">
      <c r="G8" s="15"/>
      <c r="H8" s="16"/>
      <c r="I8" s="1"/>
    </row>
    <row r="9" spans="1:42" x14ac:dyDescent="0.2">
      <c r="G9" s="15"/>
      <c r="H9" s="16"/>
      <c r="I9" s="1"/>
    </row>
    <row r="10" spans="1:42" x14ac:dyDescent="0.2">
      <c r="D10" s="52" t="s">
        <v>53</v>
      </c>
      <c r="E10" s="1">
        <v>2008</v>
      </c>
      <c r="G10" s="15"/>
      <c r="H10" s="16"/>
      <c r="I10" s="1"/>
    </row>
    <row r="11" spans="1:42" x14ac:dyDescent="0.2">
      <c r="A11" s="4"/>
      <c r="C11" s="55" t="s">
        <v>97</v>
      </c>
      <c r="D11" s="51">
        <v>53.2</v>
      </c>
      <c r="E11" s="18">
        <f t="shared" ref="E11:E44" si="0">+D11</f>
        <v>53.2</v>
      </c>
      <c r="F11" s="51"/>
      <c r="G11" s="15"/>
      <c r="H11" s="16"/>
      <c r="I11" s="1"/>
    </row>
    <row r="12" spans="1:42" x14ac:dyDescent="0.2">
      <c r="C12" s="55" t="s">
        <v>98</v>
      </c>
      <c r="D12" s="51">
        <v>104.1</v>
      </c>
      <c r="E12" s="18">
        <f t="shared" si="0"/>
        <v>104.1</v>
      </c>
      <c r="F12" s="51"/>
      <c r="G12" s="15"/>
      <c r="H12" s="16"/>
      <c r="I12" s="1"/>
    </row>
    <row r="13" spans="1:42" x14ac:dyDescent="0.2">
      <c r="C13" s="55" t="s">
        <v>6</v>
      </c>
      <c r="D13" s="41">
        <v>96.9</v>
      </c>
      <c r="E13" s="18">
        <f t="shared" si="0"/>
        <v>96.9</v>
      </c>
      <c r="F13" s="51"/>
      <c r="G13" s="19"/>
      <c r="H13" s="20"/>
      <c r="I13" s="17"/>
    </row>
    <row r="14" spans="1:42" x14ac:dyDescent="0.2">
      <c r="C14" s="55" t="s">
        <v>99</v>
      </c>
      <c r="D14" s="51">
        <v>96.4</v>
      </c>
      <c r="E14" s="18">
        <f t="shared" si="0"/>
        <v>96.4</v>
      </c>
      <c r="F14" s="51"/>
    </row>
    <row r="15" spans="1:42" x14ac:dyDescent="0.2">
      <c r="C15" s="55" t="s">
        <v>100</v>
      </c>
      <c r="D15" s="51">
        <v>89</v>
      </c>
      <c r="E15" s="18">
        <f t="shared" si="0"/>
        <v>89</v>
      </c>
      <c r="F15" s="51"/>
    </row>
    <row r="16" spans="1:42" x14ac:dyDescent="0.2">
      <c r="C16" s="55" t="s">
        <v>101</v>
      </c>
      <c r="D16" s="51">
        <v>78.3</v>
      </c>
      <c r="E16" s="18">
        <f t="shared" si="0"/>
        <v>78.3</v>
      </c>
      <c r="F16" s="51"/>
    </row>
    <row r="17" spans="3:6" x14ac:dyDescent="0.2">
      <c r="C17" s="55" t="s">
        <v>102</v>
      </c>
      <c r="D17" s="51">
        <v>77.5</v>
      </c>
      <c r="E17" s="18">
        <f t="shared" si="0"/>
        <v>77.5</v>
      </c>
      <c r="F17" s="51"/>
    </row>
    <row r="18" spans="3:6" x14ac:dyDescent="0.2">
      <c r="C18" s="55" t="s">
        <v>103</v>
      </c>
      <c r="D18" s="51">
        <v>76.900000000000006</v>
      </c>
      <c r="E18" s="18">
        <f t="shared" si="0"/>
        <v>76.900000000000006</v>
      </c>
      <c r="F18" s="51"/>
    </row>
    <row r="19" spans="3:6" x14ac:dyDescent="0.2">
      <c r="C19" s="55" t="s">
        <v>8</v>
      </c>
      <c r="D19" s="51">
        <v>73.5</v>
      </c>
      <c r="E19" s="18">
        <f t="shared" si="0"/>
        <v>73.5</v>
      </c>
      <c r="F19" s="51"/>
    </row>
    <row r="20" spans="3:6" x14ac:dyDescent="0.2">
      <c r="C20" s="55" t="s">
        <v>104</v>
      </c>
      <c r="D20" s="51">
        <v>70.5</v>
      </c>
      <c r="E20" s="18">
        <f t="shared" si="0"/>
        <v>70.5</v>
      </c>
    </row>
    <row r="21" spans="3:6" x14ac:dyDescent="0.2">
      <c r="C21" s="55" t="s">
        <v>105</v>
      </c>
      <c r="D21" s="51">
        <v>62.7</v>
      </c>
      <c r="E21" s="18">
        <f t="shared" si="0"/>
        <v>62.7</v>
      </c>
    </row>
    <row r="22" spans="3:6" x14ac:dyDescent="0.2">
      <c r="C22" s="55" t="s">
        <v>106</v>
      </c>
      <c r="D22" s="51">
        <v>62.3</v>
      </c>
      <c r="E22" s="18">
        <f t="shared" si="0"/>
        <v>62.3</v>
      </c>
      <c r="F22" s="51"/>
    </row>
    <row r="23" spans="3:6" x14ac:dyDescent="0.2">
      <c r="C23" s="55" t="s">
        <v>107</v>
      </c>
      <c r="D23" s="51">
        <v>62.1</v>
      </c>
      <c r="E23" s="18">
        <f t="shared" si="0"/>
        <v>62.1</v>
      </c>
      <c r="F23" s="51"/>
    </row>
    <row r="24" spans="3:6" x14ac:dyDescent="0.2">
      <c r="C24" s="55" t="s">
        <v>108</v>
      </c>
      <c r="D24" s="51">
        <v>59.6</v>
      </c>
      <c r="E24" s="18">
        <f t="shared" si="0"/>
        <v>59.6</v>
      </c>
    </row>
    <row r="25" spans="3:6" x14ac:dyDescent="0.2">
      <c r="C25" s="55" t="s">
        <v>109</v>
      </c>
      <c r="D25" s="51">
        <v>55.9</v>
      </c>
      <c r="E25" s="18">
        <f t="shared" si="0"/>
        <v>55.9</v>
      </c>
      <c r="F25" s="51"/>
    </row>
    <row r="26" spans="3:6" x14ac:dyDescent="0.2">
      <c r="C26" s="55" t="s">
        <v>110</v>
      </c>
      <c r="D26" s="51">
        <v>52.3</v>
      </c>
      <c r="E26" s="18">
        <f t="shared" si="0"/>
        <v>52.3</v>
      </c>
    </row>
    <row r="27" spans="3:6" x14ac:dyDescent="0.2">
      <c r="C27" s="55" t="s">
        <v>111</v>
      </c>
      <c r="D27" s="51">
        <v>52.3</v>
      </c>
      <c r="E27" s="18">
        <f t="shared" si="0"/>
        <v>52.3</v>
      </c>
      <c r="F27" s="51"/>
    </row>
    <row r="28" spans="3:6" x14ac:dyDescent="0.2">
      <c r="C28" s="55" t="s">
        <v>112</v>
      </c>
      <c r="D28" s="51">
        <v>48.7</v>
      </c>
      <c r="E28" s="18">
        <f t="shared" si="0"/>
        <v>48.7</v>
      </c>
      <c r="F28" s="51"/>
    </row>
    <row r="29" spans="3:6" x14ac:dyDescent="0.2">
      <c r="C29" s="55" t="s">
        <v>7</v>
      </c>
      <c r="D29" s="51">
        <v>47.9</v>
      </c>
      <c r="E29" s="18">
        <f t="shared" si="0"/>
        <v>47.9</v>
      </c>
      <c r="F29" s="51"/>
    </row>
    <row r="30" spans="3:6" x14ac:dyDescent="0.2">
      <c r="C30" s="55" t="s">
        <v>113</v>
      </c>
      <c r="D30" s="51">
        <v>47.1</v>
      </c>
      <c r="E30" s="18">
        <f t="shared" si="0"/>
        <v>47.1</v>
      </c>
      <c r="F30" s="51"/>
    </row>
    <row r="31" spans="3:6" x14ac:dyDescent="0.2">
      <c r="C31" s="55" t="s">
        <v>114</v>
      </c>
      <c r="D31" s="51">
        <v>46.4</v>
      </c>
      <c r="E31" s="18">
        <f t="shared" si="0"/>
        <v>46.4</v>
      </c>
      <c r="F31" s="51"/>
    </row>
    <row r="32" spans="3:6" x14ac:dyDescent="0.2">
      <c r="C32" s="55" t="s">
        <v>115</v>
      </c>
      <c r="D32" s="51">
        <v>37.799999999999997</v>
      </c>
      <c r="E32" s="18">
        <f t="shared" si="0"/>
        <v>37.799999999999997</v>
      </c>
    </row>
    <row r="33" spans="1:8" x14ac:dyDescent="0.2">
      <c r="C33" s="55" t="s">
        <v>116</v>
      </c>
      <c r="D33" s="51">
        <v>31.6</v>
      </c>
      <c r="E33" s="18">
        <f t="shared" si="0"/>
        <v>31.6</v>
      </c>
      <c r="F33" s="51"/>
    </row>
    <row r="34" spans="1:8" x14ac:dyDescent="0.2">
      <c r="C34" s="55" t="s">
        <v>125</v>
      </c>
      <c r="D34" s="51">
        <v>27.9</v>
      </c>
      <c r="E34" s="18">
        <f t="shared" si="0"/>
        <v>27.9</v>
      </c>
      <c r="F34" s="51"/>
    </row>
    <row r="35" spans="1:8" x14ac:dyDescent="0.2">
      <c r="C35" s="55" t="s">
        <v>117</v>
      </c>
      <c r="D35" s="51">
        <v>26</v>
      </c>
      <c r="E35" s="18">
        <f t="shared" si="0"/>
        <v>26</v>
      </c>
      <c r="F35" s="51"/>
    </row>
    <row r="36" spans="1:8" x14ac:dyDescent="0.2">
      <c r="C36" s="55" t="s">
        <v>118</v>
      </c>
      <c r="D36" s="51">
        <v>25.8</v>
      </c>
      <c r="E36" s="18">
        <f t="shared" si="0"/>
        <v>25.8</v>
      </c>
    </row>
    <row r="37" spans="1:8" x14ac:dyDescent="0.2">
      <c r="C37" s="55" t="s">
        <v>119</v>
      </c>
      <c r="D37" s="51">
        <v>18.600000000000001</v>
      </c>
      <c r="E37" s="18">
        <f t="shared" si="0"/>
        <v>18.600000000000001</v>
      </c>
      <c r="F37" s="51"/>
    </row>
    <row r="38" spans="1:8" x14ac:dyDescent="0.2">
      <c r="C38" s="55" t="s">
        <v>120</v>
      </c>
      <c r="D38" s="51">
        <v>12.3</v>
      </c>
      <c r="E38" s="18">
        <f t="shared" si="0"/>
        <v>12.3</v>
      </c>
      <c r="F38" s="51"/>
    </row>
    <row r="39" spans="1:8" x14ac:dyDescent="0.2">
      <c r="C39" s="55" t="s">
        <v>121</v>
      </c>
      <c r="D39" s="51">
        <v>11.9</v>
      </c>
      <c r="E39" s="18">
        <f t="shared" si="0"/>
        <v>11.9</v>
      </c>
      <c r="F39" s="51"/>
    </row>
    <row r="40" spans="1:8" x14ac:dyDescent="0.2">
      <c r="C40" s="55" t="s">
        <v>82</v>
      </c>
      <c r="D40" s="41">
        <v>73.3</v>
      </c>
      <c r="E40" s="18">
        <f t="shared" si="0"/>
        <v>73.3</v>
      </c>
      <c r="F40" s="51"/>
    </row>
    <row r="41" spans="1:8" x14ac:dyDescent="0.2">
      <c r="C41" s="55" t="s">
        <v>126</v>
      </c>
      <c r="D41" s="41">
        <v>47.9</v>
      </c>
      <c r="E41" s="18">
        <f t="shared" si="0"/>
        <v>47.9</v>
      </c>
    </row>
    <row r="42" spans="1:8" x14ac:dyDescent="0.2">
      <c r="C42" s="55" t="s">
        <v>122</v>
      </c>
      <c r="D42" s="41">
        <v>26.6</v>
      </c>
      <c r="E42" s="18">
        <f t="shared" si="0"/>
        <v>26.6</v>
      </c>
    </row>
    <row r="43" spans="1:8" x14ac:dyDescent="0.2">
      <c r="C43" s="55" t="s">
        <v>123</v>
      </c>
      <c r="D43" s="41">
        <v>25.1</v>
      </c>
      <c r="E43" s="18">
        <f t="shared" si="0"/>
        <v>25.1</v>
      </c>
    </row>
    <row r="44" spans="1:8" x14ac:dyDescent="0.2">
      <c r="C44" s="55" t="s">
        <v>124</v>
      </c>
      <c r="D44" s="41">
        <v>23.6</v>
      </c>
      <c r="E44" s="18">
        <f t="shared" si="0"/>
        <v>23.6</v>
      </c>
      <c r="F44" s="51"/>
    </row>
    <row r="45" spans="1:8" x14ac:dyDescent="0.2">
      <c r="C45" s="55" t="s">
        <v>40</v>
      </c>
      <c r="D45" s="41">
        <v>-470.2</v>
      </c>
      <c r="E45" s="18">
        <f>+D45+400</f>
        <v>-70.199999999999989</v>
      </c>
    </row>
    <row r="46" spans="1:8" x14ac:dyDescent="0.2">
      <c r="E46" s="17"/>
    </row>
    <row r="47" spans="1:8" x14ac:dyDescent="0.2">
      <c r="A47" s="1" t="s">
        <v>14</v>
      </c>
      <c r="C47" s="66" t="s">
        <v>89</v>
      </c>
      <c r="D47" s="17"/>
      <c r="E47" s="1"/>
    </row>
    <row r="48" spans="1:8" x14ac:dyDescent="0.2">
      <c r="D48" s="17"/>
      <c r="H48" s="1" t="s">
        <v>13</v>
      </c>
    </row>
    <row r="49" spans="1:5" x14ac:dyDescent="0.2">
      <c r="A49" s="2" t="s">
        <v>11</v>
      </c>
      <c r="C49" s="1"/>
      <c r="D49" s="1"/>
      <c r="E49" s="1"/>
    </row>
    <row r="50" spans="1:5" x14ac:dyDescent="0.2">
      <c r="A50" s="53" t="s">
        <v>12</v>
      </c>
      <c r="D50" s="1"/>
      <c r="E50" s="1"/>
    </row>
    <row r="51" spans="1:5" x14ac:dyDescent="0.2">
      <c r="A51" s="53"/>
      <c r="C51" s="1"/>
      <c r="D51" s="18"/>
      <c r="E51" s="1"/>
    </row>
    <row r="52" spans="1:5" x14ac:dyDescent="0.2">
      <c r="C52" s="1"/>
      <c r="D52" s="18"/>
      <c r="E52" s="1"/>
    </row>
    <row r="53" spans="1:5" x14ac:dyDescent="0.2">
      <c r="C53" s="1"/>
      <c r="D53" s="18"/>
      <c r="E53" s="1"/>
    </row>
    <row r="54" spans="1:5" x14ac:dyDescent="0.2">
      <c r="C54" s="1"/>
      <c r="D54" s="18"/>
      <c r="E54" s="1"/>
    </row>
    <row r="55" spans="1:5" x14ac:dyDescent="0.2">
      <c r="C55" s="1"/>
      <c r="D55" s="18"/>
      <c r="E55" s="1"/>
    </row>
    <row r="56" spans="1:5" x14ac:dyDescent="0.2">
      <c r="C56" s="1"/>
      <c r="D56" s="18"/>
      <c r="E56" s="1"/>
    </row>
    <row r="57" spans="1:5" x14ac:dyDescent="0.2">
      <c r="C57" s="1"/>
      <c r="D57" s="18"/>
      <c r="E57" s="1"/>
    </row>
    <row r="58" spans="1:5" x14ac:dyDescent="0.2">
      <c r="D58" s="51"/>
      <c r="E58" s="1"/>
    </row>
    <row r="59" spans="1:5" x14ac:dyDescent="0.2">
      <c r="D59" s="51"/>
      <c r="E59" s="1"/>
    </row>
    <row r="60" spans="1:5" x14ac:dyDescent="0.2">
      <c r="D60" s="51"/>
      <c r="E60" s="1"/>
    </row>
    <row r="61" spans="1:5" x14ac:dyDescent="0.2">
      <c r="D61" s="51"/>
      <c r="E61" s="1"/>
    </row>
    <row r="62" spans="1:5" x14ac:dyDescent="0.2">
      <c r="D62" s="51"/>
      <c r="E62" s="1"/>
    </row>
    <row r="63" spans="1:5" x14ac:dyDescent="0.2">
      <c r="D63" s="51"/>
      <c r="E63" s="1"/>
    </row>
    <row r="64" spans="1:5" x14ac:dyDescent="0.2">
      <c r="D64" s="51"/>
      <c r="E64" s="1"/>
    </row>
    <row r="65" spans="4:5" x14ac:dyDescent="0.2">
      <c r="D65" s="51"/>
      <c r="E65" s="1"/>
    </row>
    <row r="66" spans="4:5" x14ac:dyDescent="0.2">
      <c r="D66" s="51"/>
      <c r="E66" s="1"/>
    </row>
    <row r="67" spans="4:5" x14ac:dyDescent="0.2">
      <c r="D67" s="51"/>
      <c r="E67" s="1"/>
    </row>
    <row r="68" spans="4:5" x14ac:dyDescent="0.2">
      <c r="D68" s="51"/>
      <c r="E68" s="1"/>
    </row>
    <row r="69" spans="4:5" x14ac:dyDescent="0.2">
      <c r="D69" s="51"/>
      <c r="E69" s="1"/>
    </row>
    <row r="70" spans="4:5" x14ac:dyDescent="0.2">
      <c r="D70" s="51"/>
      <c r="E70" s="1"/>
    </row>
    <row r="71" spans="4:5" x14ac:dyDescent="0.2">
      <c r="D71" s="51"/>
      <c r="E71" s="1"/>
    </row>
    <row r="72" spans="4:5" x14ac:dyDescent="0.2">
      <c r="D72" s="51"/>
      <c r="E72" s="1"/>
    </row>
    <row r="73" spans="4:5" x14ac:dyDescent="0.2">
      <c r="D73" s="51"/>
      <c r="E73" s="1"/>
    </row>
    <row r="74" spans="4:5" x14ac:dyDescent="0.2">
      <c r="D74" s="51"/>
      <c r="E74" s="1"/>
    </row>
    <row r="75" spans="4:5" x14ac:dyDescent="0.2">
      <c r="D75" s="51"/>
      <c r="E75" s="1"/>
    </row>
    <row r="76" spans="4:5" x14ac:dyDescent="0.2">
      <c r="D76" s="51"/>
      <c r="E76" s="1"/>
    </row>
    <row r="77" spans="4:5" x14ac:dyDescent="0.2">
      <c r="D77" s="51"/>
      <c r="E77" s="1"/>
    </row>
    <row r="78" spans="4:5" x14ac:dyDescent="0.2">
      <c r="D78" s="51"/>
      <c r="E78" s="1"/>
    </row>
    <row r="79" spans="4:5" x14ac:dyDescent="0.2">
      <c r="D79" s="51"/>
      <c r="E79" s="1"/>
    </row>
    <row r="80" spans="4:5" x14ac:dyDescent="0.2">
      <c r="D80" s="51"/>
      <c r="E80" s="1"/>
    </row>
    <row r="81" spans="3:5" x14ac:dyDescent="0.2">
      <c r="D81" s="51"/>
      <c r="E81" s="1"/>
    </row>
    <row r="82" spans="3:5" x14ac:dyDescent="0.2">
      <c r="D82" s="51"/>
      <c r="E82" s="1"/>
    </row>
    <row r="83" spans="3:5" x14ac:dyDescent="0.2">
      <c r="D83" s="51"/>
      <c r="E83" s="1"/>
    </row>
    <row r="84" spans="3:5" x14ac:dyDescent="0.2">
      <c r="D84" s="51"/>
      <c r="E84" s="1"/>
    </row>
    <row r="85" spans="3:5" x14ac:dyDescent="0.2">
      <c r="D85" s="51"/>
      <c r="E85" s="1"/>
    </row>
    <row r="86" spans="3:5" x14ac:dyDescent="0.2">
      <c r="E86" s="1"/>
    </row>
    <row r="87" spans="3:5" x14ac:dyDescent="0.2">
      <c r="E87" s="1"/>
    </row>
    <row r="88" spans="3:5" x14ac:dyDescent="0.2">
      <c r="E88" s="1"/>
    </row>
    <row r="89" spans="3:5" x14ac:dyDescent="0.2">
      <c r="E89" s="1"/>
    </row>
    <row r="90" spans="3:5" x14ac:dyDescent="0.2">
      <c r="E90" s="1"/>
    </row>
    <row r="91" spans="3:5" x14ac:dyDescent="0.2">
      <c r="C91" s="1"/>
      <c r="D91" s="1"/>
      <c r="E91" s="1"/>
    </row>
    <row r="92" spans="3:5" x14ac:dyDescent="0.2">
      <c r="C92" s="1"/>
      <c r="D92" s="1"/>
    </row>
    <row r="93" spans="3:5" x14ac:dyDescent="0.2">
      <c r="C93" s="1"/>
      <c r="D93" s="1"/>
    </row>
  </sheetData>
  <sortState ref="C40:D45">
    <sortCondition descending="1" ref="D40:D45"/>
  </sortState>
  <phoneticPr fontId="1" type="noConversion"/>
  <hyperlinks>
    <hyperlink ref="A50" r:id="rId1"/>
  </hyperlinks>
  <pageMargins left="0.75" right="0.75" top="1" bottom="1" header="0.5" footer="0.5"/>
  <pageSetup paperSize="150" orientation="portrait" horizontalDpi="2400" verticalDpi="24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Tableau 1</vt:lpstr>
      <vt:lpstr>Graphique 1</vt:lpstr>
      <vt:lpstr>Graphique 2</vt:lpstr>
      <vt:lpstr>Tableau 2</vt:lpstr>
      <vt:lpstr>Tableau 3</vt:lpstr>
      <vt:lpstr>Tableau 4</vt:lpstr>
      <vt:lpstr>Graphique 3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Andrew Redpath (INFORMA)</cp:lastModifiedBy>
  <cp:lastPrinted>2012-04-03T08:52:09Z</cp:lastPrinted>
  <dcterms:created xsi:type="dcterms:W3CDTF">1996-10-14T23:33:28Z</dcterms:created>
  <dcterms:modified xsi:type="dcterms:W3CDTF">2015-11-18T11:35:37Z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1090608926</vt:i4>
  </property>
  <property fmtid="{D5CDD505-2E9C-101B-9397-08002B2CF9AE}" pid="3" name="_NewReviewCycle">
    <vt:lpwstr/>
  </property>
  <property fmtid="{D5CDD505-2E9C-101B-9397-08002B2CF9AE}" pid="4" name="_EmailSubject">
    <vt:lpwstr>YB continued</vt:lpwstr>
  </property>
  <property fmtid="{D5CDD505-2E9C-101B-9397-08002B2CF9AE}" pid="5" name="_AuthorEmail">
    <vt:lpwstr>Andrew.Redpath@informa.lu</vt:lpwstr>
  </property>
  <property fmtid="{D5CDD505-2E9C-101B-9397-08002B2CF9AE}" pid="6" name="_AuthorEmailDisplayName">
    <vt:lpwstr>Andrew Redpath</vt:lpwstr>
  </property>
  <property fmtid="{D5CDD505-2E9C-101B-9397-08002B2CF9AE}" pid="7" name="_ReviewingToolsShownOnce">
    <vt:lpwstr/>
  </property>
</Properties>
</file>