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6.xml" ContentType="application/vnd.ms-office.chartstyle+xml"/>
  <Override PartName="/xl/charts/colors6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1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60" yWindow="270" windowWidth="14940" windowHeight="9150" activeTab="0"/>
  </bookViews>
  <sheets>
    <sheet name="Figure 1" sheetId="1" r:id="rId1"/>
    <sheet name="Figure 2" sheetId="9" r:id="rId2"/>
    <sheet name="Figure 3" sheetId="3" r:id="rId3"/>
    <sheet name="Figure 4" sheetId="6" r:id="rId4"/>
    <sheet name="Figure 5" sheetId="5" r:id="rId5"/>
    <sheet name="Figure 6" sheetId="11" r:id="rId6"/>
    <sheet name="Figure 7" sheetId="10" r:id="rId7"/>
  </sheets>
  <definedNames>
    <definedName name="_xlnm._FilterDatabase" localSheetId="1" hidden="1">'Figure 2'!$A$8:$I$8</definedName>
    <definedName name="_xlnm._FilterDatabase" localSheetId="2" hidden="1">'Figure 3'!$A$6:$D$6</definedName>
    <definedName name="_xlnm._FilterDatabase" localSheetId="6" hidden="1">'Figure 7'!$B$6:$F$6</definedName>
  </definedNames>
  <calcPr calcId="162913"/>
</workbook>
</file>

<file path=xl/sharedStrings.xml><?xml version="1.0" encoding="utf-8"?>
<sst xmlns="http://schemas.openxmlformats.org/spreadsheetml/2006/main" count="279" uniqueCount="118">
  <si>
    <t>Underemployed part-time workers</t>
  </si>
  <si>
    <t>Persons seeking work but not immediately available</t>
  </si>
  <si>
    <t>Persons available to work but not seeking</t>
  </si>
  <si>
    <t>:</t>
  </si>
  <si>
    <r>
      <t>Source:</t>
    </r>
    <r>
      <rPr>
        <sz val="9"/>
        <rFont val="Arial"/>
        <family val="2"/>
      </rPr>
      <t xml:space="preserve"> Eurostat (online data code: lfsi_sup_a)</t>
    </r>
  </si>
  <si>
    <t>Part-time</t>
  </si>
  <si>
    <t>Turkey</t>
  </si>
  <si>
    <t>Montenegro</t>
  </si>
  <si>
    <t>North Macedonia</t>
  </si>
  <si>
    <t>Norway</t>
  </si>
  <si>
    <t>Iceland</t>
  </si>
  <si>
    <t>Switzerland</t>
  </si>
  <si>
    <t>Czechia</t>
  </si>
  <si>
    <t>Estonia</t>
  </si>
  <si>
    <t>Netherlands</t>
  </si>
  <si>
    <t>Luxembourg</t>
  </si>
  <si>
    <t>Malta</t>
  </si>
  <si>
    <t>Germany</t>
  </si>
  <si>
    <t>Denmark</t>
  </si>
  <si>
    <t>Sweden</t>
  </si>
  <si>
    <t>Lithuania</t>
  </si>
  <si>
    <t>Austria</t>
  </si>
  <si>
    <t>Belgium</t>
  </si>
  <si>
    <t>Hungary</t>
  </si>
  <si>
    <t>Italy</t>
  </si>
  <si>
    <t>Poland</t>
  </si>
  <si>
    <t>United Kingdom</t>
  </si>
  <si>
    <t>Slovenia</t>
  </si>
  <si>
    <t>Finland</t>
  </si>
  <si>
    <t>Ireland</t>
  </si>
  <si>
    <t>Bulgaria</t>
  </si>
  <si>
    <t>Romania</t>
  </si>
  <si>
    <t>Croatia</t>
  </si>
  <si>
    <t>France</t>
  </si>
  <si>
    <t>Latvia</t>
  </si>
  <si>
    <t>Slovakia</t>
  </si>
  <si>
    <t>Portugal</t>
  </si>
  <si>
    <t>Spain</t>
  </si>
  <si>
    <t>Cyprus</t>
  </si>
  <si>
    <t>Greece</t>
  </si>
  <si>
    <t>Serbia</t>
  </si>
  <si>
    <t>Men</t>
  </si>
  <si>
    <t>Women</t>
  </si>
  <si>
    <t>From 15 to 24 years</t>
  </si>
  <si>
    <t>From 25 to 54 years</t>
  </si>
  <si>
    <t>From 55 to 74 years</t>
  </si>
  <si>
    <r>
      <t>Source:</t>
    </r>
    <r>
      <rPr>
        <sz val="9"/>
        <rFont val="Arial"/>
        <family val="2"/>
      </rPr>
      <t xml:space="preserve"> Eurostat (online data codes: une_rt_a and lfsi_sup_a)</t>
    </r>
  </si>
  <si>
    <t>No response</t>
  </si>
  <si>
    <t>EU-27</t>
  </si>
  <si>
    <t xml:space="preserve">Part-time workers and underemployed part-time workers aged 15-74, 2019 </t>
  </si>
  <si>
    <t>(% of total employment)</t>
  </si>
  <si>
    <r>
      <t>Source:</t>
    </r>
    <r>
      <rPr>
        <sz val="9"/>
        <rFont val="Arial"/>
        <family val="2"/>
      </rPr>
      <t xml:space="preserve"> Eurostat (online data code: lfsi_sup_a and lfsa_epgaed)</t>
    </r>
  </si>
  <si>
    <t>Total Employment</t>
  </si>
  <si>
    <t>Share of underemployed people in the total part-time employment</t>
  </si>
  <si>
    <t>Total additional labour force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</si>
  <si>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</si>
  <si>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</si>
  <si>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</si>
  <si>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</si>
  <si>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</si>
  <si>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</si>
  <si>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</si>
  <si>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</si>
  <si>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</si>
  <si>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</si>
  <si>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</si>
  <si>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</si>
  <si>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Unemployment (ILO)</t>
  </si>
  <si>
    <r>
      <t>Source:</t>
    </r>
    <r>
      <rPr>
        <sz val="9"/>
        <rFont val="Arial"/>
        <family val="2"/>
      </rPr>
      <t xml:space="preserve"> Eurostat (online data code: lfsi_sla_a)</t>
    </r>
  </si>
  <si>
    <t>(% of extended labour force)</t>
  </si>
  <si>
    <t>Supplementary indicators to unemployment by sex and education, people aged 15-74, EU-27, 2019</t>
  </si>
  <si>
    <t>(Millions of persons)</t>
  </si>
  <si>
    <t>Underemployment, potential additional labour force and unemployment, people aged 15-74, EU-27, 2005-2019</t>
  </si>
  <si>
    <t>Potential additional labour force by its sub-groups, people aged 15-74, by country 2019</t>
  </si>
  <si>
    <t>(% of people outside the labour force)</t>
  </si>
  <si>
    <t>GEO/INDIC_EM</t>
  </si>
  <si>
    <t>European Union - 27 countries (from 2020)</t>
  </si>
  <si>
    <t>Germany (until 1990 former territory of the FRG)</t>
  </si>
  <si>
    <t>France (metropolitan)</t>
  </si>
  <si>
    <t>Unemployment (ILO) (% in the Slack)</t>
  </si>
  <si>
    <t>Underemployed part-time workers (% in the Slack)</t>
  </si>
  <si>
    <t>Persons seeking work but not immediately available (% in the Slack)</t>
  </si>
  <si>
    <t>Persons available to work but not seeking (% in the Slack)</t>
  </si>
  <si>
    <t>Labour Market Slack</t>
  </si>
  <si>
    <t>Labour Market Slack by its components, people aged 15-74, by country, 2019</t>
  </si>
  <si>
    <t>Annual data averages</t>
  </si>
  <si>
    <t>Main indicators</t>
  </si>
  <si>
    <t>Underemployed part-time workers only (Nb)</t>
  </si>
  <si>
    <t>Total part-time workers (underempyed and not underemployed) (Nb)</t>
  </si>
  <si>
    <r>
      <rPr>
        <i/>
        <sz val="9"/>
        <rFont val="Arial"/>
        <family val="2"/>
      </rPr>
      <t>Additional source</t>
    </r>
    <r>
      <rPr>
        <sz val="9"/>
        <rFont val="Arial"/>
        <family val="2"/>
      </rPr>
      <t>: Eurostat (online data code: lfsi_pt_a)</t>
    </r>
  </si>
  <si>
    <t>AGE_LABEL</t>
  </si>
  <si>
    <t>SEX</t>
  </si>
  <si>
    <t>Females</t>
  </si>
  <si>
    <t>Males</t>
  </si>
  <si>
    <t>Total</t>
  </si>
  <si>
    <t>Absolute values</t>
  </si>
  <si>
    <t>Share in % of the age categories</t>
  </si>
  <si>
    <t>Note: sum can differ from the total because of rounding issues</t>
  </si>
  <si>
    <t>At most, lower secondary</t>
  </si>
  <si>
    <t>At most, upper and post secondary</t>
  </si>
  <si>
    <t>Tertiary</t>
  </si>
  <si>
    <t>Education attainment level</t>
  </si>
  <si>
    <t xml:space="preserve"> </t>
  </si>
  <si>
    <t xml:space="preserve">                                      </t>
  </si>
  <si>
    <t xml:space="preserve">                               </t>
  </si>
  <si>
    <t>Potential additional labour force (¹)</t>
  </si>
  <si>
    <t>People available to work but not seeking</t>
  </si>
  <si>
    <t>People seeking work but not immediately available</t>
  </si>
  <si>
    <t>Total part-time workers (underemployed and not underemployed)</t>
  </si>
  <si>
    <t>Underemployed part-time workers only</t>
  </si>
  <si>
    <t>% of total employment</t>
  </si>
  <si>
    <t>Unemployed people (ILO)</t>
  </si>
  <si>
    <t>Note: The Labour Market Slack is the sum of the following four categories: Unemployed people (ILO), underemployed part-time workers, people seeking work but not immediately available and people available to work but not seeking</t>
  </si>
  <si>
    <t>Supplementary indicators to unemployment by sex and age, EU-27, 2019</t>
  </si>
  <si>
    <t>Labour Market Slack by its components, people aged 15-74, EU-27, 2008-2019</t>
  </si>
  <si>
    <t>(¹): The potential additional labour force is the sum of both categories: people available to work but not seeking and people seeking work but not immediately available</t>
  </si>
  <si>
    <t xml:space="preserve">Note: Not available data for Romania and Montenegro and unreliable data for Croatia, Malta and Slovenia for the category 'people seeking work but not immediately available'  </t>
  </si>
  <si>
    <r>
      <t>Source:</t>
    </r>
    <r>
      <rPr>
        <sz val="9"/>
        <rFont val="Arial"/>
        <family val="2"/>
      </rPr>
      <t xml:space="preserve"> Eurostat (online data code: lfsa_sup_edu)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</si>
</sst>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_i"/>
    <numFmt numFmtId="165" formatCode="#,##0.0"/>
    <numFmt numFmtId="166" formatCode="0.0"/>
    <numFmt numFmtId="167" formatCode="0.0%"/>
    <numFmt numFmtId="168" formatCode="_-* #,##0.0_-;\-* #,##0.0_-;_-* &quot;-&quot;??_-;_-@_-"/>
  </numFmts>
  <fonts count="20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sz val="9"/>
      <color theme="0" tint="-0.4999699890613556"/>
      <name val="Arial"/>
      <family val="2"/>
    </font>
    <font>
      <sz val="9"/>
      <color rgb="FF59595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95">
    <border>
      <left/>
      <right/>
      <top/>
      <bottom/>
      <diagonal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/>
    </border>
    <border>
      <left style="hair">
        <color rgb="FFA6A6A6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rgb="FFC0C0C0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/>
      <right style="hair">
        <color rgb="FFA6A6A6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hair">
        <color rgb="FFC0C0C0"/>
      </bottom>
    </border>
    <border>
      <left style="thin"/>
      <right style="hair">
        <color rgb="FFA6A6A6"/>
      </right>
      <top/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/>
    </border>
    <border>
      <left style="thin"/>
      <right style="hair">
        <color rgb="FFA6A6A6"/>
      </right>
      <top style="hair">
        <color rgb="FFC0C0C0"/>
      </top>
      <bottom/>
    </border>
    <border>
      <left style="thin">
        <color indexed="8"/>
      </left>
      <right/>
      <top style="hair">
        <color rgb="FFC0C0C0"/>
      </top>
      <bottom style="thin">
        <color rgb="FF000000"/>
      </bottom>
    </border>
    <border>
      <left style="thin"/>
      <right style="hair">
        <color rgb="FFA6A6A6"/>
      </right>
      <top style="hair">
        <color rgb="FFC0C0C0"/>
      </top>
      <bottom style="thin">
        <color rgb="FF000000"/>
      </bottom>
    </border>
    <border>
      <left style="thin">
        <color indexed="8"/>
      </left>
      <right/>
      <top/>
      <bottom/>
    </border>
    <border>
      <left style="thin"/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C0C0C0"/>
      </bottom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thin">
        <color indexed="8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thin">
        <color indexed="8"/>
      </bottom>
    </border>
    <border>
      <left/>
      <right style="thin">
        <color indexed="8"/>
      </right>
      <top style="hair">
        <color rgb="FFC0C0C0"/>
      </top>
      <bottom style="thin">
        <color indexed="8"/>
      </bottom>
    </border>
    <border>
      <left style="thin">
        <color indexed="8"/>
      </left>
      <right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hair">
        <color rgb="FFC0C0C0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 style="thin">
        <color indexed="8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indexed="8"/>
      </right>
      <top/>
      <bottom style="thin">
        <color rgb="FF000000"/>
      </bottom>
    </border>
    <border>
      <left style="hair">
        <color rgb="FFA6A6A6"/>
      </left>
      <right style="thin">
        <color indexed="8"/>
      </right>
      <top/>
      <bottom/>
    </border>
    <border>
      <left style="hair">
        <color rgb="FFA6A6A6"/>
      </left>
      <right style="thin">
        <color indexed="8"/>
      </right>
      <top/>
      <bottom style="hair">
        <color rgb="FFC0C0C0"/>
      </bottom>
    </border>
    <border>
      <left style="hair">
        <color rgb="FFA6A6A6"/>
      </left>
      <right style="thin">
        <color indexed="8"/>
      </right>
      <top style="thin">
        <color indexed="8"/>
      </top>
      <bottom style="hair">
        <color rgb="FFC0C0C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/>
      <bottom style="hair">
        <color rgb="FFC0C0C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hair">
        <color rgb="FFC0C0C0"/>
      </top>
      <bottom style="thin"/>
    </border>
    <border>
      <left style="hair">
        <color rgb="FFA6A6A6"/>
      </left>
      <right style="thin">
        <color rgb="FF000000"/>
      </right>
      <top style="thin">
        <color rgb="FF000000"/>
      </top>
      <bottom/>
    </border>
    <border>
      <left style="hair">
        <color rgb="FFA6A6A6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 style="thin"/>
    </border>
    <border>
      <left style="hair">
        <color rgb="FFA6A6A6"/>
      </left>
      <right style="thin">
        <color rgb="FF000000"/>
      </right>
      <top/>
      <bottom style="hair">
        <color rgb="FFC0C0C0"/>
      </bottom>
    </border>
    <border>
      <left style="thin"/>
      <right style="hair">
        <color rgb="FFA6A6A6"/>
      </right>
      <top style="thin">
        <color rgb="FF000000"/>
      </top>
      <bottom/>
    </border>
    <border>
      <left style="thin"/>
      <right style="hair">
        <color rgb="FFA6A6A6"/>
      </right>
      <top style="hair">
        <color rgb="FFC0C0C0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2" fillId="0" borderId="0">
      <alignment/>
      <protection/>
    </xf>
  </cellStyleXfs>
  <cellXfs count="256">
    <xf numFmtId="0" fontId="0" fillId="0" borderId="0" xfId="0"/>
    <xf numFmtId="0" fontId="3" fillId="0" borderId="0" xfId="0" applyFont="1"/>
    <xf numFmtId="0" fontId="5" fillId="0" borderId="0" xfId="0" applyFont="1" applyAlignment="1">
      <alignment/>
    </xf>
    <xf numFmtId="166" fontId="3" fillId="0" borderId="0" xfId="0" applyNumberFormat="1" applyFont="1"/>
    <xf numFmtId="0" fontId="3" fillId="0" borderId="1" xfId="0" applyFont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Border="1"/>
    <xf numFmtId="0" fontId="4" fillId="0" borderId="7" xfId="0" applyFont="1" applyBorder="1" applyAlignment="1">
      <alignment horizontal="left"/>
    </xf>
    <xf numFmtId="0" fontId="3" fillId="0" borderId="8" xfId="0" applyFont="1" applyBorder="1"/>
    <xf numFmtId="166" fontId="3" fillId="0" borderId="9" xfId="0" applyNumberFormat="1" applyFont="1" applyBorder="1"/>
    <xf numFmtId="166" fontId="3" fillId="0" borderId="6" xfId="0" applyNumberFormat="1" applyFont="1" applyBorder="1"/>
    <xf numFmtId="166" fontId="3" fillId="0" borderId="8" xfId="0" applyNumberFormat="1" applyFont="1" applyBorder="1"/>
    <xf numFmtId="0" fontId="4" fillId="2" borderId="10" xfId="0" applyNumberFormat="1" applyFont="1" applyFill="1" applyBorder="1" applyAlignment="1">
      <alignment horizontal="left" vertical="center"/>
    </xf>
    <xf numFmtId="0" fontId="4" fillId="3" borderId="11" xfId="0" applyNumberFormat="1" applyFont="1" applyFill="1" applyBorder="1" applyAlignment="1">
      <alignment horizontal="left"/>
    </xf>
    <xf numFmtId="0" fontId="4" fillId="4" borderId="12" xfId="0" applyNumberFormat="1" applyFont="1" applyFill="1" applyBorder="1" applyAlignment="1">
      <alignment horizontal="left"/>
    </xf>
    <xf numFmtId="0" fontId="3" fillId="0" borderId="13" xfId="0" applyFont="1" applyBorder="1"/>
    <xf numFmtId="0" fontId="4" fillId="4" borderId="14" xfId="0" applyNumberFormat="1" applyFont="1" applyFill="1" applyBorder="1" applyAlignment="1">
      <alignment horizontal="left"/>
    </xf>
    <xf numFmtId="0" fontId="3" fillId="0" borderId="15" xfId="0" applyFont="1" applyBorder="1"/>
    <xf numFmtId="0" fontId="3" fillId="3" borderId="16" xfId="0" applyFont="1" applyFill="1" applyBorder="1"/>
    <xf numFmtId="0" fontId="4" fillId="4" borderId="17" xfId="0" applyNumberFormat="1" applyFont="1" applyFill="1" applyBorder="1" applyAlignment="1">
      <alignment horizontal="left"/>
    </xf>
    <xf numFmtId="0" fontId="4" fillId="4" borderId="18" xfId="0" applyNumberFormat="1" applyFont="1" applyFill="1" applyBorder="1" applyAlignment="1">
      <alignment horizontal="left"/>
    </xf>
    <xf numFmtId="0" fontId="4" fillId="4" borderId="19" xfId="0" applyNumberFormat="1" applyFont="1" applyFill="1" applyBorder="1" applyAlignment="1">
      <alignment horizontal="left"/>
    </xf>
    <xf numFmtId="0" fontId="3" fillId="4" borderId="0" xfId="0" applyFont="1" applyFill="1" applyBorder="1"/>
    <xf numFmtId="0" fontId="5" fillId="4" borderId="0" xfId="0" applyFont="1" applyFill="1" applyBorder="1" applyAlignment="1">
      <alignment/>
    </xf>
    <xf numFmtId="165" fontId="3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6" fillId="4" borderId="0" xfId="21" applyFont="1" applyFill="1">
      <alignment/>
      <protection/>
    </xf>
    <xf numFmtId="0" fontId="5" fillId="4" borderId="0" xfId="0" applyFont="1" applyFill="1" applyAlignment="1">
      <alignment/>
    </xf>
    <xf numFmtId="0" fontId="3" fillId="4" borderId="0" xfId="0" applyFont="1" applyFill="1"/>
    <xf numFmtId="0" fontId="4" fillId="4" borderId="0" xfId="0" applyFont="1" applyFill="1" applyAlignment="1">
      <alignment horizontal="left"/>
    </xf>
    <xf numFmtId="167" fontId="6" fillId="4" borderId="0" xfId="15" applyNumberFormat="1" applyFont="1" applyFill="1"/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wrapText="1"/>
    </xf>
    <xf numFmtId="0" fontId="4" fillId="4" borderId="27" xfId="0" applyFont="1" applyFill="1" applyBorder="1" applyAlignment="1">
      <alignment horizontal="left" wrapText="1"/>
    </xf>
    <xf numFmtId="0" fontId="4" fillId="4" borderId="28" xfId="0" applyFont="1" applyFill="1" applyBorder="1" applyAlignment="1">
      <alignment horizontal="left" wrapText="1"/>
    </xf>
    <xf numFmtId="0" fontId="3" fillId="4" borderId="29" xfId="0" applyNumberFormat="1" applyFont="1" applyFill="1" applyBorder="1"/>
    <xf numFmtId="0" fontId="3" fillId="4" borderId="24" xfId="0" applyNumberFormat="1" applyFont="1" applyFill="1" applyBorder="1"/>
    <xf numFmtId="0" fontId="4" fillId="2" borderId="30" xfId="0" applyNumberFormat="1" applyFont="1" applyFill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4" fillId="4" borderId="32" xfId="0" applyNumberFormat="1" applyFont="1" applyFill="1" applyBorder="1" applyAlignment="1">
      <alignment horizontal="left"/>
    </xf>
    <xf numFmtId="0" fontId="4" fillId="4" borderId="33" xfId="0" applyNumberFormat="1" applyFont="1" applyFill="1" applyBorder="1" applyAlignment="1">
      <alignment horizontal="left"/>
    </xf>
    <xf numFmtId="0" fontId="4" fillId="2" borderId="34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4" borderId="36" xfId="0" applyNumberFormat="1" applyFont="1" applyFill="1" applyBorder="1" applyAlignment="1">
      <alignment horizontal="left"/>
    </xf>
    <xf numFmtId="0" fontId="4" fillId="3" borderId="37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166" fontId="9" fillId="0" borderId="4" xfId="0" applyNumberFormat="1" applyFont="1" applyBorder="1"/>
    <xf numFmtId="166" fontId="9" fillId="0" borderId="5" xfId="0" applyNumberFormat="1" applyFont="1" applyBorder="1"/>
    <xf numFmtId="166" fontId="9" fillId="0" borderId="7" xfId="0" applyNumberFormat="1" applyFont="1" applyBorder="1"/>
    <xf numFmtId="165" fontId="9" fillId="3" borderId="30" xfId="0" applyNumberFormat="1" applyFont="1" applyFill="1" applyBorder="1" applyAlignment="1">
      <alignment/>
    </xf>
    <xf numFmtId="165" fontId="9" fillId="3" borderId="16" xfId="0" applyNumberFormat="1" applyFont="1" applyFill="1" applyBorder="1" applyAlignment="1">
      <alignment/>
    </xf>
    <xf numFmtId="165" fontId="3" fillId="3" borderId="38" xfId="0" applyNumberFormat="1" applyFont="1" applyFill="1" applyBorder="1" applyAlignment="1">
      <alignment/>
    </xf>
    <xf numFmtId="165" fontId="9" fillId="0" borderId="39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3" fillId="0" borderId="40" xfId="0" applyNumberFormat="1" applyFont="1" applyFill="1" applyBorder="1" applyAlignment="1">
      <alignment/>
    </xf>
    <xf numFmtId="165" fontId="9" fillId="0" borderId="41" xfId="0" applyNumberFormat="1" applyFont="1" applyFill="1" applyBorder="1" applyAlignment="1">
      <alignment/>
    </xf>
    <xf numFmtId="165" fontId="9" fillId="0" borderId="6" xfId="0" applyNumberFormat="1" applyFont="1" applyFill="1" applyBorder="1" applyAlignment="1">
      <alignment/>
    </xf>
    <xf numFmtId="0" fontId="9" fillId="0" borderId="6" xfId="0" applyNumberFormat="1" applyFont="1" applyFill="1" applyBorder="1" applyAlignment="1">
      <alignment/>
    </xf>
    <xf numFmtId="165" fontId="3" fillId="0" borderId="42" xfId="0" applyNumberFormat="1" applyFont="1" applyFill="1" applyBorder="1" applyAlignment="1">
      <alignment/>
    </xf>
    <xf numFmtId="165" fontId="9" fillId="0" borderId="43" xfId="0" applyNumberFormat="1" applyFont="1" applyFill="1" applyBorder="1" applyAlignment="1">
      <alignment/>
    </xf>
    <xf numFmtId="165" fontId="9" fillId="0" borderId="13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165" fontId="3" fillId="0" borderId="44" xfId="0" applyNumberFormat="1" applyFont="1" applyFill="1" applyBorder="1" applyAlignment="1">
      <alignment/>
    </xf>
    <xf numFmtId="165" fontId="9" fillId="0" borderId="45" xfId="0" applyNumberFormat="1" applyFont="1" applyFill="1" applyBorder="1" applyAlignment="1">
      <alignment/>
    </xf>
    <xf numFmtId="165" fontId="9" fillId="0" borderId="8" xfId="0" applyNumberFormat="1" applyFont="1" applyFill="1" applyBorder="1" applyAlignment="1">
      <alignment/>
    </xf>
    <xf numFmtId="0" fontId="9" fillId="0" borderId="8" xfId="0" applyNumberFormat="1" applyFont="1" applyFill="1" applyBorder="1" applyAlignment="1">
      <alignment/>
    </xf>
    <xf numFmtId="165" fontId="3" fillId="0" borderId="46" xfId="0" applyNumberFormat="1" applyFont="1" applyFill="1" applyBorder="1" applyAlignment="1">
      <alignment/>
    </xf>
    <xf numFmtId="165" fontId="9" fillId="0" borderId="47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65" fontId="3" fillId="0" borderId="48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10" fillId="4" borderId="0" xfId="0" applyFont="1" applyFill="1" applyBorder="1" applyAlignment="1">
      <alignment horizontal="left" vertical="center" readingOrder="1"/>
    </xf>
    <xf numFmtId="0" fontId="3" fillId="3" borderId="16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20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13" xfId="0" applyNumberFormat="1" applyFont="1" applyFill="1" applyBorder="1" applyAlignment="1">
      <alignment horizontal="center" vertical="center"/>
    </xf>
    <xf numFmtId="0" fontId="3" fillId="4" borderId="21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3" fillId="4" borderId="49" xfId="0" applyNumberFormat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0" fontId="3" fillId="4" borderId="50" xfId="0" applyNumberFormat="1" applyFont="1" applyFill="1" applyBorder="1"/>
    <xf numFmtId="0" fontId="3" fillId="4" borderId="0" xfId="0" applyFont="1" applyFill="1" applyAlignment="1">
      <alignment horizontal="left"/>
    </xf>
    <xf numFmtId="165" fontId="3" fillId="4" borderId="51" xfId="0" applyNumberFormat="1" applyFont="1" applyFill="1" applyBorder="1" applyAlignment="1">
      <alignment/>
    </xf>
    <xf numFmtId="165" fontId="3" fillId="4" borderId="9" xfId="0" applyNumberFormat="1" applyFont="1" applyFill="1" applyBorder="1" applyAlignment="1">
      <alignment/>
    </xf>
    <xf numFmtId="165" fontId="3" fillId="4" borderId="52" xfId="0" applyNumberFormat="1" applyFont="1" applyFill="1" applyBorder="1" applyAlignment="1">
      <alignment/>
    </xf>
    <xf numFmtId="165" fontId="3" fillId="4" borderId="53" xfId="0" applyNumberFormat="1" applyFont="1" applyFill="1" applyBorder="1" applyAlignment="1">
      <alignment/>
    </xf>
    <xf numFmtId="165" fontId="3" fillId="4" borderId="41" xfId="0" applyNumberFormat="1" applyFont="1" applyFill="1" applyBorder="1" applyAlignment="1">
      <alignment/>
    </xf>
    <xf numFmtId="165" fontId="3" fillId="4" borderId="6" xfId="0" applyNumberFormat="1" applyFont="1" applyFill="1" applyBorder="1" applyAlignment="1">
      <alignment/>
    </xf>
    <xf numFmtId="165" fontId="3" fillId="4" borderId="54" xfId="0" applyNumberFormat="1" applyFont="1" applyFill="1" applyBorder="1" applyAlignment="1">
      <alignment/>
    </xf>
    <xf numFmtId="165" fontId="3" fillId="4" borderId="55" xfId="0" applyNumberFormat="1" applyFont="1" applyFill="1" applyBorder="1" applyAlignment="1">
      <alignment/>
    </xf>
    <xf numFmtId="165" fontId="3" fillId="4" borderId="56" xfId="0" applyNumberFormat="1" applyFont="1" applyFill="1" applyBorder="1" applyAlignment="1">
      <alignment/>
    </xf>
    <xf numFmtId="165" fontId="3" fillId="4" borderId="57" xfId="0" applyNumberFormat="1" applyFont="1" applyFill="1" applyBorder="1" applyAlignment="1">
      <alignment/>
    </xf>
    <xf numFmtId="165" fontId="3" fillId="4" borderId="58" xfId="0" applyNumberFormat="1" applyFont="1" applyFill="1" applyBorder="1" applyAlignment="1">
      <alignment/>
    </xf>
    <xf numFmtId="165" fontId="3" fillId="4" borderId="59" xfId="0" applyNumberFormat="1" applyFont="1" applyFill="1" applyBorder="1" applyAlignment="1">
      <alignment/>
    </xf>
    <xf numFmtId="165" fontId="3" fillId="3" borderId="60" xfId="0" applyNumberFormat="1" applyFont="1" applyFill="1" applyBorder="1" applyAlignment="1">
      <alignment/>
    </xf>
    <xf numFmtId="165" fontId="3" fillId="4" borderId="47" xfId="0" applyNumberFormat="1" applyFont="1" applyFill="1" applyBorder="1" applyAlignment="1">
      <alignment/>
    </xf>
    <xf numFmtId="165" fontId="3" fillId="4" borderId="39" xfId="0" applyNumberFormat="1" applyFont="1" applyFill="1" applyBorder="1" applyAlignment="1">
      <alignment/>
    </xf>
    <xf numFmtId="165" fontId="3" fillId="4" borderId="61" xfId="0" applyNumberFormat="1" applyFont="1" applyFill="1" applyBorder="1" applyAlignment="1">
      <alignment/>
    </xf>
    <xf numFmtId="0" fontId="4" fillId="2" borderId="62" xfId="0" applyNumberFormat="1" applyFont="1" applyFill="1" applyBorder="1" applyAlignment="1">
      <alignment horizontal="center" vertical="center" wrapText="1"/>
    </xf>
    <xf numFmtId="165" fontId="3" fillId="3" borderId="63" xfId="0" applyNumberFormat="1" applyFont="1" applyFill="1" applyBorder="1" applyAlignment="1">
      <alignment/>
    </xf>
    <xf numFmtId="165" fontId="3" fillId="4" borderId="64" xfId="0" applyNumberFormat="1" applyFont="1" applyFill="1" applyBorder="1" applyAlignment="1">
      <alignment/>
    </xf>
    <xf numFmtId="165" fontId="3" fillId="4" borderId="65" xfId="0" applyNumberFormat="1" applyFont="1" applyFill="1" applyBorder="1" applyAlignment="1">
      <alignment/>
    </xf>
    <xf numFmtId="165" fontId="3" fillId="4" borderId="66" xfId="0" applyNumberFormat="1" applyFont="1" applyFill="1" applyBorder="1" applyAlignment="1">
      <alignment/>
    </xf>
    <xf numFmtId="0" fontId="4" fillId="2" borderId="67" xfId="0" applyNumberFormat="1" applyFont="1" applyFill="1" applyBorder="1" applyAlignment="1">
      <alignment horizontal="center" vertical="center" wrapText="1"/>
    </xf>
    <xf numFmtId="165" fontId="3" fillId="3" borderId="68" xfId="0" applyNumberFormat="1" applyFont="1" applyFill="1" applyBorder="1" applyAlignment="1">
      <alignment/>
    </xf>
    <xf numFmtId="165" fontId="3" fillId="4" borderId="69" xfId="0" applyNumberFormat="1" applyFont="1" applyFill="1" applyBorder="1" applyAlignment="1">
      <alignment/>
    </xf>
    <xf numFmtId="165" fontId="3" fillId="4" borderId="70" xfId="0" applyNumberFormat="1" applyFont="1" applyFill="1" applyBorder="1" applyAlignment="1">
      <alignment/>
    </xf>
    <xf numFmtId="165" fontId="3" fillId="4" borderId="71" xfId="0" applyNumberFormat="1" applyFont="1" applyFill="1" applyBorder="1" applyAlignment="1">
      <alignment/>
    </xf>
    <xf numFmtId="0" fontId="4" fillId="2" borderId="16" xfId="0" applyNumberFormat="1" applyFont="1" applyFill="1" applyBorder="1" applyAlignment="1">
      <alignment horizontal="center" vertical="center" wrapText="1"/>
    </xf>
    <xf numFmtId="165" fontId="3" fillId="3" borderId="49" xfId="0" applyNumberFormat="1" applyFont="1" applyFill="1" applyBorder="1" applyAlignment="1">
      <alignment/>
    </xf>
    <xf numFmtId="165" fontId="3" fillId="4" borderId="1" xfId="0" applyNumberFormat="1" applyFont="1" applyFill="1" applyBorder="1" applyAlignment="1">
      <alignment/>
    </xf>
    <xf numFmtId="165" fontId="3" fillId="4" borderId="15" xfId="0" applyNumberFormat="1" applyFont="1" applyFill="1" applyBorder="1" applyAlignment="1">
      <alignment/>
    </xf>
    <xf numFmtId="165" fontId="3" fillId="4" borderId="72" xfId="0" applyNumberFormat="1" applyFont="1" applyFill="1" applyBorder="1" applyAlignment="1">
      <alignment/>
    </xf>
    <xf numFmtId="0" fontId="3" fillId="4" borderId="6" xfId="0" applyNumberFormat="1" applyFont="1" applyFill="1" applyBorder="1" applyAlignment="1">
      <alignment/>
    </xf>
    <xf numFmtId="165" fontId="3" fillId="4" borderId="0" xfId="0" applyNumberFormat="1" applyFont="1" applyFill="1"/>
    <xf numFmtId="9" fontId="3" fillId="4" borderId="0" xfId="15" applyFont="1" applyFill="1"/>
    <xf numFmtId="43" fontId="3" fillId="4" borderId="0" xfId="18" applyFont="1" applyFill="1"/>
    <xf numFmtId="1" fontId="3" fillId="0" borderId="0" xfId="0" applyNumberFormat="1" applyFont="1"/>
    <xf numFmtId="0" fontId="3" fillId="4" borderId="20" xfId="0" applyFont="1" applyFill="1" applyBorder="1"/>
    <xf numFmtId="0" fontId="3" fillId="4" borderId="5" xfId="0" applyFont="1" applyFill="1" applyBorder="1"/>
    <xf numFmtId="0" fontId="3" fillId="4" borderId="21" xfId="0" applyFont="1" applyFill="1" applyBorder="1"/>
    <xf numFmtId="0" fontId="3" fillId="4" borderId="0" xfId="0" applyFont="1" applyFill="1" applyAlignment="1">
      <alignment wrapText="1"/>
    </xf>
    <xf numFmtId="0" fontId="4" fillId="2" borderId="48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2" borderId="47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3" fontId="9" fillId="3" borderId="30" xfId="0" applyNumberFormat="1" applyFont="1" applyFill="1" applyBorder="1" applyAlignment="1">
      <alignment/>
    </xf>
    <xf numFmtId="3" fontId="9" fillId="3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68" fontId="9" fillId="3" borderId="16" xfId="18" applyNumberFormat="1" applyFont="1" applyFill="1" applyBorder="1" applyAlignment="1">
      <alignment/>
    </xf>
    <xf numFmtId="168" fontId="9" fillId="0" borderId="15" xfId="18" applyNumberFormat="1" applyFont="1" applyFill="1" applyBorder="1" applyAlignment="1">
      <alignment/>
    </xf>
    <xf numFmtId="168" fontId="9" fillId="0" borderId="6" xfId="18" applyNumberFormat="1" applyFont="1" applyFill="1" applyBorder="1" applyAlignment="1">
      <alignment/>
    </xf>
    <xf numFmtId="168" fontId="9" fillId="0" borderId="13" xfId="18" applyNumberFormat="1" applyFont="1" applyFill="1" applyBorder="1" applyAlignment="1">
      <alignment/>
    </xf>
    <xf numFmtId="168" fontId="9" fillId="0" borderId="8" xfId="18" applyNumberFormat="1" applyFont="1" applyFill="1" applyBorder="1" applyAlignment="1">
      <alignment/>
    </xf>
    <xf numFmtId="168" fontId="9" fillId="0" borderId="1" xfId="18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5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8" fillId="5" borderId="73" xfId="0" applyFont="1" applyFill="1" applyBorder="1" applyAlignment="1">
      <alignment horizontal="center" vertical="center" wrapText="1"/>
    </xf>
    <xf numFmtId="0" fontId="3" fillId="0" borderId="74" xfId="0" applyNumberFormat="1" applyFont="1" applyBorder="1"/>
    <xf numFmtId="0" fontId="3" fillId="0" borderId="4" xfId="0" applyNumberFormat="1" applyFont="1" applyBorder="1"/>
    <xf numFmtId="166" fontId="3" fillId="0" borderId="74" xfId="0" applyNumberFormat="1" applyFont="1" applyBorder="1"/>
    <xf numFmtId="166" fontId="3" fillId="0" borderId="4" xfId="0" applyNumberFormat="1" applyFont="1" applyBorder="1"/>
    <xf numFmtId="0" fontId="3" fillId="0" borderId="75" xfId="0" applyNumberFormat="1" applyFont="1" applyBorder="1"/>
    <xf numFmtId="0" fontId="3" fillId="0" borderId="5" xfId="0" applyNumberFormat="1" applyFont="1" applyBorder="1"/>
    <xf numFmtId="166" fontId="3" fillId="0" borderId="75" xfId="0" applyNumberFormat="1" applyFont="1" applyBorder="1"/>
    <xf numFmtId="166" fontId="3" fillId="0" borderId="5" xfId="0" applyNumberFormat="1" applyFont="1" applyBorder="1"/>
    <xf numFmtId="0" fontId="3" fillId="0" borderId="76" xfId="0" applyNumberFormat="1" applyFont="1" applyBorder="1"/>
    <xf numFmtId="0" fontId="3" fillId="0" borderId="7" xfId="0" applyNumberFormat="1" applyFont="1" applyBorder="1"/>
    <xf numFmtId="0" fontId="3" fillId="0" borderId="77" xfId="0" applyNumberFormat="1" applyFont="1" applyBorder="1"/>
    <xf numFmtId="0" fontId="3" fillId="0" borderId="20" xfId="0" applyNumberFormat="1" applyFont="1" applyBorder="1"/>
    <xf numFmtId="166" fontId="3" fillId="0" borderId="77" xfId="0" applyNumberFormat="1" applyFont="1" applyBorder="1"/>
    <xf numFmtId="166" fontId="3" fillId="0" borderId="20" xfId="0" applyNumberFormat="1" applyFont="1" applyBorder="1"/>
    <xf numFmtId="0" fontId="8" fillId="5" borderId="78" xfId="0" applyFont="1" applyFill="1" applyBorder="1" applyAlignment="1">
      <alignment horizontal="center" vertical="center" wrapText="1"/>
    </xf>
    <xf numFmtId="166" fontId="3" fillId="0" borderId="26" xfId="0" applyNumberFormat="1" applyFont="1" applyBorder="1"/>
    <xf numFmtId="166" fontId="3" fillId="0" borderId="27" xfId="0" applyNumberFormat="1" applyFont="1" applyBorder="1"/>
    <xf numFmtId="166" fontId="3" fillId="0" borderId="79" xfId="0" applyNumberFormat="1" applyFont="1" applyBorder="1"/>
    <xf numFmtId="1" fontId="3" fillId="0" borderId="76" xfId="0" applyNumberFormat="1" applyFont="1" applyBorder="1"/>
    <xf numFmtId="1" fontId="3" fillId="0" borderId="7" xfId="0" applyNumberFormat="1" applyFont="1" applyBorder="1"/>
    <xf numFmtId="1" fontId="3" fillId="0" borderId="28" xfId="0" applyNumberFormat="1" applyFont="1" applyBorder="1"/>
    <xf numFmtId="0" fontId="4" fillId="2" borderId="2" xfId="0" applyFont="1" applyFill="1" applyBorder="1" applyAlignment="1">
      <alignment horizontal="center" vertical="center"/>
    </xf>
    <xf numFmtId="168" fontId="6" fillId="4" borderId="29" xfId="18" applyNumberFormat="1" applyFont="1" applyFill="1" applyBorder="1"/>
    <xf numFmtId="168" fontId="6" fillId="4" borderId="80" xfId="18" applyNumberFormat="1" applyFont="1" applyFill="1" applyBorder="1"/>
    <xf numFmtId="168" fontId="6" fillId="4" borderId="50" xfId="18" applyNumberFormat="1" applyFont="1" applyFill="1" applyBorder="1"/>
    <xf numFmtId="0" fontId="4" fillId="2" borderId="81" xfId="0" applyFont="1" applyFill="1" applyBorder="1" applyAlignment="1">
      <alignment horizontal="center" vertical="center"/>
    </xf>
    <xf numFmtId="0" fontId="8" fillId="4" borderId="20" xfId="21" applyFont="1" applyFill="1" applyBorder="1" applyAlignment="1">
      <alignment horizontal="left" vertical="center"/>
      <protection/>
    </xf>
    <xf numFmtId="0" fontId="8" fillId="4" borderId="20" xfId="21" applyFont="1" applyFill="1" applyBorder="1" applyAlignment="1">
      <alignment horizontal="left"/>
      <protection/>
    </xf>
    <xf numFmtId="0" fontId="4" fillId="2" borderId="78" xfId="0" applyFont="1" applyFill="1" applyBorder="1" applyAlignment="1">
      <alignment horizontal="center" vertical="center"/>
    </xf>
    <xf numFmtId="168" fontId="6" fillId="4" borderId="27" xfId="18" applyNumberFormat="1" applyFont="1" applyFill="1" applyBorder="1"/>
    <xf numFmtId="168" fontId="6" fillId="4" borderId="82" xfId="18" applyNumberFormat="1" applyFont="1" applyFill="1" applyBorder="1"/>
    <xf numFmtId="168" fontId="6" fillId="4" borderId="79" xfId="18" applyNumberFormat="1" applyFont="1" applyFill="1" applyBorder="1"/>
    <xf numFmtId="0" fontId="8" fillId="2" borderId="83" xfId="21" applyFont="1" applyFill="1" applyBorder="1" applyAlignment="1">
      <alignment horizontal="center" vertical="center" wrapText="1"/>
      <protection/>
    </xf>
    <xf numFmtId="0" fontId="6" fillId="4" borderId="84" xfId="21" applyFont="1" applyFill="1" applyBorder="1" applyAlignment="1">
      <alignment wrapText="1"/>
      <protection/>
    </xf>
    <xf numFmtId="0" fontId="6" fillId="4" borderId="85" xfId="21" applyFont="1" applyFill="1" applyBorder="1" applyAlignment="1">
      <alignment wrapText="1"/>
      <protection/>
    </xf>
    <xf numFmtId="0" fontId="6" fillId="4" borderId="86" xfId="21" applyFont="1" applyFill="1" applyBorder="1" applyAlignment="1">
      <alignment wrapText="1"/>
      <protection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 vertical="center" readingOrder="1"/>
    </xf>
    <xf numFmtId="0" fontId="3" fillId="4" borderId="0" xfId="0" applyFont="1" applyFill="1" applyBorder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1" fillId="4" borderId="0" xfId="0" applyFont="1" applyFill="1" applyAlignment="1">
      <alignment horizontal="left" vertical="center" readingOrder="1"/>
    </xf>
    <xf numFmtId="0" fontId="12" fillId="4" borderId="0" xfId="0" applyFont="1" applyFill="1" applyAlignment="1">
      <alignment horizontal="left" vertical="center" readingOrder="1"/>
    </xf>
    <xf numFmtId="0" fontId="5" fillId="0" borderId="0" xfId="0" applyFont="1"/>
    <xf numFmtId="0" fontId="4" fillId="4" borderId="0" xfId="0" applyNumberFormat="1" applyFont="1" applyFill="1" applyBorder="1" applyAlignment="1">
      <alignment horizontal="left"/>
    </xf>
    <xf numFmtId="0" fontId="4" fillId="2" borderId="87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left"/>
    </xf>
    <xf numFmtId="3" fontId="3" fillId="3" borderId="38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67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168" fontId="3" fillId="3" borderId="30" xfId="18" applyNumberFormat="1" applyFont="1" applyFill="1" applyBorder="1"/>
    <xf numFmtId="168" fontId="3" fillId="3" borderId="22" xfId="18" applyNumberFormat="1" applyFont="1" applyFill="1" applyBorder="1"/>
    <xf numFmtId="168" fontId="3" fillId="3" borderId="11" xfId="18" applyNumberFormat="1" applyFont="1" applyFill="1" applyBorder="1"/>
    <xf numFmtId="0" fontId="4" fillId="4" borderId="15" xfId="0" applyNumberFormat="1" applyFont="1" applyFill="1" applyBorder="1" applyAlignment="1">
      <alignment horizontal="left"/>
    </xf>
    <xf numFmtId="3" fontId="3" fillId="4" borderId="40" xfId="0" applyNumberFormat="1" applyFont="1" applyFill="1" applyBorder="1" applyAlignment="1">
      <alignment/>
    </xf>
    <xf numFmtId="3" fontId="3" fillId="4" borderId="15" xfId="0" applyNumberFormat="1" applyFont="1" applyFill="1" applyBorder="1" applyAlignment="1">
      <alignment/>
    </xf>
    <xf numFmtId="3" fontId="3" fillId="4" borderId="70" xfId="0" applyNumberFormat="1" applyFont="1" applyFill="1" applyBorder="1" applyAlignment="1">
      <alignment/>
    </xf>
    <xf numFmtId="3" fontId="3" fillId="4" borderId="65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3" fontId="3" fillId="4" borderId="12" xfId="0" applyNumberFormat="1" applyFont="1" applyFill="1" applyBorder="1" applyAlignment="1">
      <alignment/>
    </xf>
    <xf numFmtId="0" fontId="4" fillId="4" borderId="6" xfId="0" applyNumberFormat="1" applyFont="1" applyFill="1" applyBorder="1" applyAlignment="1">
      <alignment horizontal="left"/>
    </xf>
    <xf numFmtId="3" fontId="3" fillId="4" borderId="42" xfId="0" applyNumberFormat="1" applyFont="1" applyFill="1" applyBorder="1" applyAlignment="1">
      <alignment/>
    </xf>
    <xf numFmtId="3" fontId="3" fillId="4" borderId="54" xfId="0" applyNumberFormat="1" applyFont="1" applyFill="1" applyBorder="1" applyAlignment="1">
      <alignment/>
    </xf>
    <xf numFmtId="3" fontId="3" fillId="4" borderId="55" xfId="0" applyNumberFormat="1" applyFont="1" applyFill="1" applyBorder="1" applyAlignment="1">
      <alignment/>
    </xf>
    <xf numFmtId="0" fontId="4" fillId="4" borderId="57" xfId="0" applyNumberFormat="1" applyFont="1" applyFill="1" applyBorder="1" applyAlignment="1">
      <alignment horizontal="left"/>
    </xf>
    <xf numFmtId="3" fontId="3" fillId="4" borderId="88" xfId="0" applyNumberFormat="1" applyFont="1" applyFill="1" applyBorder="1" applyAlignment="1">
      <alignment/>
    </xf>
    <xf numFmtId="3" fontId="3" fillId="4" borderId="57" xfId="0" applyNumberFormat="1" applyFont="1" applyFill="1" applyBorder="1" applyAlignment="1">
      <alignment/>
    </xf>
    <xf numFmtId="3" fontId="3" fillId="4" borderId="58" xfId="0" applyNumberFormat="1" applyFont="1" applyFill="1" applyBorder="1" applyAlignment="1">
      <alignment/>
    </xf>
    <xf numFmtId="3" fontId="3" fillId="4" borderId="59" xfId="0" applyNumberFormat="1" applyFont="1" applyFill="1" applyBorder="1" applyAlignment="1">
      <alignment/>
    </xf>
    <xf numFmtId="3" fontId="3" fillId="4" borderId="33" xfId="0" applyNumberFormat="1" applyFont="1" applyFill="1" applyBorder="1" applyAlignment="1">
      <alignment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4" borderId="92" xfId="21" applyFont="1" applyFill="1" applyBorder="1" applyAlignment="1">
      <alignment horizontal="center"/>
      <protection/>
    </xf>
    <xf numFmtId="0" fontId="4" fillId="2" borderId="81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4" borderId="5" xfId="21" applyFont="1" applyFill="1" applyBorder="1" applyAlignment="1">
      <alignment horizontal="left" vertical="center"/>
      <protection/>
    </xf>
    <xf numFmtId="0" fontId="8" fillId="4" borderId="94" xfId="2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Underemployment, potential additional labour force and unemployment, people aged 15-74, EU-27, 2005-2019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(Millions of persons)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2"/>
          <c:w val="0.97075"/>
          <c:h val="0.614"/>
        </c:manualLayout>
      </c:layout>
      <c:lineChart>
        <c:grouping val="standard"/>
        <c:varyColors val="0"/>
        <c:ser>
          <c:idx val="5"/>
          <c:order val="0"/>
          <c:tx>
            <c:strRef>
              <c:f>'Figure 1'!$B$6</c:f>
              <c:strCache>
                <c:ptCount val="1"/>
                <c:pt idx="0">
                  <c:v>Potential additional labour force (¹)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1'!$A$7:$A$21</c:f>
              <c:numCache/>
            </c:numRef>
          </c:cat>
          <c:val>
            <c:numRef>
              <c:f>'Figure 1'!$B$7:$B$21</c:f>
              <c:numCache/>
            </c:numRef>
          </c:val>
          <c:smooth val="0"/>
        </c:ser>
        <c:ser>
          <c:idx val="3"/>
          <c:order val="1"/>
          <c:tx>
            <c:strRef>
              <c:f>'Figure 1'!$E$6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1'!$A$7:$A$21</c:f>
              <c:numCache/>
            </c:numRef>
          </c:cat>
          <c:val>
            <c:numRef>
              <c:f>'Figure 1'!$E$7:$E$21</c:f>
              <c:numCache/>
            </c:numRef>
          </c:val>
          <c:smooth val="0"/>
        </c:ser>
        <c:ser>
          <c:idx val="4"/>
          <c:order val="2"/>
          <c:tx>
            <c:strRef>
              <c:f>'Figure 1'!$F$6</c:f>
              <c:strCache>
                <c:ptCount val="1"/>
                <c:pt idx="0">
                  <c:v>Unemployed people (ILO)</c:v>
                </c:pt>
              </c:strCache>
            </c:strRef>
          </c:tx>
          <c:spPr>
            <a:ln w="38100" cap="rnd">
              <a:solidFill>
                <a:schemeClr val="accent3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1'!$A$7:$A$21</c:f>
              <c:numCache/>
            </c:numRef>
          </c:cat>
          <c:val>
            <c:numRef>
              <c:f>'Figure 1'!$F$7:$F$21</c:f>
              <c:numCache/>
            </c:numRef>
          </c:val>
          <c:smooth val="0"/>
        </c:ser>
        <c:ser>
          <c:idx val="2"/>
          <c:order val="3"/>
          <c:tx>
            <c:strRef>
              <c:f>'Figure 1'!$D$6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ln w="19050" cap="rnd">
              <a:solidFill>
                <a:srgbClr val="FDDBA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DDBA3"/>
              </a:solidFill>
              <a:ln w="9525">
                <a:solidFill>
                  <a:srgbClr val="FDDBA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1'!$A$7:$A$21</c:f>
              <c:numCache/>
            </c:numRef>
          </c:cat>
          <c:val>
            <c:numRef>
              <c:f>'Figure 1'!$D$7:$D$21</c:f>
              <c:numCache/>
            </c:numRef>
          </c:val>
          <c:smooth val="0"/>
        </c:ser>
        <c:ser>
          <c:idx val="1"/>
          <c:order val="4"/>
          <c:tx>
            <c:strRef>
              <c:f>'Figure 1'!$C$6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ln w="19050" cap="rnd">
              <a:solidFill>
                <a:srgbClr val="FCC97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C975"/>
              </a:solidFill>
              <a:ln w="9525">
                <a:solidFill>
                  <a:srgbClr val="FCC97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1'!$A$7:$A$21</c:f>
              <c:numCache/>
            </c:numRef>
          </c:cat>
          <c:val>
            <c:numRef>
              <c:f>'Figure 1'!$C$7:$C$21</c:f>
              <c:numCache/>
            </c:numRef>
          </c:val>
          <c:smooth val="0"/>
        </c:ser>
        <c:marker val="1"/>
        <c:axId val="44157735"/>
        <c:axId val="61875296"/>
      </c:line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1577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685"/>
          <c:y val="0.787"/>
          <c:w val="0.66275"/>
          <c:h val="0.09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 workers and underemployed part-time workers aged 15-74,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2"/>
          <c:w val="0.8615"/>
          <c:h val="0.69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2'!$E$6</c:f>
              <c:strCache>
                <c:ptCount val="1"/>
                <c:pt idx="0">
                  <c:v>Total part-time workers (underemployed and not underemployed)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2'!$A$7:$A$46</c:f>
              <c:strCache/>
            </c:strRef>
          </c:cat>
          <c:val>
            <c:numRef>
              <c:f>'Figure 2'!$E$7:$E$46</c:f>
              <c:numCache/>
            </c:numRef>
          </c:val>
        </c:ser>
        <c:ser>
          <c:idx val="0"/>
          <c:order val="1"/>
          <c:tx>
            <c:strRef>
              <c:f>'Figure 2'!$F$6</c:f>
              <c:strCache>
                <c:ptCount val="1"/>
                <c:pt idx="0">
                  <c:v>Underemployed part-time workers only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2'!$A$7:$A$46</c:f>
              <c:strCache/>
            </c:strRef>
          </c:cat>
          <c:val>
            <c:numRef>
              <c:f>'Figure 2'!$F$7:$F$46</c:f>
              <c:numCache/>
            </c:numRef>
          </c:val>
        </c:ser>
        <c:axId val="20006753"/>
        <c:axId val="45843050"/>
      </c:barChart>
      <c:catAx>
        <c:axId val="20006753"/>
        <c:scaling>
          <c:orientation val="maxMin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noFill/>
          <a:ln>
            <a:noFill/>
          </a:ln>
        </c:spPr>
        <c:crossAx val="200067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"/>
          <c:y val="0.8675"/>
          <c:w val="0.5125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Potential additional labour force by its sub-groups, people aged 15-74, by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outside the labour force)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5"/>
          <c:w val="0.97075"/>
          <c:h val="0.6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3'!$A$5:$A$44</c:f>
              <c:strCache/>
            </c:strRef>
          </c:cat>
          <c:val>
            <c:numRef>
              <c:f>'Figure 3'!$B$5:$B$44</c:f>
              <c:numCache/>
            </c:numRef>
          </c:val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3'!$A$5:$A$44</c:f>
              <c:strCache/>
            </c:strRef>
          </c:cat>
          <c:val>
            <c:numRef>
              <c:f>'Figure 3'!$C$5:$C$44</c:f>
              <c:numCache/>
            </c:numRef>
          </c:val>
        </c:ser>
        <c:overlap val="100"/>
        <c:gapWidth val="55"/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99342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"/>
          <c:y val="0.8575"/>
          <c:w val="0.872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Supplementary indicators to unemployment by sex and age, EU-27,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(Millions of persons)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25"/>
          <c:w val="0.97075"/>
          <c:h val="0.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4'!$A$8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4'!$B$4:$G$5</c:f>
              <c:multiLvlStrCache/>
            </c:multiLvlStrRef>
          </c:cat>
          <c:val>
            <c:numRef>
              <c:f>'Figure 4'!$B$8:$G$8</c:f>
              <c:numCache/>
            </c:numRef>
          </c:val>
        </c:ser>
        <c:ser>
          <c:idx val="2"/>
          <c:order val="1"/>
          <c:tx>
            <c:strRef>
              <c:f>'Figure 4'!$A$6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4'!$B$4:$G$5</c:f>
              <c:multiLvlStrCache/>
            </c:multiLvlStrRef>
          </c:cat>
          <c:val>
            <c:numRef>
              <c:f>'Figure 4'!$B$6:$G$6</c:f>
              <c:numCache/>
            </c:numRef>
          </c:val>
        </c:ser>
        <c:ser>
          <c:idx val="0"/>
          <c:order val="2"/>
          <c:tx>
            <c:strRef>
              <c:f>'Figure 4'!$A$7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4'!$B$4:$G$5</c:f>
              <c:multiLvlStrCache/>
            </c:multiLvlStrRef>
          </c:cat>
          <c:val>
            <c:numRef>
              <c:f>'Figure 4'!$B$7:$G$7</c:f>
              <c:numCache/>
            </c:numRef>
          </c:val>
        </c:ser>
        <c:gapWidth val="55"/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64781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"/>
          <c:y val="0.84625"/>
          <c:w val="0.952"/>
          <c:h val="0.09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Supplementary indicators to unemployment by sex and education, people aged 15-74, EU-27,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(Millions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425"/>
          <c:w val="0.97075"/>
          <c:h val="0.62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5'!$C$4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5'!$A$5:$B$15</c:f>
              <c:multiLvlStrCache/>
            </c:multiLvlStrRef>
          </c:cat>
          <c:val>
            <c:numRef>
              <c:f>'Figure 5'!$C$5:$C$15</c:f>
              <c:numCache/>
            </c:numRef>
          </c:val>
        </c:ser>
        <c:ser>
          <c:idx val="0"/>
          <c:order val="1"/>
          <c:tx>
            <c:strRef>
              <c:f>'Figure 5'!$D$4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5'!$A$5:$B$15</c:f>
              <c:multiLvlStrCache/>
            </c:multiLvlStrRef>
          </c:cat>
          <c:val>
            <c:numRef>
              <c:f>'Figure 5'!$D$5:$D$15</c:f>
              <c:numCache/>
            </c:numRef>
          </c:val>
        </c:ser>
        <c:overlap val="100"/>
        <c:axId val="16019663"/>
        <c:axId val="9959240"/>
      </c:bar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0"/>
        <c:lblOffset val="100"/>
        <c:noMultiLvlLbl val="0"/>
      </c:catAx>
      <c:valAx>
        <c:axId val="99592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;[Red]#,##0.0" sourceLinked="0"/>
        <c:majorTickMark val="out"/>
        <c:minorTickMark val="none"/>
        <c:tickLblPos val="nextTo"/>
        <c:crossAx val="160196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83125"/>
          <c:w val="0.164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its components, people aged 15-74, EU-27, 2008-2019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extended labour force)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925"/>
          <c:w val="0.97075"/>
          <c:h val="0.58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'Figure 6'!$F$5</c:f>
              <c:strCache>
                <c:ptCount val="1"/>
                <c:pt idx="0">
                  <c:v>Labour Market Slack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6'!$A$6:$A$17</c:f>
              <c:strCache/>
            </c:strRef>
          </c:cat>
          <c:val>
            <c:numRef>
              <c:f>'Figure 6'!$F$6:$F$17</c:f>
              <c:numCache/>
            </c:numRef>
          </c:val>
        </c:ser>
        <c:gapWidth val="99"/>
        <c:axId val="22524297"/>
        <c:axId val="1392082"/>
      </c:barChart>
      <c:lineChart>
        <c:grouping val="standard"/>
        <c:varyColors val="0"/>
        <c:ser>
          <c:idx val="0"/>
          <c:order val="1"/>
          <c:tx>
            <c:strRef>
              <c:f>'Figure 6'!$B$5</c:f>
              <c:strCache>
                <c:ptCount val="1"/>
                <c:pt idx="0">
                  <c:v>Unemployed people (ILO)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6'!$A$6:$A$17</c:f>
              <c:strCache/>
            </c:strRef>
          </c:cat>
          <c:val>
            <c:numRef>
              <c:f>'Figure 6'!$B$6:$B$17</c:f>
              <c:numCache/>
            </c:numRef>
          </c:val>
          <c:smooth val="0"/>
        </c:ser>
        <c:ser>
          <c:idx val="2"/>
          <c:order val="2"/>
          <c:tx>
            <c:strRef>
              <c:f>'Figure 6'!$C$5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6'!$A$6:$A$17</c:f>
              <c:strCache/>
            </c:strRef>
          </c:cat>
          <c:val>
            <c:numRef>
              <c:f>'Figure 6'!$C$6:$C$17</c:f>
              <c:numCache/>
            </c:numRef>
          </c:val>
          <c:smooth val="0"/>
        </c:ser>
        <c:ser>
          <c:idx val="1"/>
          <c:order val="3"/>
          <c:tx>
            <c:strRef>
              <c:f>'Figure 6'!$D$5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6'!$A$6:$A$17</c:f>
              <c:strCache/>
            </c:strRef>
          </c:cat>
          <c:val>
            <c:numRef>
              <c:f>'Figure 6'!$D$6:$D$17</c:f>
              <c:numCache/>
            </c:numRef>
          </c:val>
          <c:smooth val="0"/>
        </c:ser>
        <c:ser>
          <c:idx val="3"/>
          <c:order val="4"/>
          <c:tx>
            <c:strRef>
              <c:f>'Figure 6'!$E$5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6'!$A$6:$A$17</c:f>
              <c:strCache/>
            </c:strRef>
          </c:cat>
          <c:val>
            <c:numRef>
              <c:f>'Figure 6'!$E$6:$E$17</c:f>
              <c:numCache/>
            </c:numRef>
          </c:val>
          <c:smooth val="0"/>
        </c:ser>
        <c:ser>
          <c:idx val="5"/>
          <c:order val="5"/>
          <c:tx>
            <c:strRef>
              <c:f>'Figure 6'!$F$5</c:f>
              <c:strCache>
                <c:ptCount val="1"/>
                <c:pt idx="0">
                  <c:v>Labour Market Slack</c:v>
                </c:pt>
              </c:strCache>
            </c:strRef>
          </c:tx>
          <c:spPr>
            <a:ln w="19050" cap="rnd">
              <a:solidFill>
                <a:schemeClr val="accent1">
                  <a:lumMod val="40000"/>
                  <a:lumOff val="60000"/>
                  <a:alpha val="75000"/>
                </a:schemeClr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6'!$A$6:$A$17</c:f>
              <c:strCache/>
            </c:strRef>
          </c:cat>
          <c:val>
            <c:numRef>
              <c:f>'Figure 6'!$F$6:$F$17</c:f>
              <c:numCache/>
            </c:numRef>
          </c:val>
          <c:smooth val="0"/>
        </c:ser>
        <c:marker val="1"/>
        <c:axId val="22524297"/>
        <c:axId val="1392082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5242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82"/>
          <c:y val="0.7525"/>
          <c:w val="0.836"/>
          <c:h val="0.10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its components, people aged 15-74, by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extended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5"/>
          <c:w val="0.97075"/>
          <c:h val="0.61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7'!$E$4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7'!$A$5:$A$44</c:f>
              <c:strCache/>
            </c:strRef>
          </c:cat>
          <c:val>
            <c:numRef>
              <c:f>'Figure 7'!$E$5:$E$44</c:f>
              <c:numCache/>
            </c:numRef>
          </c:val>
        </c:ser>
        <c:ser>
          <c:idx val="2"/>
          <c:order val="1"/>
          <c:tx>
            <c:strRef>
              <c:f>'Figure 7'!$D$4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7'!$A$5:$A$44</c:f>
              <c:strCache/>
            </c:strRef>
          </c:cat>
          <c:val>
            <c:numRef>
              <c:f>'Figure 7'!$D$5:$D$44</c:f>
              <c:numCache/>
            </c:numRef>
          </c:val>
        </c:ser>
        <c:ser>
          <c:idx val="1"/>
          <c:order val="2"/>
          <c:tx>
            <c:strRef>
              <c:f>'Figure 7'!$C$4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7'!$A$5:$A$44</c:f>
              <c:strCache/>
            </c:strRef>
          </c:cat>
          <c:val>
            <c:numRef>
              <c:f>'Figure 7'!$C$5:$C$44</c:f>
              <c:numCache/>
            </c:numRef>
          </c:val>
        </c:ser>
        <c:ser>
          <c:idx val="0"/>
          <c:order val="3"/>
          <c:tx>
            <c:strRef>
              <c:f>'Figure 7'!$B$4</c:f>
              <c:strCache>
                <c:ptCount val="1"/>
                <c:pt idx="0">
                  <c:v>Unemployed people (ILO)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7'!$A$5:$A$44</c:f>
              <c:strCache/>
            </c:strRef>
          </c:cat>
          <c:val>
            <c:numRef>
              <c:f>'Figure 7'!$B$5:$B$44</c:f>
              <c:numCache/>
            </c:numRef>
          </c:val>
        </c:ser>
        <c:overlap val="100"/>
        <c:gapWidth val="55"/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5287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798"/>
          <c:w val="0.804"/>
          <c:h val="0.0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81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>
              <a:latin typeface="Arial" panose="020B0604020202020204" pitchFamily="34" charset="0"/>
            </a:rPr>
            <a:t>(¹): The potential additional labour force is the sum of both categories: people available to work but not seeking and people seeking work but not immediately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une_rt_a and lfsi_sup_a)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28575</xdr:rowOff>
    </xdr:from>
    <xdr:to>
      <xdr:col>19</xdr:col>
      <xdr:colOff>295275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7410450" y="333375"/>
        <a:ext cx="1000125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The Labour Market Slack is the sum of the following four categories: Unemployed people (ILO), underemployed part-time workers, people seeking work but not immediately available and people available to work but not seeking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66675</xdr:rowOff>
    </xdr:from>
    <xdr:to>
      <xdr:col>20</xdr:col>
      <xdr:colOff>504825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7600950" y="371475"/>
        <a:ext cx="95250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Not available data for Romania and Montenegro and unreliable data for Croatia, Malta and Slovenia for the category 'people seeking work but not immediately available' 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2</xdr:row>
      <xdr:rowOff>47625</xdr:rowOff>
    </xdr:from>
    <xdr:to>
      <xdr:col>21</xdr:col>
      <xdr:colOff>447675</xdr:colOff>
      <xdr:row>42</xdr:row>
      <xdr:rowOff>9525</xdr:rowOff>
    </xdr:to>
    <xdr:graphicFrame macro="">
      <xdr:nvGraphicFramePr>
        <xdr:cNvPr id="2" name="Chart 1"/>
        <xdr:cNvGraphicFramePr/>
      </xdr:nvGraphicFramePr>
      <xdr:xfrm>
        <a:off x="7896225" y="35242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3</xdr:row>
      <xdr:rowOff>57150</xdr:rowOff>
    </xdr:from>
    <xdr:to>
      <xdr:col>21</xdr:col>
      <xdr:colOff>685800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6867525" y="514350"/>
        <a:ext cx="95250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40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lfsi_sup_a and lfsa_epgaed)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5</xdr:row>
      <xdr:rowOff>0</xdr:rowOff>
    </xdr:from>
    <xdr:to>
      <xdr:col>24</xdr:col>
      <xdr:colOff>104775</xdr:colOff>
      <xdr:row>53</xdr:row>
      <xdr:rowOff>0</xdr:rowOff>
    </xdr:to>
    <xdr:graphicFrame macro="">
      <xdr:nvGraphicFramePr>
        <xdr:cNvPr id="3" name="Chart 2"/>
        <xdr:cNvGraphicFramePr/>
      </xdr:nvGraphicFramePr>
      <xdr:xfrm>
        <a:off x="7115175" y="790575"/>
        <a:ext cx="9525000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05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Not available data for Romania and Montenegro and unreliable data for Croatia, Malta and Slovenia for the category 'people seeking work but not immediately available' 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lfsi_sup_a)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3</xdr:row>
      <xdr:rowOff>171450</xdr:rowOff>
    </xdr:from>
    <xdr:to>
      <xdr:col>21</xdr:col>
      <xdr:colOff>457200</xdr:colOff>
      <xdr:row>52</xdr:row>
      <xdr:rowOff>57150</xdr:rowOff>
    </xdr:to>
    <xdr:graphicFrame macro="">
      <xdr:nvGraphicFramePr>
        <xdr:cNvPr id="3" name="Chart 2"/>
        <xdr:cNvGraphicFramePr/>
      </xdr:nvGraphicFramePr>
      <xdr:xfrm>
        <a:off x="9658350" y="628650"/>
        <a:ext cx="952500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lfsi_sup_a)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1057275</xdr:colOff>
      <xdr:row>2</xdr:row>
      <xdr:rowOff>28575</xdr:rowOff>
    </xdr:from>
    <xdr:to>
      <xdr:col>21</xdr:col>
      <xdr:colOff>542925</xdr:colOff>
      <xdr:row>45</xdr:row>
      <xdr:rowOff>76200</xdr:rowOff>
    </xdr:to>
    <xdr:graphicFrame macro="">
      <xdr:nvGraphicFramePr>
        <xdr:cNvPr id="3" name="Chart 2"/>
        <xdr:cNvGraphicFramePr/>
      </xdr:nvGraphicFramePr>
      <xdr:xfrm>
        <a:off x="11487150" y="333375"/>
        <a:ext cx="950595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lfsa_sup_edu) 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showGridLines="0" tabSelected="1" workbookViewId="0" topLeftCell="F4">
      <selection activeCell="G5" sqref="G5"/>
    </sheetView>
  </sheetViews>
  <sheetFormatPr defaultColWidth="9.00390625" defaultRowHeight="14.25"/>
  <cols>
    <col min="1" max="1" width="26.125" style="1" customWidth="1"/>
    <col min="2" max="16384" width="9.00390625" style="1" customWidth="1"/>
  </cols>
  <sheetData>
    <row r="1" ht="12"/>
    <row r="2" ht="12">
      <c r="A2" s="207" t="s">
        <v>72</v>
      </c>
    </row>
    <row r="3" ht="12">
      <c r="A3" s="58" t="s">
        <v>71</v>
      </c>
    </row>
    <row r="4" ht="12"/>
    <row r="5" ht="12"/>
    <row r="6" spans="1:6" ht="84">
      <c r="A6" s="5"/>
      <c r="B6" s="6" t="s">
        <v>105</v>
      </c>
      <c r="C6" s="59" t="s">
        <v>106</v>
      </c>
      <c r="D6" s="59" t="s">
        <v>107</v>
      </c>
      <c r="E6" s="6" t="s">
        <v>0</v>
      </c>
      <c r="F6" s="6" t="s">
        <v>111</v>
      </c>
    </row>
    <row r="7" spans="1:6" ht="12">
      <c r="A7" s="7">
        <v>2005</v>
      </c>
      <c r="B7" s="12">
        <v>9.813</v>
      </c>
      <c r="C7" s="60">
        <v>7.347</v>
      </c>
      <c r="D7" s="60">
        <v>2.466</v>
      </c>
      <c r="E7" s="12" t="e">
        <v>#N/A</v>
      </c>
      <c r="F7" s="12">
        <v>19.373</v>
      </c>
    </row>
    <row r="8" spans="1:6" ht="12">
      <c r="A8" s="8">
        <v>2006</v>
      </c>
      <c r="B8" s="13">
        <v>9.629</v>
      </c>
      <c r="C8" s="61">
        <v>7.123</v>
      </c>
      <c r="D8" s="61">
        <v>2.506</v>
      </c>
      <c r="E8" s="13" t="e">
        <v>#N/A</v>
      </c>
      <c r="F8" s="13">
        <v>17.635</v>
      </c>
    </row>
    <row r="9" spans="1:6" ht="12">
      <c r="A9" s="8">
        <v>2007</v>
      </c>
      <c r="B9" s="13">
        <v>9.424</v>
      </c>
      <c r="C9" s="61">
        <v>6.992</v>
      </c>
      <c r="D9" s="61">
        <v>2.432</v>
      </c>
      <c r="E9" s="13" t="e">
        <v>#N/A</v>
      </c>
      <c r="F9" s="13">
        <v>15.349</v>
      </c>
    </row>
    <row r="10" spans="1:6" ht="12">
      <c r="A10" s="8">
        <v>2008</v>
      </c>
      <c r="B10" s="13">
        <v>9.025</v>
      </c>
      <c r="C10" s="61">
        <v>6.767</v>
      </c>
      <c r="D10" s="61">
        <v>2.258</v>
      </c>
      <c r="E10" s="13">
        <v>6.41</v>
      </c>
      <c r="F10" s="13">
        <v>14.999</v>
      </c>
    </row>
    <row r="11" spans="1:6" ht="12">
      <c r="A11" s="8">
        <v>2009</v>
      </c>
      <c r="B11" s="13">
        <v>9.347</v>
      </c>
      <c r="C11" s="61">
        <v>7.339</v>
      </c>
      <c r="D11" s="61">
        <v>2.008</v>
      </c>
      <c r="E11" s="13">
        <v>6.746</v>
      </c>
      <c r="F11" s="13">
        <v>19.044</v>
      </c>
    </row>
    <row r="12" spans="1:6" ht="12">
      <c r="A12" s="8">
        <v>2010</v>
      </c>
      <c r="B12" s="13">
        <v>9.519</v>
      </c>
      <c r="C12" s="61">
        <v>7.497</v>
      </c>
      <c r="D12" s="61">
        <v>2.022</v>
      </c>
      <c r="E12" s="13">
        <v>7.015</v>
      </c>
      <c r="F12" s="13">
        <v>20.355</v>
      </c>
    </row>
    <row r="13" spans="1:6" ht="12">
      <c r="A13" s="8">
        <v>2011</v>
      </c>
      <c r="B13" s="13">
        <v>9.957</v>
      </c>
      <c r="C13" s="61">
        <v>7.889</v>
      </c>
      <c r="D13" s="61">
        <v>2.068</v>
      </c>
      <c r="E13" s="13">
        <v>6.967</v>
      </c>
      <c r="F13" s="13">
        <v>20.426</v>
      </c>
    </row>
    <row r="14" spans="1:6" ht="12">
      <c r="A14" s="8">
        <v>2012</v>
      </c>
      <c r="B14" s="13">
        <v>10.199</v>
      </c>
      <c r="C14" s="61">
        <v>8.122</v>
      </c>
      <c r="D14" s="61">
        <v>2.077</v>
      </c>
      <c r="E14" s="13">
        <v>7.432</v>
      </c>
      <c r="F14" s="13">
        <v>22.593</v>
      </c>
    </row>
    <row r="15" spans="1:6" ht="12">
      <c r="A15" s="8">
        <v>2013</v>
      </c>
      <c r="B15" s="13">
        <v>10.617</v>
      </c>
      <c r="C15" s="61">
        <v>8.773</v>
      </c>
      <c r="D15" s="61">
        <v>1.844</v>
      </c>
      <c r="E15" s="13">
        <v>8.376</v>
      </c>
      <c r="F15" s="13">
        <v>23.717</v>
      </c>
    </row>
    <row r="16" spans="1:6" ht="12">
      <c r="A16" s="8">
        <v>2014</v>
      </c>
      <c r="B16" s="13">
        <v>10.645</v>
      </c>
      <c r="C16" s="61">
        <v>8.809</v>
      </c>
      <c r="D16" s="61">
        <v>1.836</v>
      </c>
      <c r="E16" s="13">
        <v>8.429</v>
      </c>
      <c r="F16" s="13">
        <v>22.664</v>
      </c>
    </row>
    <row r="17" spans="1:6" ht="12">
      <c r="A17" s="8">
        <v>2015</v>
      </c>
      <c r="B17" s="13">
        <v>10.419</v>
      </c>
      <c r="C17" s="61">
        <v>8.576</v>
      </c>
      <c r="D17" s="61">
        <v>1.843</v>
      </c>
      <c r="E17" s="13">
        <v>8.298</v>
      </c>
      <c r="F17" s="13">
        <v>20.991</v>
      </c>
    </row>
    <row r="18" spans="1:6" ht="12">
      <c r="A18" s="8">
        <v>2016</v>
      </c>
      <c r="B18" s="13">
        <v>10.075</v>
      </c>
      <c r="C18" s="61">
        <v>8.175</v>
      </c>
      <c r="D18" s="61">
        <v>1.9</v>
      </c>
      <c r="E18" s="13">
        <v>7.862</v>
      </c>
      <c r="F18" s="13">
        <v>19.167</v>
      </c>
    </row>
    <row r="19" spans="1:6" ht="12">
      <c r="A19" s="8">
        <v>2017</v>
      </c>
      <c r="B19" s="13">
        <v>9.471</v>
      </c>
      <c r="C19" s="61">
        <v>7.537</v>
      </c>
      <c r="D19" s="61">
        <v>1.934</v>
      </c>
      <c r="E19" s="13">
        <v>7.451</v>
      </c>
      <c r="F19" s="13">
        <v>17.172</v>
      </c>
    </row>
    <row r="20" spans="1:6" ht="12">
      <c r="A20" s="8">
        <v>2018</v>
      </c>
      <c r="B20" s="13">
        <v>8.97</v>
      </c>
      <c r="C20" s="61">
        <v>7.09</v>
      </c>
      <c r="D20" s="61">
        <v>1.88</v>
      </c>
      <c r="E20" s="13">
        <v>6.825</v>
      </c>
      <c r="F20" s="13">
        <v>15.369</v>
      </c>
    </row>
    <row r="21" spans="1:6" ht="12">
      <c r="A21" s="10">
        <v>2019</v>
      </c>
      <c r="B21" s="14">
        <v>8.501</v>
      </c>
      <c r="C21" s="62">
        <v>6.647</v>
      </c>
      <c r="D21" s="62">
        <v>1.854</v>
      </c>
      <c r="E21" s="14">
        <v>6.407</v>
      </c>
      <c r="F21" s="14">
        <v>14.238</v>
      </c>
    </row>
    <row r="22" spans="1:3" ht="14.5" customHeight="1">
      <c r="A22" s="58" t="s">
        <v>115</v>
      </c>
      <c r="B22" s="3"/>
      <c r="C22" s="3"/>
    </row>
    <row r="23" ht="12">
      <c r="A23" s="2" t="s">
        <v>46</v>
      </c>
    </row>
    <row r="24" ht="15" customHeight="1"/>
    <row r="25" ht="12">
      <c r="A25" s="1" t="s">
        <v>102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showGridLines="0" workbookViewId="0" topLeftCell="A2">
      <selection activeCell="H53" sqref="H53"/>
    </sheetView>
  </sheetViews>
  <sheetFormatPr defaultColWidth="9.00390625" defaultRowHeight="14.25"/>
  <cols>
    <col min="1" max="1" width="9.00390625" style="1" customWidth="1"/>
    <col min="2" max="2" width="9.50390625" style="1" customWidth="1"/>
    <col min="3" max="8" width="9.00390625" style="1" customWidth="1"/>
    <col min="9" max="9" width="9.50390625" style="1" customWidth="1"/>
    <col min="10" max="16384" width="9.00390625" style="1" customWidth="1"/>
  </cols>
  <sheetData>
    <row r="1" ht="12"/>
    <row r="2" ht="12">
      <c r="A2" s="208" t="s">
        <v>49</v>
      </c>
    </row>
    <row r="3" ht="12.75" thickBot="1">
      <c r="A3" s="58" t="s">
        <v>50</v>
      </c>
    </row>
    <row r="4" spans="1:12" ht="12.75" thickBot="1">
      <c r="A4" s="58"/>
      <c r="E4" s="245" t="s">
        <v>110</v>
      </c>
      <c r="F4" s="246"/>
      <c r="L4" s="137"/>
    </row>
    <row r="5" spans="2:9" ht="12.75" thickBot="1">
      <c r="B5" s="244" t="s">
        <v>85</v>
      </c>
      <c r="C5" s="244"/>
      <c r="D5" s="244"/>
      <c r="E5" s="244"/>
      <c r="F5" s="244" t="s">
        <v>86</v>
      </c>
      <c r="G5" s="244"/>
      <c r="H5" s="244"/>
      <c r="I5" s="244"/>
    </row>
    <row r="6" spans="1:9" ht="108">
      <c r="A6" s="15"/>
      <c r="B6" s="144" t="s">
        <v>52</v>
      </c>
      <c r="C6" s="145" t="s">
        <v>5</v>
      </c>
      <c r="D6" s="145" t="s">
        <v>47</v>
      </c>
      <c r="E6" s="142" t="s">
        <v>108</v>
      </c>
      <c r="F6" s="143" t="s">
        <v>109</v>
      </c>
      <c r="G6" s="144" t="s">
        <v>88</v>
      </c>
      <c r="H6" s="145" t="s">
        <v>87</v>
      </c>
      <c r="I6" s="145" t="s">
        <v>53</v>
      </c>
    </row>
    <row r="7" spans="1:10" ht="12">
      <c r="A7" s="16" t="s">
        <v>48</v>
      </c>
      <c r="B7" s="63">
        <v>199437</v>
      </c>
      <c r="C7" s="64">
        <v>37966.3</v>
      </c>
      <c r="D7" s="64">
        <v>8.3</v>
      </c>
      <c r="E7" s="65">
        <f>100*C7/B7</f>
        <v>19.036738418648497</v>
      </c>
      <c r="F7" s="21">
        <v>3.2</v>
      </c>
      <c r="G7" s="146">
        <v>37850</v>
      </c>
      <c r="H7" s="147">
        <v>6407</v>
      </c>
      <c r="I7" s="158">
        <v>16.927344782034346</v>
      </c>
      <c r="J7" s="137"/>
    </row>
    <row r="8" spans="1:9" ht="12">
      <c r="A8" s="19"/>
      <c r="B8" s="66"/>
      <c r="C8" s="67"/>
      <c r="D8" s="67"/>
      <c r="E8" s="68"/>
      <c r="F8" s="20"/>
      <c r="G8" s="148"/>
      <c r="H8" s="149"/>
      <c r="I8" s="159"/>
    </row>
    <row r="9" spans="1:9" ht="12">
      <c r="A9" s="17" t="s">
        <v>37</v>
      </c>
      <c r="B9" s="69">
        <v>19763.7</v>
      </c>
      <c r="C9" s="70">
        <v>2888.6</v>
      </c>
      <c r="D9" s="71"/>
      <c r="E9" s="72">
        <f aca="true" t="shared" si="0" ref="E9:E35">100*C9/B9</f>
        <v>14.615684310124117</v>
      </c>
      <c r="F9" s="9">
        <v>6.2</v>
      </c>
      <c r="G9" s="150">
        <v>2889</v>
      </c>
      <c r="H9" s="151">
        <v>1232</v>
      </c>
      <c r="I9" s="160">
        <v>42.64451367255106</v>
      </c>
    </row>
    <row r="10" spans="1:9" ht="12">
      <c r="A10" s="17" t="s">
        <v>39</v>
      </c>
      <c r="B10" s="69">
        <v>3904.6</v>
      </c>
      <c r="C10" s="70">
        <v>358</v>
      </c>
      <c r="D10" s="71"/>
      <c r="E10" s="72">
        <f t="shared" si="0"/>
        <v>9.168672847410747</v>
      </c>
      <c r="F10" s="9">
        <v>6</v>
      </c>
      <c r="G10" s="150">
        <v>358</v>
      </c>
      <c r="H10" s="151">
        <v>234</v>
      </c>
      <c r="I10" s="160">
        <v>65.36312849162012</v>
      </c>
    </row>
    <row r="11" spans="1:9" ht="12">
      <c r="A11" s="17" t="s">
        <v>33</v>
      </c>
      <c r="B11" s="69">
        <v>27139.9</v>
      </c>
      <c r="C11" s="70">
        <v>4881.1</v>
      </c>
      <c r="D11" s="71"/>
      <c r="E11" s="72">
        <f t="shared" si="0"/>
        <v>17.984959413999317</v>
      </c>
      <c r="F11" s="9">
        <v>5.1</v>
      </c>
      <c r="G11" s="150">
        <v>4881</v>
      </c>
      <c r="H11" s="151">
        <v>1388</v>
      </c>
      <c r="I11" s="160">
        <v>28.43679573857816</v>
      </c>
    </row>
    <row r="12" spans="1:9" ht="12">
      <c r="A12" s="17" t="s">
        <v>38</v>
      </c>
      <c r="B12" s="69">
        <v>414.4</v>
      </c>
      <c r="C12" s="70">
        <v>45.6</v>
      </c>
      <c r="D12" s="71"/>
      <c r="E12" s="72">
        <f t="shared" si="0"/>
        <v>11.003861003861005</v>
      </c>
      <c r="F12" s="9">
        <v>5</v>
      </c>
      <c r="G12" s="150">
        <v>46</v>
      </c>
      <c r="H12" s="151">
        <v>21</v>
      </c>
      <c r="I12" s="160">
        <v>45.65217391304348</v>
      </c>
    </row>
    <row r="13" spans="1:9" ht="12">
      <c r="A13" s="17" t="s">
        <v>29</v>
      </c>
      <c r="B13" s="69">
        <v>2310.8</v>
      </c>
      <c r="C13" s="70">
        <v>469.6</v>
      </c>
      <c r="D13" s="71"/>
      <c r="E13" s="72">
        <f t="shared" si="0"/>
        <v>20.321966418556343</v>
      </c>
      <c r="F13" s="9">
        <v>4.8</v>
      </c>
      <c r="G13" s="150">
        <v>470</v>
      </c>
      <c r="H13" s="151">
        <v>110</v>
      </c>
      <c r="I13" s="160">
        <v>23.404255319148938</v>
      </c>
    </row>
    <row r="14" spans="1:9" ht="12">
      <c r="A14" s="17" t="s">
        <v>28</v>
      </c>
      <c r="B14" s="69">
        <v>2565.6</v>
      </c>
      <c r="C14" s="70">
        <v>439.1</v>
      </c>
      <c r="D14" s="71"/>
      <c r="E14" s="72">
        <f t="shared" si="0"/>
        <v>17.114904895541006</v>
      </c>
      <c r="F14" s="9">
        <v>4</v>
      </c>
      <c r="G14" s="150">
        <v>439</v>
      </c>
      <c r="H14" s="151">
        <v>101</v>
      </c>
      <c r="I14" s="160">
        <v>23.006833712984054</v>
      </c>
    </row>
    <row r="15" spans="1:9" ht="12">
      <c r="A15" s="17" t="s">
        <v>19</v>
      </c>
      <c r="B15" s="69">
        <v>5131.6</v>
      </c>
      <c r="C15" s="70">
        <v>1249.1</v>
      </c>
      <c r="D15" s="70">
        <v>2.4</v>
      </c>
      <c r="E15" s="72">
        <f t="shared" si="0"/>
        <v>24.341336035544465</v>
      </c>
      <c r="F15" s="9">
        <v>3.7</v>
      </c>
      <c r="G15" s="150">
        <v>1249</v>
      </c>
      <c r="H15" s="151">
        <v>191</v>
      </c>
      <c r="I15" s="160">
        <v>15.292233787029623</v>
      </c>
    </row>
    <row r="16" spans="1:9" ht="12">
      <c r="A16" s="17" t="s">
        <v>14</v>
      </c>
      <c r="B16" s="69">
        <v>8952.6</v>
      </c>
      <c r="C16" s="70">
        <v>4570.1</v>
      </c>
      <c r="D16" s="71"/>
      <c r="E16" s="72">
        <f t="shared" si="0"/>
        <v>51.04774032124746</v>
      </c>
      <c r="F16" s="9">
        <v>3.7</v>
      </c>
      <c r="G16" s="150">
        <v>4570</v>
      </c>
      <c r="H16" s="151">
        <v>335</v>
      </c>
      <c r="I16" s="160">
        <v>7.330415754923414</v>
      </c>
    </row>
    <row r="17" spans="1:9" ht="12">
      <c r="A17" s="17" t="s">
        <v>22</v>
      </c>
      <c r="B17" s="69">
        <v>4819.5</v>
      </c>
      <c r="C17" s="70">
        <v>1217.8</v>
      </c>
      <c r="D17" s="71"/>
      <c r="E17" s="72">
        <f t="shared" si="0"/>
        <v>25.268181346612717</v>
      </c>
      <c r="F17" s="9">
        <v>3.4</v>
      </c>
      <c r="G17" s="150">
        <v>1218</v>
      </c>
      <c r="H17" s="151">
        <v>164</v>
      </c>
      <c r="I17" s="160">
        <v>13.464696223316913</v>
      </c>
    </row>
    <row r="18" spans="1:9" ht="12">
      <c r="A18" s="17" t="s">
        <v>36</v>
      </c>
      <c r="B18" s="69">
        <v>4850.6</v>
      </c>
      <c r="C18" s="70">
        <v>465</v>
      </c>
      <c r="D18" s="71"/>
      <c r="E18" s="72">
        <f t="shared" si="0"/>
        <v>9.586442914278646</v>
      </c>
      <c r="F18" s="9">
        <v>3.3</v>
      </c>
      <c r="G18" s="150">
        <v>465</v>
      </c>
      <c r="H18" s="151">
        <v>160</v>
      </c>
      <c r="I18" s="160">
        <v>34.40860215053763</v>
      </c>
    </row>
    <row r="19" spans="1:9" ht="12">
      <c r="A19" s="17" t="s">
        <v>18</v>
      </c>
      <c r="B19" s="69">
        <v>2877.7</v>
      </c>
      <c r="C19" s="70">
        <v>722.8</v>
      </c>
      <c r="D19" s="71"/>
      <c r="E19" s="72">
        <f t="shared" si="0"/>
        <v>25.11728116203913</v>
      </c>
      <c r="F19" s="9">
        <v>2.9</v>
      </c>
      <c r="G19" s="150">
        <v>723</v>
      </c>
      <c r="H19" s="151">
        <v>82</v>
      </c>
      <c r="I19" s="160">
        <v>11.341632088520056</v>
      </c>
    </row>
    <row r="20" spans="1:9" ht="12">
      <c r="A20" s="17" t="s">
        <v>21</v>
      </c>
      <c r="B20" s="69">
        <v>4338.2</v>
      </c>
      <c r="C20" s="70">
        <v>1207.2</v>
      </c>
      <c r="D20" s="71"/>
      <c r="E20" s="72">
        <f t="shared" si="0"/>
        <v>27.827209441703932</v>
      </c>
      <c r="F20" s="9">
        <v>2.9</v>
      </c>
      <c r="G20" s="150">
        <v>1207</v>
      </c>
      <c r="H20" s="151">
        <v>126</v>
      </c>
      <c r="I20" s="160">
        <v>10.43910521955261</v>
      </c>
    </row>
    <row r="21" spans="1:9" ht="12">
      <c r="A21" s="17" t="s">
        <v>24</v>
      </c>
      <c r="B21" s="69">
        <v>23280</v>
      </c>
      <c r="C21" s="70">
        <v>4404.2</v>
      </c>
      <c r="D21" s="71"/>
      <c r="E21" s="72">
        <f t="shared" si="0"/>
        <v>18.918384879725085</v>
      </c>
      <c r="F21" s="9">
        <v>2.8</v>
      </c>
      <c r="G21" s="150">
        <v>4404</v>
      </c>
      <c r="H21" s="151">
        <v>660</v>
      </c>
      <c r="I21" s="160">
        <v>14.986376021798366</v>
      </c>
    </row>
    <row r="22" spans="1:9" ht="12">
      <c r="A22" s="17" t="s">
        <v>34</v>
      </c>
      <c r="B22" s="69">
        <v>910</v>
      </c>
      <c r="C22" s="70">
        <v>83.3</v>
      </c>
      <c r="D22" s="71"/>
      <c r="E22" s="72">
        <f t="shared" si="0"/>
        <v>9.153846153846153</v>
      </c>
      <c r="F22" s="9">
        <v>2.7</v>
      </c>
      <c r="G22" s="150">
        <v>83</v>
      </c>
      <c r="H22" s="151">
        <v>24</v>
      </c>
      <c r="I22" s="160">
        <v>28.91566265060241</v>
      </c>
    </row>
    <row r="23" spans="1:9" ht="12">
      <c r="A23" s="17" t="s">
        <v>17</v>
      </c>
      <c r="B23" s="69">
        <v>42216.7</v>
      </c>
      <c r="C23" s="70">
        <v>11964.3</v>
      </c>
      <c r="D23" s="71"/>
      <c r="E23" s="72">
        <f t="shared" si="0"/>
        <v>28.34020660070541</v>
      </c>
      <c r="F23" s="9">
        <v>2.6</v>
      </c>
      <c r="G23" s="150">
        <v>11964</v>
      </c>
      <c r="H23" s="151">
        <v>1112</v>
      </c>
      <c r="I23" s="160">
        <v>9.294550317619525</v>
      </c>
    </row>
    <row r="24" spans="1:9" ht="12">
      <c r="A24" s="17" t="s">
        <v>31</v>
      </c>
      <c r="B24" s="69">
        <v>8680.3</v>
      </c>
      <c r="C24" s="70">
        <v>619.5</v>
      </c>
      <c r="D24" s="71"/>
      <c r="E24" s="72">
        <f t="shared" si="0"/>
        <v>7.136850108867206</v>
      </c>
      <c r="F24" s="9">
        <v>2.2</v>
      </c>
      <c r="G24" s="150">
        <v>619</v>
      </c>
      <c r="H24" s="151">
        <v>193</v>
      </c>
      <c r="I24" s="160">
        <v>31.179321486268176</v>
      </c>
    </row>
    <row r="25" spans="1:9" ht="12">
      <c r="A25" s="17" t="s">
        <v>15</v>
      </c>
      <c r="B25" s="69">
        <v>288.5</v>
      </c>
      <c r="C25" s="70">
        <v>49.3</v>
      </c>
      <c r="D25" s="70">
        <v>2</v>
      </c>
      <c r="E25" s="72">
        <f t="shared" si="0"/>
        <v>17.08838821490468</v>
      </c>
      <c r="F25" s="9">
        <v>1.7</v>
      </c>
      <c r="G25" s="150">
        <v>49</v>
      </c>
      <c r="H25" s="151">
        <v>5</v>
      </c>
      <c r="I25" s="160">
        <v>10.204081632653061</v>
      </c>
    </row>
    <row r="26" spans="1:9" ht="12">
      <c r="A26" s="17" t="s">
        <v>32</v>
      </c>
      <c r="B26" s="69">
        <v>1674.9</v>
      </c>
      <c r="C26" s="70">
        <v>90.8</v>
      </c>
      <c r="D26" s="71"/>
      <c r="E26" s="72">
        <f t="shared" si="0"/>
        <v>5.421219177264314</v>
      </c>
      <c r="F26" s="9">
        <v>1.5</v>
      </c>
      <c r="G26" s="150">
        <v>91</v>
      </c>
      <c r="H26" s="151">
        <v>26</v>
      </c>
      <c r="I26" s="160">
        <v>28.571428571428573</v>
      </c>
    </row>
    <row r="27" spans="1:9" ht="12">
      <c r="A27" s="17" t="s">
        <v>27</v>
      </c>
      <c r="B27" s="69">
        <v>980.3</v>
      </c>
      <c r="C27" s="70">
        <v>86.6</v>
      </c>
      <c r="D27" s="71"/>
      <c r="E27" s="72">
        <f t="shared" si="0"/>
        <v>8.834030398857493</v>
      </c>
      <c r="F27" s="9">
        <v>1.4</v>
      </c>
      <c r="G27" s="150">
        <v>87</v>
      </c>
      <c r="H27" s="151">
        <v>14</v>
      </c>
      <c r="I27" s="160">
        <v>16.091954022988507</v>
      </c>
    </row>
    <row r="28" spans="1:9" ht="12">
      <c r="A28" s="17" t="s">
        <v>16</v>
      </c>
      <c r="B28" s="69">
        <v>252.3</v>
      </c>
      <c r="C28" s="70">
        <v>33.9</v>
      </c>
      <c r="D28" s="71"/>
      <c r="E28" s="72">
        <f t="shared" si="0"/>
        <v>13.436385255648037</v>
      </c>
      <c r="F28" s="9">
        <v>1.3</v>
      </c>
      <c r="G28" s="150">
        <v>34</v>
      </c>
      <c r="H28" s="151">
        <v>3</v>
      </c>
      <c r="I28" s="160">
        <v>8.823529411764707</v>
      </c>
    </row>
    <row r="29" spans="1:9" ht="12">
      <c r="A29" s="17" t="s">
        <v>35</v>
      </c>
      <c r="B29" s="69">
        <v>2581.6</v>
      </c>
      <c r="C29" s="70">
        <v>127.4</v>
      </c>
      <c r="D29" s="71"/>
      <c r="E29" s="72">
        <f t="shared" si="0"/>
        <v>4.934924078091107</v>
      </c>
      <c r="F29" s="9">
        <v>1.2</v>
      </c>
      <c r="G29" s="150">
        <v>127</v>
      </c>
      <c r="H29" s="151">
        <v>31</v>
      </c>
      <c r="I29" s="160">
        <v>24.409448818897637</v>
      </c>
    </row>
    <row r="30" spans="1:9" ht="12">
      <c r="A30" s="17" t="s">
        <v>25</v>
      </c>
      <c r="B30" s="69">
        <v>16431.1</v>
      </c>
      <c r="C30" s="70">
        <v>1117.6</v>
      </c>
      <c r="D30" s="71"/>
      <c r="E30" s="72">
        <f t="shared" si="0"/>
        <v>6.8017357328480745</v>
      </c>
      <c r="F30" s="9">
        <v>1.1</v>
      </c>
      <c r="G30" s="150">
        <v>1118</v>
      </c>
      <c r="H30" s="151">
        <v>173</v>
      </c>
      <c r="I30" s="160">
        <v>15.474060822898032</v>
      </c>
    </row>
    <row r="31" spans="1:9" ht="12">
      <c r="A31" s="17" t="s">
        <v>13</v>
      </c>
      <c r="B31" s="69">
        <v>671.3</v>
      </c>
      <c r="C31" s="70">
        <v>85.1</v>
      </c>
      <c r="D31" s="71"/>
      <c r="E31" s="72">
        <f t="shared" si="0"/>
        <v>12.67689557574855</v>
      </c>
      <c r="F31" s="9">
        <v>0.9</v>
      </c>
      <c r="G31" s="150">
        <v>85</v>
      </c>
      <c r="H31" s="151">
        <v>6</v>
      </c>
      <c r="I31" s="160">
        <v>7.0588235294117645</v>
      </c>
    </row>
    <row r="32" spans="1:9" ht="12">
      <c r="A32" s="17" t="s">
        <v>20</v>
      </c>
      <c r="B32" s="69">
        <v>1371.9</v>
      </c>
      <c r="C32" s="70">
        <v>99.4</v>
      </c>
      <c r="D32" s="71"/>
      <c r="E32" s="72">
        <f t="shared" si="0"/>
        <v>7.245426051461476</v>
      </c>
      <c r="F32" s="9">
        <v>0.8</v>
      </c>
      <c r="G32" s="150">
        <v>99</v>
      </c>
      <c r="H32" s="151">
        <v>10</v>
      </c>
      <c r="I32" s="160">
        <v>10.1010101010101</v>
      </c>
    </row>
    <row r="33" spans="1:9" ht="12">
      <c r="A33" s="17" t="s">
        <v>30</v>
      </c>
      <c r="B33" s="69">
        <v>3228.6</v>
      </c>
      <c r="C33" s="70">
        <v>67.1</v>
      </c>
      <c r="D33" s="71"/>
      <c r="E33" s="72">
        <f t="shared" si="0"/>
        <v>2.0783001920336988</v>
      </c>
      <c r="F33" s="9">
        <v>0.6</v>
      </c>
      <c r="G33" s="150">
        <v>67</v>
      </c>
      <c r="H33" s="151">
        <v>19</v>
      </c>
      <c r="I33" s="160">
        <v>28.35820895522388</v>
      </c>
    </row>
    <row r="34" spans="1:9" ht="12">
      <c r="A34" s="22" t="s">
        <v>23</v>
      </c>
      <c r="B34" s="73">
        <v>4512.1</v>
      </c>
      <c r="C34" s="74">
        <v>233.4</v>
      </c>
      <c r="D34" s="75"/>
      <c r="E34" s="76">
        <f t="shared" si="0"/>
        <v>5.17275769597305</v>
      </c>
      <c r="F34" s="18">
        <v>0.6</v>
      </c>
      <c r="G34" s="152">
        <v>233</v>
      </c>
      <c r="H34" s="153">
        <v>28</v>
      </c>
      <c r="I34" s="161">
        <v>12.017167381974248</v>
      </c>
    </row>
    <row r="35" spans="1:9" ht="12">
      <c r="A35" s="23" t="s">
        <v>12</v>
      </c>
      <c r="B35" s="77">
        <v>5288</v>
      </c>
      <c r="C35" s="78">
        <v>390.4</v>
      </c>
      <c r="D35" s="79"/>
      <c r="E35" s="80">
        <f t="shared" si="0"/>
        <v>7.382753403933434</v>
      </c>
      <c r="F35" s="11">
        <v>0.3</v>
      </c>
      <c r="G35" s="154">
        <v>390</v>
      </c>
      <c r="H35" s="155">
        <v>17</v>
      </c>
      <c r="I35" s="162">
        <v>4.358974358974359</v>
      </c>
    </row>
    <row r="36" spans="1:9" ht="12">
      <c r="A36" s="24"/>
      <c r="B36" s="81"/>
      <c r="C36" s="82"/>
      <c r="D36" s="82"/>
      <c r="E36" s="83"/>
      <c r="F36" s="4"/>
      <c r="G36" s="156"/>
      <c r="H36" s="157"/>
      <c r="I36" s="163"/>
    </row>
    <row r="37" spans="1:9" ht="12">
      <c r="A37" s="23" t="s">
        <v>26</v>
      </c>
      <c r="B37" s="77">
        <v>32526.7</v>
      </c>
      <c r="C37" s="78">
        <v>8370.6</v>
      </c>
      <c r="D37" s="78">
        <v>45</v>
      </c>
      <c r="E37" s="80">
        <f>100*C37/B37</f>
        <v>25.734550384760826</v>
      </c>
      <c r="F37" s="11">
        <v>4.5</v>
      </c>
      <c r="G37" s="154">
        <v>8371</v>
      </c>
      <c r="H37" s="155">
        <v>1452</v>
      </c>
      <c r="I37" s="162">
        <v>17.345597897503286</v>
      </c>
    </row>
    <row r="38" spans="1:9" ht="12">
      <c r="A38" s="19"/>
      <c r="B38" s="66"/>
      <c r="C38" s="67"/>
      <c r="D38" s="67"/>
      <c r="E38" s="68"/>
      <c r="F38" s="20"/>
      <c r="G38" s="148"/>
      <c r="H38" s="149"/>
      <c r="I38" s="159"/>
    </row>
    <row r="39" spans="1:9" ht="12">
      <c r="A39" s="17" t="s">
        <v>11</v>
      </c>
      <c r="B39" s="69">
        <v>4675.1</v>
      </c>
      <c r="C39" s="70">
        <v>1842.8</v>
      </c>
      <c r="D39" s="71"/>
      <c r="E39" s="72">
        <f>100*C39/B39</f>
        <v>39.41733866655258</v>
      </c>
      <c r="F39" s="9">
        <v>7.1</v>
      </c>
      <c r="G39" s="150">
        <v>1843</v>
      </c>
      <c r="H39" s="151">
        <v>334</v>
      </c>
      <c r="I39" s="160">
        <v>18.122626153011396</v>
      </c>
    </row>
    <row r="40" spans="1:9" ht="12">
      <c r="A40" s="22" t="s">
        <v>10</v>
      </c>
      <c r="B40" s="73">
        <v>201</v>
      </c>
      <c r="C40" s="74">
        <v>44.6</v>
      </c>
      <c r="D40" s="75"/>
      <c r="E40" s="76">
        <f>100*C40/B40</f>
        <v>22.18905472636816</v>
      </c>
      <c r="F40" s="18">
        <v>3.1</v>
      </c>
      <c r="G40" s="152">
        <v>45</v>
      </c>
      <c r="H40" s="153">
        <v>6</v>
      </c>
      <c r="I40" s="161">
        <v>13.333333333333334</v>
      </c>
    </row>
    <row r="41" spans="1:9" ht="12">
      <c r="A41" s="23" t="s">
        <v>9</v>
      </c>
      <c r="B41" s="77">
        <v>2715.5</v>
      </c>
      <c r="C41" s="78">
        <v>726.8</v>
      </c>
      <c r="D41" s="78">
        <v>7.7</v>
      </c>
      <c r="E41" s="80">
        <f>100*C41/B41</f>
        <v>26.764868348370467</v>
      </c>
      <c r="F41" s="11">
        <v>3</v>
      </c>
      <c r="G41" s="154">
        <v>727</v>
      </c>
      <c r="H41" s="155">
        <v>80</v>
      </c>
      <c r="I41" s="162">
        <v>11.004126547455297</v>
      </c>
    </row>
    <row r="42" spans="1:9" ht="12">
      <c r="A42" s="19"/>
      <c r="B42" s="66"/>
      <c r="C42" s="67"/>
      <c r="D42" s="84"/>
      <c r="E42" s="68"/>
      <c r="F42" s="20"/>
      <c r="G42" s="148"/>
      <c r="H42" s="149"/>
      <c r="I42" s="159"/>
    </row>
    <row r="43" spans="1:9" ht="12">
      <c r="A43" s="17" t="s">
        <v>40</v>
      </c>
      <c r="B43" s="69">
        <v>2864.8</v>
      </c>
      <c r="C43" s="70">
        <v>331.5</v>
      </c>
      <c r="D43" s="71"/>
      <c r="E43" s="72">
        <f>100*C43/B43</f>
        <v>11.571488411058363</v>
      </c>
      <c r="F43" s="9">
        <v>4.9</v>
      </c>
      <c r="G43" s="150">
        <v>331</v>
      </c>
      <c r="H43" s="151">
        <v>141</v>
      </c>
      <c r="I43" s="160">
        <v>42.59818731117825</v>
      </c>
    </row>
    <row r="44" spans="1:9" ht="12">
      <c r="A44" s="17" t="s">
        <v>8</v>
      </c>
      <c r="B44" s="69">
        <v>797.1</v>
      </c>
      <c r="C44" s="70">
        <v>34.7</v>
      </c>
      <c r="D44" s="71"/>
      <c r="E44" s="72">
        <f>100*C44/B44</f>
        <v>4.353280642328441</v>
      </c>
      <c r="F44" s="9">
        <v>1.9</v>
      </c>
      <c r="G44" s="150">
        <v>35</v>
      </c>
      <c r="H44" s="151">
        <v>15</v>
      </c>
      <c r="I44" s="160">
        <v>42.857142857142854</v>
      </c>
    </row>
    <row r="45" spans="1:9" ht="12">
      <c r="A45" s="22" t="s">
        <v>7</v>
      </c>
      <c r="B45" s="73">
        <v>243.3</v>
      </c>
      <c r="C45" s="74">
        <v>11.5</v>
      </c>
      <c r="D45" s="75"/>
      <c r="E45" s="76">
        <f>100*C45/B45</f>
        <v>4.726674886970818</v>
      </c>
      <c r="F45" s="18">
        <v>1.1</v>
      </c>
      <c r="G45" s="152">
        <v>11</v>
      </c>
      <c r="H45" s="153">
        <v>3</v>
      </c>
      <c r="I45" s="161">
        <v>27.272727272727273</v>
      </c>
    </row>
    <row r="46" spans="1:9" ht="12">
      <c r="A46" s="23" t="s">
        <v>6</v>
      </c>
      <c r="B46" s="77">
        <v>27957.6</v>
      </c>
      <c r="C46" s="78">
        <v>2873.3</v>
      </c>
      <c r="D46" s="79"/>
      <c r="E46" s="80">
        <f>100*C46/B46</f>
        <v>10.277348556385384</v>
      </c>
      <c r="F46" s="11">
        <v>0.9</v>
      </c>
      <c r="G46" s="154">
        <v>2873</v>
      </c>
      <c r="H46" s="155">
        <v>260</v>
      </c>
      <c r="I46" s="162">
        <v>9.049773755656108</v>
      </c>
    </row>
    <row r="47" ht="12">
      <c r="A47" s="2" t="s">
        <v>51</v>
      </c>
    </row>
    <row r="48" ht="12.75" customHeight="1">
      <c r="A48" s="164" t="s">
        <v>89</v>
      </c>
    </row>
  </sheetData>
  <autoFilter ref="A8:I8">
    <sortState ref="A9:I48">
      <sortCondition descending="1" sortBy="value" ref="F9:F48"/>
    </sortState>
  </autoFilter>
  <mergeCells count="3">
    <mergeCell ref="B5:E5"/>
    <mergeCell ref="F5:I5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workbookViewId="0" topLeftCell="A4">
      <selection activeCell="A46" sqref="A46"/>
    </sheetView>
  </sheetViews>
  <sheetFormatPr defaultColWidth="9.00390625" defaultRowHeight="14.25"/>
  <cols>
    <col min="1" max="1" width="29.375" style="25" customWidth="1"/>
    <col min="2" max="4" width="21.125" style="25" customWidth="1"/>
    <col min="5" max="16384" width="9.00390625" style="25" customWidth="1"/>
  </cols>
  <sheetData>
    <row r="1" ht="12">
      <c r="A1" s="209" t="s">
        <v>73</v>
      </c>
    </row>
    <row r="2" ht="12">
      <c r="A2" s="210" t="s">
        <v>74</v>
      </c>
    </row>
    <row r="3" ht="12">
      <c r="A3" s="85"/>
    </row>
    <row r="4" spans="1:4" ht="36">
      <c r="A4" s="32"/>
      <c r="B4" s="33" t="s">
        <v>106</v>
      </c>
      <c r="C4" s="32" t="s">
        <v>107</v>
      </c>
      <c r="D4" s="32" t="s">
        <v>54</v>
      </c>
    </row>
    <row r="5" spans="1:4" ht="12">
      <c r="A5" s="34" t="s">
        <v>48</v>
      </c>
      <c r="B5" s="86">
        <v>5.6</v>
      </c>
      <c r="C5" s="87">
        <v>1.6</v>
      </c>
      <c r="D5" s="87">
        <f>B5+C5</f>
        <v>7.199999999999999</v>
      </c>
    </row>
    <row r="6" spans="1:4" ht="12">
      <c r="A6" s="29"/>
      <c r="B6" s="88"/>
      <c r="C6" s="89"/>
      <c r="D6" s="89"/>
    </row>
    <row r="7" spans="1:4" ht="12">
      <c r="A7" s="29" t="s">
        <v>24</v>
      </c>
      <c r="B7" s="88">
        <v>14.7</v>
      </c>
      <c r="C7" s="89">
        <v>0.6</v>
      </c>
      <c r="D7" s="89">
        <f aca="true" t="shared" si="0" ref="D7:D33">B7+C7</f>
        <v>15.299999999999999</v>
      </c>
    </row>
    <row r="8" spans="1:4" ht="12">
      <c r="A8" s="30" t="s">
        <v>28</v>
      </c>
      <c r="B8" s="90">
        <v>8.2</v>
      </c>
      <c r="C8" s="91">
        <v>4.7</v>
      </c>
      <c r="D8" s="91">
        <f t="shared" si="0"/>
        <v>12.899999999999999</v>
      </c>
    </row>
    <row r="9" spans="1:4" ht="12">
      <c r="A9" s="30" t="s">
        <v>13</v>
      </c>
      <c r="B9" s="90">
        <v>10.4</v>
      </c>
      <c r="C9" s="91">
        <v>2.1</v>
      </c>
      <c r="D9" s="91">
        <f t="shared" si="0"/>
        <v>12.5</v>
      </c>
    </row>
    <row r="10" spans="1:4" ht="12">
      <c r="A10" s="30" t="s">
        <v>19</v>
      </c>
      <c r="B10" s="90">
        <v>6.5</v>
      </c>
      <c r="C10" s="91">
        <v>5.8</v>
      </c>
      <c r="D10" s="91">
        <f t="shared" si="0"/>
        <v>12.3</v>
      </c>
    </row>
    <row r="11" spans="1:4" ht="12">
      <c r="A11" s="30" t="s">
        <v>14</v>
      </c>
      <c r="B11" s="90">
        <v>5.7</v>
      </c>
      <c r="C11" s="91">
        <v>4</v>
      </c>
      <c r="D11" s="91">
        <f t="shared" si="0"/>
        <v>9.7</v>
      </c>
    </row>
    <row r="12" spans="1:4" ht="12">
      <c r="A12" s="30" t="s">
        <v>15</v>
      </c>
      <c r="B12" s="90">
        <v>6</v>
      </c>
      <c r="C12" s="91">
        <v>3.6</v>
      </c>
      <c r="D12" s="91">
        <f t="shared" si="0"/>
        <v>9.6</v>
      </c>
    </row>
    <row r="13" spans="1:4" ht="12">
      <c r="A13" s="30" t="s">
        <v>29</v>
      </c>
      <c r="B13" s="90">
        <v>8.3</v>
      </c>
      <c r="C13" s="91">
        <v>1</v>
      </c>
      <c r="D13" s="91">
        <f t="shared" si="0"/>
        <v>9.3</v>
      </c>
    </row>
    <row r="14" spans="1:4" ht="12">
      <c r="A14" s="30" t="s">
        <v>32</v>
      </c>
      <c r="B14" s="90">
        <v>8.3</v>
      </c>
      <c r="C14" s="91">
        <v>0.7</v>
      </c>
      <c r="D14" s="91">
        <f t="shared" si="0"/>
        <v>9</v>
      </c>
    </row>
    <row r="15" spans="1:4" ht="12">
      <c r="A15" s="30" t="s">
        <v>34</v>
      </c>
      <c r="B15" s="90">
        <v>6.8</v>
      </c>
      <c r="C15" s="91">
        <v>1.7</v>
      </c>
      <c r="D15" s="91">
        <f t="shared" si="0"/>
        <v>8.5</v>
      </c>
    </row>
    <row r="16" spans="1:4" ht="12">
      <c r="A16" s="30" t="s">
        <v>21</v>
      </c>
      <c r="B16" s="90">
        <v>5.6</v>
      </c>
      <c r="C16" s="91">
        <v>2.4</v>
      </c>
      <c r="D16" s="91">
        <f t="shared" si="0"/>
        <v>8</v>
      </c>
    </row>
    <row r="17" spans="1:4" ht="12">
      <c r="A17" s="30" t="s">
        <v>37</v>
      </c>
      <c r="B17" s="90">
        <v>5.8</v>
      </c>
      <c r="C17" s="91">
        <v>1.8</v>
      </c>
      <c r="D17" s="91">
        <f t="shared" si="0"/>
        <v>7.6</v>
      </c>
    </row>
    <row r="18" spans="1:4" ht="12">
      <c r="A18" s="30" t="s">
        <v>18</v>
      </c>
      <c r="B18" s="90">
        <v>4.1</v>
      </c>
      <c r="C18" s="91">
        <v>3.4</v>
      </c>
      <c r="D18" s="91">
        <f t="shared" si="0"/>
        <v>7.5</v>
      </c>
    </row>
    <row r="19" spans="1:4" ht="12">
      <c r="A19" s="30" t="s">
        <v>36</v>
      </c>
      <c r="B19" s="90">
        <v>6.5</v>
      </c>
      <c r="C19" s="91">
        <v>0.9</v>
      </c>
      <c r="D19" s="91">
        <f t="shared" si="0"/>
        <v>7.4</v>
      </c>
    </row>
    <row r="20" spans="1:4" ht="12">
      <c r="A20" s="30" t="s">
        <v>33</v>
      </c>
      <c r="B20" s="90">
        <v>3.9</v>
      </c>
      <c r="C20" s="91">
        <v>1.9</v>
      </c>
      <c r="D20" s="91">
        <f t="shared" si="0"/>
        <v>5.8</v>
      </c>
    </row>
    <row r="21" spans="1:4" ht="12">
      <c r="A21" s="30" t="s">
        <v>30</v>
      </c>
      <c r="B21" s="90">
        <v>4.9</v>
      </c>
      <c r="C21" s="91">
        <v>0.8</v>
      </c>
      <c r="D21" s="91">
        <f t="shared" si="0"/>
        <v>5.7</v>
      </c>
    </row>
    <row r="22" spans="1:4" ht="12">
      <c r="A22" s="30" t="s">
        <v>22</v>
      </c>
      <c r="B22" s="90">
        <v>3.2</v>
      </c>
      <c r="C22" s="91">
        <v>2.2</v>
      </c>
      <c r="D22" s="91">
        <f t="shared" si="0"/>
        <v>5.4</v>
      </c>
    </row>
    <row r="23" spans="1:4" ht="12">
      <c r="A23" s="30" t="s">
        <v>17</v>
      </c>
      <c r="B23" s="90">
        <v>2.5</v>
      </c>
      <c r="C23" s="91">
        <v>2.4</v>
      </c>
      <c r="D23" s="91">
        <f t="shared" si="0"/>
        <v>4.9</v>
      </c>
    </row>
    <row r="24" spans="1:4" ht="12">
      <c r="A24" s="30" t="s">
        <v>38</v>
      </c>
      <c r="B24" s="90">
        <v>2.6</v>
      </c>
      <c r="C24" s="91">
        <v>2</v>
      </c>
      <c r="D24" s="91">
        <f t="shared" si="0"/>
        <v>4.6</v>
      </c>
    </row>
    <row r="25" spans="1:4" ht="12">
      <c r="A25" s="30" t="s">
        <v>39</v>
      </c>
      <c r="B25" s="90">
        <v>3.1</v>
      </c>
      <c r="C25" s="91">
        <v>1.2</v>
      </c>
      <c r="D25" s="91">
        <f t="shared" si="0"/>
        <v>4.3</v>
      </c>
    </row>
    <row r="26" spans="1:4" ht="12">
      <c r="A26" s="30" t="s">
        <v>23</v>
      </c>
      <c r="B26" s="90">
        <v>3.9</v>
      </c>
      <c r="C26" s="91">
        <v>0.2</v>
      </c>
      <c r="D26" s="91">
        <f t="shared" si="0"/>
        <v>4.1</v>
      </c>
    </row>
    <row r="27" spans="1:4" ht="12">
      <c r="A27" s="30" t="s">
        <v>25</v>
      </c>
      <c r="B27" s="90">
        <v>3</v>
      </c>
      <c r="C27" s="91">
        <v>0.7</v>
      </c>
      <c r="D27" s="91">
        <f t="shared" si="0"/>
        <v>3.7</v>
      </c>
    </row>
    <row r="28" spans="1:4" ht="12">
      <c r="A28" s="30" t="s">
        <v>20</v>
      </c>
      <c r="B28" s="90">
        <v>1.4</v>
      </c>
      <c r="C28" s="91">
        <v>2.1</v>
      </c>
      <c r="D28" s="91">
        <f t="shared" si="0"/>
        <v>3.5</v>
      </c>
    </row>
    <row r="29" spans="1:4" ht="12">
      <c r="A29" s="30" t="s">
        <v>35</v>
      </c>
      <c r="B29" s="90">
        <v>2.4</v>
      </c>
      <c r="C29" s="91">
        <v>0.7</v>
      </c>
      <c r="D29" s="91">
        <f t="shared" si="0"/>
        <v>3.0999999999999996</v>
      </c>
    </row>
    <row r="30" spans="1:4" ht="12">
      <c r="A30" s="30" t="s">
        <v>27</v>
      </c>
      <c r="B30" s="90">
        <v>1.7</v>
      </c>
      <c r="C30" s="91">
        <v>0.6</v>
      </c>
      <c r="D30" s="91">
        <f t="shared" si="0"/>
        <v>2.3</v>
      </c>
    </row>
    <row r="31" spans="1:4" ht="12">
      <c r="A31" s="30" t="s">
        <v>16</v>
      </c>
      <c r="B31" s="90">
        <v>1.8</v>
      </c>
      <c r="C31" s="91">
        <v>0.3</v>
      </c>
      <c r="D31" s="91">
        <f t="shared" si="0"/>
        <v>2.1</v>
      </c>
    </row>
    <row r="32" spans="1:4" ht="12">
      <c r="A32" s="31" t="s">
        <v>31</v>
      </c>
      <c r="B32" s="92">
        <v>2</v>
      </c>
      <c r="C32" s="93"/>
      <c r="D32" s="93">
        <f t="shared" si="0"/>
        <v>2</v>
      </c>
    </row>
    <row r="33" spans="1:4" ht="12">
      <c r="A33" s="35" t="s">
        <v>12</v>
      </c>
      <c r="B33" s="94">
        <v>1.2</v>
      </c>
      <c r="C33" s="95">
        <v>0.5</v>
      </c>
      <c r="D33" s="95">
        <f t="shared" si="0"/>
        <v>1.7</v>
      </c>
    </row>
    <row r="34" spans="1:4" ht="12">
      <c r="A34" s="28"/>
      <c r="B34" s="96"/>
      <c r="C34" s="97"/>
      <c r="D34" s="97"/>
    </row>
    <row r="35" spans="1:4" ht="12">
      <c r="A35" s="36" t="s">
        <v>26</v>
      </c>
      <c r="B35" s="98">
        <v>3.6</v>
      </c>
      <c r="C35" s="99">
        <v>2.4</v>
      </c>
      <c r="D35" s="99">
        <f>B35+C35</f>
        <v>6</v>
      </c>
    </row>
    <row r="36" spans="1:4" ht="12">
      <c r="A36" s="29"/>
      <c r="B36" s="88"/>
      <c r="C36" s="89"/>
      <c r="D36" s="89"/>
    </row>
    <row r="37" spans="1:4" ht="12">
      <c r="A37" s="30" t="s">
        <v>11</v>
      </c>
      <c r="B37" s="90">
        <v>11.8</v>
      </c>
      <c r="C37" s="91">
        <v>3.9</v>
      </c>
      <c r="D37" s="91">
        <f>B37+C37</f>
        <v>15.700000000000001</v>
      </c>
    </row>
    <row r="38" spans="1:4" ht="12">
      <c r="A38" s="31" t="s">
        <v>10</v>
      </c>
      <c r="B38" s="92">
        <v>9.8</v>
      </c>
      <c r="C38" s="93">
        <v>2.9</v>
      </c>
      <c r="D38" s="93">
        <f>B38+C38</f>
        <v>12.700000000000001</v>
      </c>
    </row>
    <row r="39" spans="1:4" ht="12">
      <c r="A39" s="35" t="s">
        <v>9</v>
      </c>
      <c r="B39" s="94">
        <v>5</v>
      </c>
      <c r="C39" s="95">
        <v>2.3</v>
      </c>
      <c r="D39" s="95">
        <f>B39+C39</f>
        <v>7.3</v>
      </c>
    </row>
    <row r="40" spans="1:4" ht="12">
      <c r="A40" s="29"/>
      <c r="B40" s="88"/>
      <c r="C40" s="89"/>
      <c r="D40" s="89"/>
    </row>
    <row r="41" spans="1:4" ht="12">
      <c r="A41" s="30" t="s">
        <v>7</v>
      </c>
      <c r="B41" s="90">
        <v>18.8</v>
      </c>
      <c r="C41" s="91"/>
      <c r="D41" s="91">
        <f>B41+C41</f>
        <v>18.8</v>
      </c>
    </row>
    <row r="42" spans="1:4" ht="12">
      <c r="A42" s="30" t="s">
        <v>40</v>
      </c>
      <c r="B42" s="90">
        <v>9.3</v>
      </c>
      <c r="C42" s="91">
        <v>0.7</v>
      </c>
      <c r="D42" s="91">
        <f>B42+C42</f>
        <v>10</v>
      </c>
    </row>
    <row r="43" spans="1:4" ht="12">
      <c r="A43" s="31" t="s">
        <v>8</v>
      </c>
      <c r="B43" s="92">
        <v>8.6</v>
      </c>
      <c r="C43" s="93">
        <v>0.5</v>
      </c>
      <c r="D43" s="93">
        <f>B43+C43</f>
        <v>9.1</v>
      </c>
    </row>
    <row r="44" spans="1:4" ht="12">
      <c r="A44" s="35" t="s">
        <v>6</v>
      </c>
      <c r="B44" s="94">
        <v>6.4</v>
      </c>
      <c r="C44" s="95">
        <v>0.2</v>
      </c>
      <c r="D44" s="95">
        <f>B44+C44</f>
        <v>6.6000000000000005</v>
      </c>
    </row>
    <row r="45" ht="12">
      <c r="A45" s="25" t="s">
        <v>116</v>
      </c>
    </row>
    <row r="46" spans="1:4" ht="12">
      <c r="A46" s="26" t="s">
        <v>4</v>
      </c>
      <c r="B46" s="27"/>
      <c r="C46" s="27"/>
      <c r="D46" s="27"/>
    </row>
  </sheetData>
  <autoFilter ref="A6:D6">
    <sortState ref="A7:D46">
      <sortCondition descending="1" sortBy="value" ref="C7:C46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 topLeftCell="D1"/>
  </sheetViews>
  <sheetFormatPr defaultColWidth="9.00390625" defaultRowHeight="14.25"/>
  <cols>
    <col min="1" max="1" width="41.625" style="37" customWidth="1"/>
    <col min="2" max="7" width="15.875" style="37" customWidth="1"/>
    <col min="8" max="8" width="14.50390625" style="37" bestFit="1" customWidth="1"/>
    <col min="9" max="16384" width="9.00390625" style="37" customWidth="1"/>
  </cols>
  <sheetData>
    <row r="1" ht="12">
      <c r="A1" s="211" t="s">
        <v>113</v>
      </c>
    </row>
    <row r="2" ht="12">
      <c r="A2" s="58" t="s">
        <v>71</v>
      </c>
    </row>
    <row r="3" ht="12"/>
    <row r="4" spans="1:7" ht="12">
      <c r="A4" s="40"/>
      <c r="B4" s="251" t="s">
        <v>43</v>
      </c>
      <c r="C4" s="252"/>
      <c r="D4" s="252" t="s">
        <v>44</v>
      </c>
      <c r="E4" s="252"/>
      <c r="F4" s="252" t="s">
        <v>45</v>
      </c>
      <c r="G4" s="252"/>
    </row>
    <row r="5" spans="1:7" ht="12">
      <c r="A5" s="40"/>
      <c r="B5" s="42" t="s">
        <v>41</v>
      </c>
      <c r="C5" s="43" t="s">
        <v>42</v>
      </c>
      <c r="D5" s="42" t="s">
        <v>41</v>
      </c>
      <c r="E5" s="42" t="s">
        <v>42</v>
      </c>
      <c r="F5" s="42" t="s">
        <v>41</v>
      </c>
      <c r="G5" s="42" t="s">
        <v>42</v>
      </c>
    </row>
    <row r="6" spans="1:10" ht="12">
      <c r="A6" s="44" t="s">
        <v>106</v>
      </c>
      <c r="B6" s="100">
        <v>0.692</v>
      </c>
      <c r="C6" s="100">
        <v>0.59</v>
      </c>
      <c r="D6" s="100">
        <v>1.526</v>
      </c>
      <c r="E6" s="100">
        <v>2.356</v>
      </c>
      <c r="F6" s="100">
        <v>0.684</v>
      </c>
      <c r="G6" s="100">
        <v>0.799</v>
      </c>
      <c r="H6" s="41"/>
      <c r="I6" s="41"/>
      <c r="J6" s="41"/>
    </row>
    <row r="7" spans="1:10" ht="24">
      <c r="A7" s="45" t="s">
        <v>107</v>
      </c>
      <c r="B7" s="47">
        <v>0.258</v>
      </c>
      <c r="C7" s="47">
        <v>0.242</v>
      </c>
      <c r="D7" s="47">
        <v>0.469</v>
      </c>
      <c r="E7" s="47">
        <v>0.623</v>
      </c>
      <c r="F7" s="47">
        <v>0.136</v>
      </c>
      <c r="G7" s="47">
        <v>0.131</v>
      </c>
      <c r="H7" s="41"/>
      <c r="I7" s="41"/>
      <c r="J7" s="41"/>
    </row>
    <row r="8" spans="1:10" ht="12">
      <c r="A8" s="46" t="s">
        <v>0</v>
      </c>
      <c r="B8" s="48">
        <v>0.388</v>
      </c>
      <c r="C8" s="48">
        <v>0.527</v>
      </c>
      <c r="D8" s="48">
        <v>1.433</v>
      </c>
      <c r="E8" s="48">
        <v>3.081</v>
      </c>
      <c r="F8" s="48">
        <v>0.334</v>
      </c>
      <c r="G8" s="48">
        <v>0.646</v>
      </c>
      <c r="H8" s="41"/>
      <c r="I8" s="41"/>
      <c r="J8" s="41"/>
    </row>
    <row r="9" ht="12">
      <c r="A9" s="38" t="s">
        <v>4</v>
      </c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62" spans="3:8" ht="14.25">
      <c r="C62" s="250" t="s">
        <v>95</v>
      </c>
      <c r="D62" s="250"/>
      <c r="E62" s="250"/>
      <c r="F62" s="250" t="s">
        <v>96</v>
      </c>
      <c r="G62" s="250"/>
      <c r="H62" s="250"/>
    </row>
    <row r="63" spans="1:8" ht="46">
      <c r="A63" s="165" t="s">
        <v>90</v>
      </c>
      <c r="B63" s="165" t="s">
        <v>91</v>
      </c>
      <c r="C63" s="170" t="s">
        <v>2</v>
      </c>
      <c r="D63" s="32" t="s">
        <v>1</v>
      </c>
      <c r="E63" s="32" t="s">
        <v>0</v>
      </c>
      <c r="F63" s="170" t="s">
        <v>2</v>
      </c>
      <c r="G63" s="32" t="s">
        <v>1</v>
      </c>
      <c r="H63" s="185" t="s">
        <v>0</v>
      </c>
    </row>
    <row r="64" spans="1:8" ht="15" customHeight="1">
      <c r="A64" s="253" t="s">
        <v>43</v>
      </c>
      <c r="B64" s="166" t="s">
        <v>92</v>
      </c>
      <c r="C64" s="171">
        <v>590</v>
      </c>
      <c r="D64" s="172">
        <v>242</v>
      </c>
      <c r="E64" s="172">
        <v>527</v>
      </c>
      <c r="F64" s="173">
        <f aca="true" t="shared" si="0" ref="F64:H66">100*C64/C$66</f>
        <v>46.05776736924278</v>
      </c>
      <c r="G64" s="174">
        <f t="shared" si="0"/>
        <v>48.79032258064516</v>
      </c>
      <c r="H64" s="186">
        <f t="shared" si="0"/>
        <v>57.721796276013144</v>
      </c>
    </row>
    <row r="65" spans="1:8" ht="15" customHeight="1">
      <c r="A65" s="248"/>
      <c r="B65" s="167" t="s">
        <v>93</v>
      </c>
      <c r="C65" s="175">
        <v>692</v>
      </c>
      <c r="D65" s="176">
        <v>258</v>
      </c>
      <c r="E65" s="176">
        <v>388</v>
      </c>
      <c r="F65" s="177">
        <f t="shared" si="0"/>
        <v>54.02029664324746</v>
      </c>
      <c r="G65" s="178">
        <f t="shared" si="0"/>
        <v>52.016129032258064</v>
      </c>
      <c r="H65" s="187">
        <f t="shared" si="0"/>
        <v>42.49726177437021</v>
      </c>
    </row>
    <row r="66" spans="1:8" ht="15" customHeight="1">
      <c r="A66" s="249"/>
      <c r="B66" s="168" t="s">
        <v>94</v>
      </c>
      <c r="C66" s="179">
        <v>1281</v>
      </c>
      <c r="D66" s="180">
        <v>496</v>
      </c>
      <c r="E66" s="180">
        <v>913</v>
      </c>
      <c r="F66" s="189">
        <f t="shared" si="0"/>
        <v>100</v>
      </c>
      <c r="G66" s="190">
        <f t="shared" si="0"/>
        <v>100</v>
      </c>
      <c r="H66" s="191">
        <f t="shared" si="0"/>
        <v>100</v>
      </c>
    </row>
    <row r="67" spans="1:8" ht="15" customHeight="1">
      <c r="A67" s="247" t="s">
        <v>44</v>
      </c>
      <c r="B67" s="169" t="s">
        <v>92</v>
      </c>
      <c r="C67" s="181">
        <v>2356</v>
      </c>
      <c r="D67" s="182">
        <v>623</v>
      </c>
      <c r="E67" s="182">
        <v>3081</v>
      </c>
      <c r="F67" s="183">
        <f aca="true" t="shared" si="1" ref="F67:H69">100*C67/C$69</f>
        <v>60.674736028843675</v>
      </c>
      <c r="G67" s="184">
        <f t="shared" si="1"/>
        <v>57.05128205128205</v>
      </c>
      <c r="H67" s="188">
        <f t="shared" si="1"/>
        <v>68.25431989366416</v>
      </c>
    </row>
    <row r="68" spans="1:8" ht="15" customHeight="1">
      <c r="A68" s="248"/>
      <c r="B68" s="167" t="s">
        <v>93</v>
      </c>
      <c r="C68" s="175">
        <v>1526</v>
      </c>
      <c r="D68" s="176">
        <v>469</v>
      </c>
      <c r="E68" s="176">
        <v>1433</v>
      </c>
      <c r="F68" s="177">
        <f t="shared" si="1"/>
        <v>39.299510687612674</v>
      </c>
      <c r="G68" s="178">
        <f t="shared" si="1"/>
        <v>42.94871794871795</v>
      </c>
      <c r="H68" s="187">
        <f t="shared" si="1"/>
        <v>31.745680106335843</v>
      </c>
    </row>
    <row r="69" spans="1:8" ht="15" customHeight="1">
      <c r="A69" s="249"/>
      <c r="B69" s="168" t="s">
        <v>94</v>
      </c>
      <c r="C69" s="179">
        <v>3883</v>
      </c>
      <c r="D69" s="180">
        <v>1092</v>
      </c>
      <c r="E69" s="180">
        <v>4514</v>
      </c>
      <c r="F69" s="189">
        <f t="shared" si="1"/>
        <v>100</v>
      </c>
      <c r="G69" s="190">
        <f t="shared" si="1"/>
        <v>100</v>
      </c>
      <c r="H69" s="191">
        <f t="shared" si="1"/>
        <v>100</v>
      </c>
    </row>
    <row r="70" spans="1:8" ht="15" customHeight="1">
      <c r="A70" s="247" t="s">
        <v>45</v>
      </c>
      <c r="B70" s="169" t="s">
        <v>92</v>
      </c>
      <c r="C70" s="181">
        <v>799</v>
      </c>
      <c r="D70" s="182">
        <v>131</v>
      </c>
      <c r="E70" s="182">
        <v>646</v>
      </c>
      <c r="F70" s="183">
        <f aca="true" t="shared" si="2" ref="F70:H72">100*C70/C$72</f>
        <v>53.9136302294197</v>
      </c>
      <c r="G70" s="184">
        <f t="shared" si="2"/>
        <v>49.06367041198502</v>
      </c>
      <c r="H70" s="188">
        <f t="shared" si="2"/>
        <v>65.85117227319063</v>
      </c>
    </row>
    <row r="71" spans="1:8" ht="15" customHeight="1">
      <c r="A71" s="248"/>
      <c r="B71" s="167" t="s">
        <v>93</v>
      </c>
      <c r="C71" s="175">
        <v>684</v>
      </c>
      <c r="D71" s="176">
        <v>136</v>
      </c>
      <c r="E71" s="176">
        <v>334</v>
      </c>
      <c r="F71" s="177">
        <f t="shared" si="2"/>
        <v>46.15384615384615</v>
      </c>
      <c r="G71" s="178">
        <f t="shared" si="2"/>
        <v>50.93632958801498</v>
      </c>
      <c r="H71" s="187">
        <f t="shared" si="2"/>
        <v>34.04689092762487</v>
      </c>
    </row>
    <row r="72" spans="1:8" ht="15" customHeight="1">
      <c r="A72" s="249"/>
      <c r="B72" s="168" t="s">
        <v>94</v>
      </c>
      <c r="C72" s="179">
        <v>1482</v>
      </c>
      <c r="D72" s="180">
        <v>267</v>
      </c>
      <c r="E72" s="180">
        <v>981</v>
      </c>
      <c r="F72" s="189">
        <f t="shared" si="2"/>
        <v>100</v>
      </c>
      <c r="G72" s="190">
        <f t="shared" si="2"/>
        <v>100</v>
      </c>
      <c r="H72" s="191">
        <f t="shared" si="2"/>
        <v>100</v>
      </c>
    </row>
    <row r="73" ht="14.25">
      <c r="A73" s="37" t="s">
        <v>97</v>
      </c>
    </row>
  </sheetData>
  <mergeCells count="8">
    <mergeCell ref="A70:A72"/>
    <mergeCell ref="C62:E62"/>
    <mergeCell ref="F62:H62"/>
    <mergeCell ref="B4:C4"/>
    <mergeCell ref="D4:E4"/>
    <mergeCell ref="F4:G4"/>
    <mergeCell ref="A64:A66"/>
    <mergeCell ref="A67:A6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 topLeftCell="A1">
      <selection activeCell="A5" sqref="A5:A7"/>
    </sheetView>
  </sheetViews>
  <sheetFormatPr defaultColWidth="9.00390625" defaultRowHeight="14.25"/>
  <cols>
    <col min="1" max="1" width="42.00390625" style="37" customWidth="1"/>
    <col min="2" max="4" width="15.875" style="37" customWidth="1"/>
    <col min="5" max="16384" width="9.00390625" style="37" customWidth="1"/>
  </cols>
  <sheetData>
    <row r="1" ht="12">
      <c r="A1" s="212" t="s">
        <v>70</v>
      </c>
    </row>
    <row r="2" ht="12">
      <c r="A2" s="213" t="s">
        <v>71</v>
      </c>
    </row>
    <row r="3" ht="12"/>
    <row r="4" spans="1:4" ht="24">
      <c r="A4" s="192"/>
      <c r="B4" s="203" t="s">
        <v>101</v>
      </c>
      <c r="C4" s="199" t="s">
        <v>42</v>
      </c>
      <c r="D4" s="196" t="s">
        <v>41</v>
      </c>
    </row>
    <row r="5" spans="1:4" ht="24.75" customHeight="1">
      <c r="A5" s="254" t="s">
        <v>0</v>
      </c>
      <c r="B5" s="204" t="s">
        <v>98</v>
      </c>
      <c r="C5" s="200">
        <v>1.0925</v>
      </c>
      <c r="D5" s="193">
        <v>0.7276</v>
      </c>
    </row>
    <row r="6" spans="1:4" ht="24.75" customHeight="1">
      <c r="A6" s="254"/>
      <c r="B6" s="204" t="s">
        <v>99</v>
      </c>
      <c r="C6" s="200">
        <v>2.0211</v>
      </c>
      <c r="D6" s="193">
        <v>0.9196</v>
      </c>
    </row>
    <row r="7" spans="1:4" ht="12">
      <c r="A7" s="255"/>
      <c r="B7" s="205" t="s">
        <v>100</v>
      </c>
      <c r="C7" s="201">
        <v>1.1662000000000001</v>
      </c>
      <c r="D7" s="194">
        <v>0.5197</v>
      </c>
    </row>
    <row r="8" spans="1:4" ht="12">
      <c r="A8" s="197"/>
      <c r="B8" s="206"/>
      <c r="C8" s="202"/>
      <c r="D8" s="195"/>
    </row>
    <row r="9" spans="1:4" ht="24">
      <c r="A9" s="254" t="s">
        <v>106</v>
      </c>
      <c r="B9" s="204" t="s">
        <v>98</v>
      </c>
      <c r="C9" s="200">
        <v>1.6187</v>
      </c>
      <c r="D9" s="193">
        <v>1.4221</v>
      </c>
    </row>
    <row r="10" spans="1:4" ht="24">
      <c r="A10" s="254"/>
      <c r="B10" s="204" t="s">
        <v>99</v>
      </c>
      <c r="C10" s="200">
        <v>1.5779</v>
      </c>
      <c r="D10" s="193">
        <v>1.1607</v>
      </c>
    </row>
    <row r="11" spans="1:4" ht="14.25" customHeight="1">
      <c r="A11" s="255"/>
      <c r="B11" s="205" t="s">
        <v>100</v>
      </c>
      <c r="C11" s="201">
        <v>0.5902000000000001</v>
      </c>
      <c r="D11" s="194">
        <v>0.3527</v>
      </c>
    </row>
    <row r="12" spans="1:4" ht="12">
      <c r="A12" s="198"/>
      <c r="B12" s="206"/>
      <c r="C12" s="202"/>
      <c r="D12" s="195"/>
    </row>
    <row r="13" spans="1:4" ht="24">
      <c r="A13" s="254" t="s">
        <v>107</v>
      </c>
      <c r="B13" s="204" t="s">
        <v>98</v>
      </c>
      <c r="C13" s="200">
        <v>0.3082</v>
      </c>
      <c r="D13" s="193">
        <v>0.326</v>
      </c>
    </row>
    <row r="14" spans="1:4" ht="24">
      <c r="A14" s="254"/>
      <c r="B14" s="204" t="s">
        <v>99</v>
      </c>
      <c r="C14" s="200">
        <v>0.41869999999999996</v>
      </c>
      <c r="D14" s="193">
        <v>0.36460000000000004</v>
      </c>
    </row>
    <row r="15" spans="1:4" ht="12">
      <c r="A15" s="255"/>
      <c r="B15" s="205" t="s">
        <v>100</v>
      </c>
      <c r="C15" s="201">
        <v>0.2709</v>
      </c>
      <c r="D15" s="194">
        <v>0.1678</v>
      </c>
    </row>
    <row r="16" ht="12">
      <c r="A16" s="214" t="s">
        <v>117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55" spans="1:5" ht="14.25">
      <c r="A55" s="39"/>
      <c r="B55" s="39"/>
      <c r="C55" s="39"/>
      <c r="D55" s="39"/>
      <c r="E55" s="39"/>
    </row>
    <row r="56" ht="14.25">
      <c r="E56" s="39"/>
    </row>
    <row r="57" ht="14.25">
      <c r="E57" s="39"/>
    </row>
    <row r="58" ht="14.25">
      <c r="E58" s="39"/>
    </row>
    <row r="59" ht="14.25">
      <c r="E59" s="39"/>
    </row>
    <row r="60" ht="14.25">
      <c r="E60" s="39"/>
    </row>
  </sheetData>
  <mergeCells count="3">
    <mergeCell ref="A13:A15"/>
    <mergeCell ref="A5:A7"/>
    <mergeCell ref="A9:A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workbookViewId="0" topLeftCell="A1">
      <selection activeCell="F32" sqref="F32"/>
    </sheetView>
  </sheetViews>
  <sheetFormatPr defaultColWidth="9.00390625" defaultRowHeight="14.25"/>
  <cols>
    <col min="1" max="1" width="9.00390625" style="39" customWidth="1"/>
    <col min="2" max="6" width="16.625" style="39" customWidth="1"/>
    <col min="7" max="257" width="9.00390625" style="39" customWidth="1"/>
    <col min="258" max="262" width="16.625" style="39" customWidth="1"/>
    <col min="263" max="513" width="9.00390625" style="39" customWidth="1"/>
    <col min="514" max="518" width="16.625" style="39" customWidth="1"/>
    <col min="519" max="769" width="9.00390625" style="39" customWidth="1"/>
    <col min="770" max="774" width="16.625" style="39" customWidth="1"/>
    <col min="775" max="1025" width="9.00390625" style="39" customWidth="1"/>
    <col min="1026" max="1030" width="16.625" style="39" customWidth="1"/>
    <col min="1031" max="1281" width="9.00390625" style="39" customWidth="1"/>
    <col min="1282" max="1286" width="16.625" style="39" customWidth="1"/>
    <col min="1287" max="1537" width="9.00390625" style="39" customWidth="1"/>
    <col min="1538" max="1542" width="16.625" style="39" customWidth="1"/>
    <col min="1543" max="1793" width="9.00390625" style="39" customWidth="1"/>
    <col min="1794" max="1798" width="16.625" style="39" customWidth="1"/>
    <col min="1799" max="2049" width="9.00390625" style="39" customWidth="1"/>
    <col min="2050" max="2054" width="16.625" style="39" customWidth="1"/>
    <col min="2055" max="2305" width="9.00390625" style="39" customWidth="1"/>
    <col min="2306" max="2310" width="16.625" style="39" customWidth="1"/>
    <col min="2311" max="2561" width="9.00390625" style="39" customWidth="1"/>
    <col min="2562" max="2566" width="16.625" style="39" customWidth="1"/>
    <col min="2567" max="2817" width="9.00390625" style="39" customWidth="1"/>
    <col min="2818" max="2822" width="16.625" style="39" customWidth="1"/>
    <col min="2823" max="3073" width="9.00390625" style="39" customWidth="1"/>
    <col min="3074" max="3078" width="16.625" style="39" customWidth="1"/>
    <col min="3079" max="3329" width="9.00390625" style="39" customWidth="1"/>
    <col min="3330" max="3334" width="16.625" style="39" customWidth="1"/>
    <col min="3335" max="3585" width="9.00390625" style="39" customWidth="1"/>
    <col min="3586" max="3590" width="16.625" style="39" customWidth="1"/>
    <col min="3591" max="3841" width="9.00390625" style="39" customWidth="1"/>
    <col min="3842" max="3846" width="16.625" style="39" customWidth="1"/>
    <col min="3847" max="4097" width="9.00390625" style="39" customWidth="1"/>
    <col min="4098" max="4102" width="16.625" style="39" customWidth="1"/>
    <col min="4103" max="4353" width="9.00390625" style="39" customWidth="1"/>
    <col min="4354" max="4358" width="16.625" style="39" customWidth="1"/>
    <col min="4359" max="4609" width="9.00390625" style="39" customWidth="1"/>
    <col min="4610" max="4614" width="16.625" style="39" customWidth="1"/>
    <col min="4615" max="4865" width="9.00390625" style="39" customWidth="1"/>
    <col min="4866" max="4870" width="16.625" style="39" customWidth="1"/>
    <col min="4871" max="5121" width="9.00390625" style="39" customWidth="1"/>
    <col min="5122" max="5126" width="16.625" style="39" customWidth="1"/>
    <col min="5127" max="5377" width="9.00390625" style="39" customWidth="1"/>
    <col min="5378" max="5382" width="16.625" style="39" customWidth="1"/>
    <col min="5383" max="5633" width="9.00390625" style="39" customWidth="1"/>
    <col min="5634" max="5638" width="16.625" style="39" customWidth="1"/>
    <col min="5639" max="5889" width="9.00390625" style="39" customWidth="1"/>
    <col min="5890" max="5894" width="16.625" style="39" customWidth="1"/>
    <col min="5895" max="6145" width="9.00390625" style="39" customWidth="1"/>
    <col min="6146" max="6150" width="16.625" style="39" customWidth="1"/>
    <col min="6151" max="6401" width="9.00390625" style="39" customWidth="1"/>
    <col min="6402" max="6406" width="16.625" style="39" customWidth="1"/>
    <col min="6407" max="6657" width="9.00390625" style="39" customWidth="1"/>
    <col min="6658" max="6662" width="16.625" style="39" customWidth="1"/>
    <col min="6663" max="6913" width="9.00390625" style="39" customWidth="1"/>
    <col min="6914" max="6918" width="16.625" style="39" customWidth="1"/>
    <col min="6919" max="7169" width="9.00390625" style="39" customWidth="1"/>
    <col min="7170" max="7174" width="16.625" style="39" customWidth="1"/>
    <col min="7175" max="7425" width="9.00390625" style="39" customWidth="1"/>
    <col min="7426" max="7430" width="16.625" style="39" customWidth="1"/>
    <col min="7431" max="7681" width="9.00390625" style="39" customWidth="1"/>
    <col min="7682" max="7686" width="16.625" style="39" customWidth="1"/>
    <col min="7687" max="7937" width="9.00390625" style="39" customWidth="1"/>
    <col min="7938" max="7942" width="16.625" style="39" customWidth="1"/>
    <col min="7943" max="8193" width="9.00390625" style="39" customWidth="1"/>
    <col min="8194" max="8198" width="16.625" style="39" customWidth="1"/>
    <col min="8199" max="8449" width="9.00390625" style="39" customWidth="1"/>
    <col min="8450" max="8454" width="16.625" style="39" customWidth="1"/>
    <col min="8455" max="8705" width="9.00390625" style="39" customWidth="1"/>
    <col min="8706" max="8710" width="16.625" style="39" customWidth="1"/>
    <col min="8711" max="8961" width="9.00390625" style="39" customWidth="1"/>
    <col min="8962" max="8966" width="16.625" style="39" customWidth="1"/>
    <col min="8967" max="9217" width="9.00390625" style="39" customWidth="1"/>
    <col min="9218" max="9222" width="16.625" style="39" customWidth="1"/>
    <col min="9223" max="9473" width="9.00390625" style="39" customWidth="1"/>
    <col min="9474" max="9478" width="16.625" style="39" customWidth="1"/>
    <col min="9479" max="9729" width="9.00390625" style="39" customWidth="1"/>
    <col min="9730" max="9734" width="16.625" style="39" customWidth="1"/>
    <col min="9735" max="9985" width="9.00390625" style="39" customWidth="1"/>
    <col min="9986" max="9990" width="16.625" style="39" customWidth="1"/>
    <col min="9991" max="10241" width="9.00390625" style="39" customWidth="1"/>
    <col min="10242" max="10246" width="16.625" style="39" customWidth="1"/>
    <col min="10247" max="10497" width="9.00390625" style="39" customWidth="1"/>
    <col min="10498" max="10502" width="16.625" style="39" customWidth="1"/>
    <col min="10503" max="10753" width="9.00390625" style="39" customWidth="1"/>
    <col min="10754" max="10758" width="16.625" style="39" customWidth="1"/>
    <col min="10759" max="11009" width="9.00390625" style="39" customWidth="1"/>
    <col min="11010" max="11014" width="16.625" style="39" customWidth="1"/>
    <col min="11015" max="11265" width="9.00390625" style="39" customWidth="1"/>
    <col min="11266" max="11270" width="16.625" style="39" customWidth="1"/>
    <col min="11271" max="11521" width="9.00390625" style="39" customWidth="1"/>
    <col min="11522" max="11526" width="16.625" style="39" customWidth="1"/>
    <col min="11527" max="11777" width="9.00390625" style="39" customWidth="1"/>
    <col min="11778" max="11782" width="16.625" style="39" customWidth="1"/>
    <col min="11783" max="12033" width="9.00390625" style="39" customWidth="1"/>
    <col min="12034" max="12038" width="16.625" style="39" customWidth="1"/>
    <col min="12039" max="12289" width="9.00390625" style="39" customWidth="1"/>
    <col min="12290" max="12294" width="16.625" style="39" customWidth="1"/>
    <col min="12295" max="12545" width="9.00390625" style="39" customWidth="1"/>
    <col min="12546" max="12550" width="16.625" style="39" customWidth="1"/>
    <col min="12551" max="12801" width="9.00390625" style="39" customWidth="1"/>
    <col min="12802" max="12806" width="16.625" style="39" customWidth="1"/>
    <col min="12807" max="13057" width="9.00390625" style="39" customWidth="1"/>
    <col min="13058" max="13062" width="16.625" style="39" customWidth="1"/>
    <col min="13063" max="13313" width="9.00390625" style="39" customWidth="1"/>
    <col min="13314" max="13318" width="16.625" style="39" customWidth="1"/>
    <col min="13319" max="13569" width="9.00390625" style="39" customWidth="1"/>
    <col min="13570" max="13574" width="16.625" style="39" customWidth="1"/>
    <col min="13575" max="13825" width="9.00390625" style="39" customWidth="1"/>
    <col min="13826" max="13830" width="16.625" style="39" customWidth="1"/>
    <col min="13831" max="14081" width="9.00390625" style="39" customWidth="1"/>
    <col min="14082" max="14086" width="16.625" style="39" customWidth="1"/>
    <col min="14087" max="14337" width="9.00390625" style="39" customWidth="1"/>
    <col min="14338" max="14342" width="16.625" style="39" customWidth="1"/>
    <col min="14343" max="14593" width="9.00390625" style="39" customWidth="1"/>
    <col min="14594" max="14598" width="16.625" style="39" customWidth="1"/>
    <col min="14599" max="14849" width="9.00390625" style="39" customWidth="1"/>
    <col min="14850" max="14854" width="16.625" style="39" customWidth="1"/>
    <col min="14855" max="15105" width="9.00390625" style="39" customWidth="1"/>
    <col min="15106" max="15110" width="16.625" style="39" customWidth="1"/>
    <col min="15111" max="15361" width="9.00390625" style="39" customWidth="1"/>
    <col min="15362" max="15366" width="16.625" style="39" customWidth="1"/>
    <col min="15367" max="15617" width="9.00390625" style="39" customWidth="1"/>
    <col min="15618" max="15622" width="16.625" style="39" customWidth="1"/>
    <col min="15623" max="15873" width="9.00390625" style="39" customWidth="1"/>
    <col min="15874" max="15878" width="16.625" style="39" customWidth="1"/>
    <col min="15879" max="16129" width="9.00390625" style="39" customWidth="1"/>
    <col min="16130" max="16134" width="16.625" style="39" customWidth="1"/>
    <col min="16135" max="16384" width="9.00390625" style="39" customWidth="1"/>
  </cols>
  <sheetData>
    <row r="1" ht="12"/>
    <row r="2" ht="12">
      <c r="A2" s="215" t="s">
        <v>114</v>
      </c>
    </row>
    <row r="3" ht="12">
      <c r="A3" s="101" t="s">
        <v>69</v>
      </c>
    </row>
    <row r="4" ht="12"/>
    <row r="5" spans="1:6" ht="48">
      <c r="A5" s="50"/>
      <c r="B5" s="50" t="s">
        <v>111</v>
      </c>
      <c r="C5" s="55" t="s">
        <v>0</v>
      </c>
      <c r="D5" s="55" t="s">
        <v>107</v>
      </c>
      <c r="E5" s="54" t="s">
        <v>106</v>
      </c>
      <c r="F5" s="53" t="s">
        <v>83</v>
      </c>
    </row>
    <row r="6" spans="1:6" ht="12">
      <c r="A6" s="51" t="s">
        <v>55</v>
      </c>
      <c r="B6" s="102">
        <v>6.9</v>
      </c>
      <c r="C6" s="103">
        <v>3</v>
      </c>
      <c r="D6" s="103">
        <v>1</v>
      </c>
      <c r="E6" s="104">
        <v>3.1</v>
      </c>
      <c r="F6" s="105">
        <v>14</v>
      </c>
    </row>
    <row r="7" spans="1:6" ht="12">
      <c r="A7" s="17" t="s">
        <v>56</v>
      </c>
      <c r="B7" s="106">
        <v>8.7</v>
      </c>
      <c r="C7" s="107">
        <v>3.1</v>
      </c>
      <c r="D7" s="107">
        <v>0.9</v>
      </c>
      <c r="E7" s="108">
        <v>3.4</v>
      </c>
      <c r="F7" s="109">
        <v>16.1</v>
      </c>
    </row>
    <row r="8" spans="1:6" ht="12">
      <c r="A8" s="17" t="s">
        <v>57</v>
      </c>
      <c r="B8" s="106">
        <v>9.4</v>
      </c>
      <c r="C8" s="107">
        <v>3.2</v>
      </c>
      <c r="D8" s="107">
        <v>0.9</v>
      </c>
      <c r="E8" s="108">
        <v>3.5</v>
      </c>
      <c r="F8" s="109">
        <v>17</v>
      </c>
    </row>
    <row r="9" spans="1:6" ht="12">
      <c r="A9" s="17" t="s">
        <v>58</v>
      </c>
      <c r="B9" s="106">
        <v>9.4</v>
      </c>
      <c r="C9" s="107">
        <v>3.2</v>
      </c>
      <c r="D9" s="107">
        <v>1</v>
      </c>
      <c r="E9" s="108">
        <v>3.6</v>
      </c>
      <c r="F9" s="109">
        <v>17.2</v>
      </c>
    </row>
    <row r="10" spans="1:6" ht="12">
      <c r="A10" s="17" t="s">
        <v>59</v>
      </c>
      <c r="B10" s="106">
        <v>10.3</v>
      </c>
      <c r="C10" s="107">
        <v>3.4</v>
      </c>
      <c r="D10" s="107">
        <v>1</v>
      </c>
      <c r="E10" s="108">
        <v>3.7</v>
      </c>
      <c r="F10" s="109">
        <v>18.4</v>
      </c>
    </row>
    <row r="11" spans="1:6" ht="12">
      <c r="A11" s="17" t="s">
        <v>60</v>
      </c>
      <c r="B11" s="106">
        <v>10.8</v>
      </c>
      <c r="C11" s="107">
        <v>3.8</v>
      </c>
      <c r="D11" s="107">
        <v>0.8</v>
      </c>
      <c r="E11" s="108">
        <v>4</v>
      </c>
      <c r="F11" s="109">
        <v>19.5</v>
      </c>
    </row>
    <row r="12" spans="1:6" ht="12">
      <c r="A12" s="17" t="s">
        <v>61</v>
      </c>
      <c r="B12" s="106">
        <v>10.3</v>
      </c>
      <c r="C12" s="107">
        <v>3.8</v>
      </c>
      <c r="D12" s="107">
        <v>0.8</v>
      </c>
      <c r="E12" s="108">
        <v>4</v>
      </c>
      <c r="F12" s="109">
        <v>19</v>
      </c>
    </row>
    <row r="13" spans="1:6" ht="12">
      <c r="A13" s="17" t="s">
        <v>62</v>
      </c>
      <c r="B13" s="106">
        <v>9.5</v>
      </c>
      <c r="C13" s="107">
        <v>3.8</v>
      </c>
      <c r="D13" s="107">
        <v>0.8</v>
      </c>
      <c r="E13" s="108">
        <v>3.9</v>
      </c>
      <c r="F13" s="109">
        <v>18</v>
      </c>
    </row>
    <row r="14" spans="1:6" ht="12">
      <c r="A14" s="17" t="s">
        <v>63</v>
      </c>
      <c r="B14" s="106">
        <v>8.7</v>
      </c>
      <c r="C14" s="107">
        <v>3.6</v>
      </c>
      <c r="D14" s="107">
        <v>0.9</v>
      </c>
      <c r="E14" s="108">
        <v>3.7</v>
      </c>
      <c r="F14" s="109">
        <v>16.8</v>
      </c>
    </row>
    <row r="15" spans="1:6" ht="12">
      <c r="A15" s="17" t="s">
        <v>64</v>
      </c>
      <c r="B15" s="106">
        <v>7.8</v>
      </c>
      <c r="C15" s="107">
        <v>3.4</v>
      </c>
      <c r="D15" s="107">
        <v>0.9</v>
      </c>
      <c r="E15" s="108">
        <v>3.4</v>
      </c>
      <c r="F15" s="109">
        <v>15.4</v>
      </c>
    </row>
    <row r="16" spans="1:6" ht="12">
      <c r="A16" s="17" t="s">
        <v>65</v>
      </c>
      <c r="B16" s="106">
        <v>6.9</v>
      </c>
      <c r="C16" s="107">
        <v>3.1</v>
      </c>
      <c r="D16" s="107">
        <v>0.8</v>
      </c>
      <c r="E16" s="108">
        <v>3.2</v>
      </c>
      <c r="F16" s="109">
        <v>14.1</v>
      </c>
    </row>
    <row r="17" spans="1:6" ht="12">
      <c r="A17" s="52" t="s">
        <v>66</v>
      </c>
      <c r="B17" s="110">
        <v>6.4</v>
      </c>
      <c r="C17" s="111">
        <v>2.9</v>
      </c>
      <c r="D17" s="111">
        <v>0.8</v>
      </c>
      <c r="E17" s="112">
        <v>3</v>
      </c>
      <c r="F17" s="113">
        <v>13.2</v>
      </c>
    </row>
    <row r="18" ht="17.25" customHeight="1">
      <c r="A18" s="39" t="s">
        <v>112</v>
      </c>
    </row>
    <row r="19" ht="12">
      <c r="A19" s="38" t="s">
        <v>68</v>
      </c>
    </row>
    <row r="20" spans="2:6" ht="12">
      <c r="B20" s="135"/>
      <c r="F20" s="135"/>
    </row>
    <row r="21" spans="2:6" ht="12">
      <c r="B21" s="135"/>
      <c r="F21" s="135"/>
    </row>
    <row r="22" spans="2:6" ht="12">
      <c r="B22" s="136"/>
      <c r="C22" s="134"/>
      <c r="F22" s="136"/>
    </row>
    <row r="23" spans="2:6" ht="12">
      <c r="B23" s="136"/>
      <c r="C23" s="134"/>
      <c r="F23" s="136"/>
    </row>
    <row r="24" spans="2:6" ht="12">
      <c r="B24" s="136"/>
      <c r="C24" s="134"/>
      <c r="F24" s="136"/>
    </row>
    <row r="25" spans="2:6" ht="12">
      <c r="B25" s="136"/>
      <c r="C25" s="134"/>
      <c r="F25" s="136"/>
    </row>
    <row r="26" spans="2:6" ht="12">
      <c r="B26" s="136"/>
      <c r="C26" s="134"/>
      <c r="F26" s="136"/>
    </row>
    <row r="27" spans="2:6" ht="12">
      <c r="B27" s="136"/>
      <c r="C27" s="134"/>
      <c r="F27" s="136"/>
    </row>
    <row r="28" spans="2:6" ht="12">
      <c r="B28" s="136"/>
      <c r="C28" s="134"/>
      <c r="F28" s="136"/>
    </row>
    <row r="29" spans="2:6" ht="12">
      <c r="B29" s="136"/>
      <c r="C29" s="134"/>
      <c r="F29" s="136"/>
    </row>
    <row r="30" spans="2:6" ht="12">
      <c r="B30" s="136"/>
      <c r="C30" s="134"/>
      <c r="F30" s="136"/>
    </row>
    <row r="31" spans="2:6" ht="12">
      <c r="B31" s="136"/>
      <c r="C31" s="134"/>
      <c r="F31" s="136"/>
    </row>
    <row r="32" spans="2:6" ht="12">
      <c r="B32" s="136"/>
      <c r="C32" s="134"/>
      <c r="F32" s="136"/>
    </row>
    <row r="33" spans="2:6" ht="12">
      <c r="B33" s="136"/>
      <c r="C33" s="134"/>
      <c r="D33" s="134"/>
      <c r="F33" s="136"/>
    </row>
    <row r="34" ht="12"/>
    <row r="35" ht="12"/>
    <row r="36" ht="12"/>
    <row r="37" ht="12"/>
    <row r="38" ht="12">
      <c r="F38" s="39" t="s">
        <v>104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1"/>
  <sheetViews>
    <sheetView workbookViewId="0" topLeftCell="A1">
      <selection activeCell="J48" sqref="J48"/>
    </sheetView>
  </sheetViews>
  <sheetFormatPr defaultColWidth="9.00390625" defaultRowHeight="14.25"/>
  <cols>
    <col min="1" max="1" width="9.00390625" style="39" customWidth="1"/>
    <col min="2" max="6" width="15.75390625" style="39" customWidth="1"/>
    <col min="7" max="16384" width="9.00390625" style="39" customWidth="1"/>
  </cols>
  <sheetData>
    <row r="1" ht="12"/>
    <row r="2" ht="12">
      <c r="A2" s="215" t="s">
        <v>84</v>
      </c>
    </row>
    <row r="3" ht="12">
      <c r="A3" s="101" t="s">
        <v>69</v>
      </c>
    </row>
    <row r="4" spans="1:6" ht="48">
      <c r="A4" s="49"/>
      <c r="B4" s="49" t="s">
        <v>111</v>
      </c>
      <c r="C4" s="128" t="s">
        <v>0</v>
      </c>
      <c r="D4" s="128" t="s">
        <v>107</v>
      </c>
      <c r="E4" s="123" t="s">
        <v>106</v>
      </c>
      <c r="F4" s="118" t="s">
        <v>83</v>
      </c>
    </row>
    <row r="5" spans="1:6" ht="12">
      <c r="A5" s="57" t="s">
        <v>48</v>
      </c>
      <c r="B5" s="114">
        <v>6.4</v>
      </c>
      <c r="C5" s="129">
        <v>2.9</v>
      </c>
      <c r="D5" s="129">
        <v>0.8</v>
      </c>
      <c r="E5" s="124">
        <v>3</v>
      </c>
      <c r="F5" s="119">
        <v>13.2</v>
      </c>
    </row>
    <row r="6" spans="1:22" ht="12">
      <c r="A6" s="24"/>
      <c r="B6" s="115"/>
      <c r="C6" s="130"/>
      <c r="D6" s="130"/>
      <c r="E6" s="125"/>
      <c r="F6" s="120"/>
      <c r="V6" s="39" t="s">
        <v>103</v>
      </c>
    </row>
    <row r="7" spans="1:6" ht="12">
      <c r="A7" s="19" t="s">
        <v>39</v>
      </c>
      <c r="B7" s="116">
        <v>16.8</v>
      </c>
      <c r="C7" s="131">
        <v>4.8</v>
      </c>
      <c r="D7" s="131">
        <v>0.8</v>
      </c>
      <c r="E7" s="126">
        <v>2</v>
      </c>
      <c r="F7" s="121">
        <v>24.5</v>
      </c>
    </row>
    <row r="8" spans="1:6" ht="12">
      <c r="A8" s="17" t="s">
        <v>37</v>
      </c>
      <c r="B8" s="106">
        <v>13.6</v>
      </c>
      <c r="C8" s="107">
        <v>5.1</v>
      </c>
      <c r="D8" s="107">
        <v>0.9</v>
      </c>
      <c r="E8" s="108">
        <v>3</v>
      </c>
      <c r="F8" s="109">
        <v>22.7</v>
      </c>
    </row>
    <row r="9" spans="1:6" ht="12">
      <c r="A9" s="17" t="s">
        <v>24</v>
      </c>
      <c r="B9" s="106">
        <v>9</v>
      </c>
      <c r="C9" s="107">
        <v>2.3</v>
      </c>
      <c r="D9" s="107">
        <v>0.4</v>
      </c>
      <c r="E9" s="108">
        <v>9.8</v>
      </c>
      <c r="F9" s="109">
        <v>21.5</v>
      </c>
    </row>
    <row r="10" spans="1:6" ht="12">
      <c r="A10" s="17" t="s">
        <v>33</v>
      </c>
      <c r="B10" s="106">
        <v>8.2</v>
      </c>
      <c r="C10" s="107">
        <v>4.5</v>
      </c>
      <c r="D10" s="107">
        <v>1.1</v>
      </c>
      <c r="E10" s="108">
        <v>2.3</v>
      </c>
      <c r="F10" s="109">
        <v>16.1</v>
      </c>
    </row>
    <row r="11" spans="1:6" ht="12">
      <c r="A11" s="17" t="s">
        <v>28</v>
      </c>
      <c r="B11" s="106">
        <v>6.3</v>
      </c>
      <c r="C11" s="107">
        <v>3.5</v>
      </c>
      <c r="D11" s="107">
        <v>2.2</v>
      </c>
      <c r="E11" s="108">
        <v>3.8</v>
      </c>
      <c r="F11" s="109">
        <v>15.8</v>
      </c>
    </row>
    <row r="12" spans="1:6" ht="12">
      <c r="A12" s="17" t="s">
        <v>19</v>
      </c>
      <c r="B12" s="106">
        <v>6.5</v>
      </c>
      <c r="C12" s="107">
        <v>3.3</v>
      </c>
      <c r="D12" s="107">
        <v>2</v>
      </c>
      <c r="E12" s="108">
        <v>2.3</v>
      </c>
      <c r="F12" s="109">
        <v>14.1</v>
      </c>
    </row>
    <row r="13" spans="1:6" ht="12">
      <c r="A13" s="17" t="s">
        <v>32</v>
      </c>
      <c r="B13" s="106">
        <v>6.2</v>
      </c>
      <c r="C13" s="107">
        <v>1.3</v>
      </c>
      <c r="D13" s="107">
        <v>0.5</v>
      </c>
      <c r="E13" s="108">
        <v>5.8</v>
      </c>
      <c r="F13" s="109">
        <v>13.8</v>
      </c>
    </row>
    <row r="14" spans="1:6" ht="12">
      <c r="A14" s="17" t="s">
        <v>38</v>
      </c>
      <c r="B14" s="106">
        <v>7</v>
      </c>
      <c r="C14" s="107">
        <v>4.5</v>
      </c>
      <c r="D14" s="107">
        <v>0.9</v>
      </c>
      <c r="E14" s="108">
        <v>1.2</v>
      </c>
      <c r="F14" s="109">
        <v>13.6</v>
      </c>
    </row>
    <row r="15" spans="1:6" ht="12">
      <c r="A15" s="17" t="s">
        <v>29</v>
      </c>
      <c r="B15" s="106">
        <v>4.8</v>
      </c>
      <c r="C15" s="107">
        <v>4.3</v>
      </c>
      <c r="D15" s="107">
        <v>0.5</v>
      </c>
      <c r="E15" s="108">
        <v>3.9</v>
      </c>
      <c r="F15" s="109">
        <v>13.4</v>
      </c>
    </row>
    <row r="16" spans="1:6" ht="12">
      <c r="A16" s="17" t="s">
        <v>36</v>
      </c>
      <c r="B16" s="106">
        <v>6.3</v>
      </c>
      <c r="C16" s="107">
        <v>3</v>
      </c>
      <c r="D16" s="107">
        <v>0.4</v>
      </c>
      <c r="E16" s="108">
        <v>3.1</v>
      </c>
      <c r="F16" s="109">
        <v>12.8</v>
      </c>
    </row>
    <row r="17" spans="1:6" ht="12">
      <c r="A17" s="17" t="s">
        <v>34</v>
      </c>
      <c r="B17" s="106">
        <v>6.1</v>
      </c>
      <c r="C17" s="107">
        <v>2.4</v>
      </c>
      <c r="D17" s="107">
        <v>0.7</v>
      </c>
      <c r="E17" s="108">
        <v>2.9</v>
      </c>
      <c r="F17" s="109">
        <v>12.1</v>
      </c>
    </row>
    <row r="18" spans="1:6" ht="12">
      <c r="A18" s="17" t="s">
        <v>22</v>
      </c>
      <c r="B18" s="106">
        <v>5.3</v>
      </c>
      <c r="C18" s="107">
        <v>1.5</v>
      </c>
      <c r="D18" s="107">
        <v>1.8</v>
      </c>
      <c r="E18" s="108">
        <v>3</v>
      </c>
      <c r="F18" s="109">
        <v>11.7</v>
      </c>
    </row>
    <row r="19" spans="1:6" ht="12">
      <c r="A19" s="17" t="s">
        <v>15</v>
      </c>
      <c r="B19" s="106">
        <v>5.2</v>
      </c>
      <c r="C19" s="107">
        <v>3.1</v>
      </c>
      <c r="D19" s="107">
        <v>1.4</v>
      </c>
      <c r="E19" s="108">
        <v>2</v>
      </c>
      <c r="F19" s="109">
        <v>11.7</v>
      </c>
    </row>
    <row r="20" spans="1:6" ht="12">
      <c r="A20" s="17" t="s">
        <v>18</v>
      </c>
      <c r="B20" s="106">
        <v>4.9</v>
      </c>
      <c r="C20" s="107">
        <v>2.6</v>
      </c>
      <c r="D20" s="107">
        <v>1.5</v>
      </c>
      <c r="E20" s="108">
        <v>1.7</v>
      </c>
      <c r="F20" s="109">
        <v>10.7</v>
      </c>
    </row>
    <row r="21" spans="1:6" ht="12">
      <c r="A21" s="17" t="s">
        <v>21</v>
      </c>
      <c r="B21" s="106">
        <v>4.3</v>
      </c>
      <c r="C21" s="107">
        <v>2.7</v>
      </c>
      <c r="D21" s="107">
        <v>1.1</v>
      </c>
      <c r="E21" s="108">
        <v>2.5</v>
      </c>
      <c r="F21" s="109">
        <v>10.6</v>
      </c>
    </row>
    <row r="22" spans="1:6" ht="12">
      <c r="A22" s="17" t="s">
        <v>14</v>
      </c>
      <c r="B22" s="106">
        <v>3.3</v>
      </c>
      <c r="C22" s="107">
        <v>3.5</v>
      </c>
      <c r="D22" s="107">
        <v>1.6</v>
      </c>
      <c r="E22" s="108">
        <v>2.2</v>
      </c>
      <c r="F22" s="109">
        <v>10.5</v>
      </c>
    </row>
    <row r="23" spans="1:6" ht="12">
      <c r="A23" s="17" t="s">
        <v>13</v>
      </c>
      <c r="B23" s="106">
        <v>4.2</v>
      </c>
      <c r="C23" s="107">
        <v>0.8</v>
      </c>
      <c r="D23" s="107">
        <v>0.8</v>
      </c>
      <c r="E23" s="108">
        <v>3.9</v>
      </c>
      <c r="F23" s="109">
        <v>9.7</v>
      </c>
    </row>
    <row r="24" spans="1:6" ht="12">
      <c r="A24" s="17" t="s">
        <v>35</v>
      </c>
      <c r="B24" s="106">
        <v>5.7</v>
      </c>
      <c r="C24" s="107">
        <v>1.1</v>
      </c>
      <c r="D24" s="107">
        <v>0.4</v>
      </c>
      <c r="E24" s="108">
        <v>1.3</v>
      </c>
      <c r="F24" s="109">
        <v>8.5</v>
      </c>
    </row>
    <row r="25" spans="1:6" ht="12">
      <c r="A25" s="17" t="s">
        <v>20</v>
      </c>
      <c r="B25" s="106">
        <v>6.2</v>
      </c>
      <c r="C25" s="107">
        <v>0.7</v>
      </c>
      <c r="D25" s="107">
        <v>0.9</v>
      </c>
      <c r="E25" s="108">
        <v>0.6</v>
      </c>
      <c r="F25" s="109">
        <v>8.4</v>
      </c>
    </row>
    <row r="26" spans="1:6" ht="12">
      <c r="A26" s="17" t="s">
        <v>30</v>
      </c>
      <c r="B26" s="106">
        <v>4.1</v>
      </c>
      <c r="C26" s="107">
        <v>0.6</v>
      </c>
      <c r="D26" s="107">
        <v>0.5</v>
      </c>
      <c r="E26" s="108">
        <v>2.8</v>
      </c>
      <c r="F26" s="109">
        <v>7.9</v>
      </c>
    </row>
    <row r="27" spans="1:6" ht="12">
      <c r="A27" s="17" t="s">
        <v>17</v>
      </c>
      <c r="B27" s="106">
        <v>3.1</v>
      </c>
      <c r="C27" s="107">
        <v>2.5</v>
      </c>
      <c r="D27" s="107">
        <v>1</v>
      </c>
      <c r="E27" s="108">
        <v>1</v>
      </c>
      <c r="F27" s="109">
        <v>7.6</v>
      </c>
    </row>
    <row r="28" spans="1:6" ht="12">
      <c r="A28" s="17" t="s">
        <v>31</v>
      </c>
      <c r="B28" s="106">
        <v>3.9</v>
      </c>
      <c r="C28" s="107">
        <v>2.1</v>
      </c>
      <c r="D28" s="133"/>
      <c r="E28" s="108">
        <v>1.3</v>
      </c>
      <c r="F28" s="109">
        <v>7.2</v>
      </c>
    </row>
    <row r="29" spans="1:6" ht="12">
      <c r="A29" s="17" t="s">
        <v>27</v>
      </c>
      <c r="B29" s="106">
        <v>4.4</v>
      </c>
      <c r="C29" s="107">
        <v>1.3</v>
      </c>
      <c r="D29" s="107">
        <v>0.3</v>
      </c>
      <c r="E29" s="108">
        <v>0.9</v>
      </c>
      <c r="F29" s="109">
        <v>6.9</v>
      </c>
    </row>
    <row r="30" spans="1:6" ht="12">
      <c r="A30" s="17" t="s">
        <v>25</v>
      </c>
      <c r="B30" s="106">
        <v>3.2</v>
      </c>
      <c r="C30" s="107">
        <v>1</v>
      </c>
      <c r="D30" s="107">
        <v>0.4</v>
      </c>
      <c r="E30" s="108">
        <v>1.8</v>
      </c>
      <c r="F30" s="109">
        <v>6.5</v>
      </c>
    </row>
    <row r="31" spans="1:6" ht="12">
      <c r="A31" s="17" t="s">
        <v>23</v>
      </c>
      <c r="B31" s="106">
        <v>3.3</v>
      </c>
      <c r="C31" s="107">
        <v>0.6</v>
      </c>
      <c r="D31" s="107">
        <v>0.1</v>
      </c>
      <c r="E31" s="108">
        <v>2.2</v>
      </c>
      <c r="F31" s="109">
        <v>6.3</v>
      </c>
    </row>
    <row r="32" spans="1:6" ht="12">
      <c r="A32" s="17" t="s">
        <v>16</v>
      </c>
      <c r="B32" s="106">
        <v>3.4</v>
      </c>
      <c r="C32" s="107">
        <v>1.3</v>
      </c>
      <c r="D32" s="107">
        <v>0.2</v>
      </c>
      <c r="E32" s="108">
        <v>0.9</v>
      </c>
      <c r="F32" s="109">
        <v>5.7</v>
      </c>
    </row>
    <row r="33" spans="1:6" ht="12">
      <c r="A33" s="52" t="s">
        <v>12</v>
      </c>
      <c r="B33" s="110">
        <v>2</v>
      </c>
      <c r="C33" s="111">
        <v>0.3</v>
      </c>
      <c r="D33" s="111">
        <v>0.2</v>
      </c>
      <c r="E33" s="112">
        <v>0.6</v>
      </c>
      <c r="F33" s="113">
        <v>3.1</v>
      </c>
    </row>
    <row r="34" spans="1:6" ht="12">
      <c r="A34" s="24"/>
      <c r="B34" s="115"/>
      <c r="C34" s="130"/>
      <c r="D34" s="130"/>
      <c r="E34" s="125"/>
      <c r="F34" s="120"/>
    </row>
    <row r="35" spans="1:6" ht="12">
      <c r="A35" s="24" t="s">
        <v>26</v>
      </c>
      <c r="B35" s="115">
        <v>3.7</v>
      </c>
      <c r="C35" s="130">
        <v>4.2</v>
      </c>
      <c r="D35" s="130">
        <v>1</v>
      </c>
      <c r="E35" s="125">
        <v>1.5</v>
      </c>
      <c r="F35" s="120">
        <v>10.4</v>
      </c>
    </row>
    <row r="36" spans="1:6" ht="12">
      <c r="A36" s="24"/>
      <c r="B36" s="115"/>
      <c r="C36" s="130"/>
      <c r="D36" s="130"/>
      <c r="E36" s="125"/>
      <c r="F36" s="120"/>
    </row>
    <row r="37" spans="1:6" ht="12">
      <c r="A37" s="56" t="s">
        <v>11</v>
      </c>
      <c r="B37" s="117">
        <v>4.2</v>
      </c>
      <c r="C37" s="132">
        <v>6.5</v>
      </c>
      <c r="D37" s="132">
        <v>1.2</v>
      </c>
      <c r="E37" s="127">
        <v>3.6</v>
      </c>
      <c r="F37" s="122">
        <v>15.5</v>
      </c>
    </row>
    <row r="38" spans="1:6" ht="12">
      <c r="A38" s="17" t="s">
        <v>9</v>
      </c>
      <c r="B38" s="106">
        <v>3.6</v>
      </c>
      <c r="C38" s="107">
        <v>2.8</v>
      </c>
      <c r="D38" s="107">
        <v>0.9</v>
      </c>
      <c r="E38" s="108">
        <v>2</v>
      </c>
      <c r="F38" s="109">
        <v>9.3</v>
      </c>
    </row>
    <row r="39" spans="1:6" ht="12">
      <c r="A39" s="52" t="s">
        <v>10</v>
      </c>
      <c r="B39" s="110">
        <v>3.4</v>
      </c>
      <c r="C39" s="111">
        <v>2.9</v>
      </c>
      <c r="D39" s="111">
        <v>0.7</v>
      </c>
      <c r="E39" s="112">
        <v>2.2</v>
      </c>
      <c r="F39" s="113">
        <v>9.2</v>
      </c>
    </row>
    <row r="40" spans="1:6" ht="12">
      <c r="A40" s="24"/>
      <c r="B40" s="115"/>
      <c r="C40" s="130"/>
      <c r="D40" s="130"/>
      <c r="E40" s="125"/>
      <c r="F40" s="120"/>
    </row>
    <row r="41" spans="1:6" ht="12">
      <c r="A41" s="19" t="s">
        <v>7</v>
      </c>
      <c r="B41" s="116">
        <v>13.5</v>
      </c>
      <c r="C41" s="131">
        <v>0.8</v>
      </c>
      <c r="D41" s="131" t="s">
        <v>3</v>
      </c>
      <c r="E41" s="126">
        <v>10.7</v>
      </c>
      <c r="F41" s="121">
        <v>25.1</v>
      </c>
    </row>
    <row r="42" spans="1:6" ht="12">
      <c r="A42" s="19" t="s">
        <v>8</v>
      </c>
      <c r="B42" s="116">
        <v>16.2</v>
      </c>
      <c r="C42" s="131">
        <v>1.5</v>
      </c>
      <c r="D42" s="131">
        <v>0.4</v>
      </c>
      <c r="E42" s="126">
        <v>5.6</v>
      </c>
      <c r="F42" s="121">
        <v>23.7</v>
      </c>
    </row>
    <row r="43" spans="1:6" ht="12">
      <c r="A43" s="17" t="s">
        <v>40</v>
      </c>
      <c r="B43" s="106">
        <v>9.8</v>
      </c>
      <c r="C43" s="107">
        <v>4.1</v>
      </c>
      <c r="D43" s="107">
        <v>0.5</v>
      </c>
      <c r="E43" s="108">
        <v>5.8</v>
      </c>
      <c r="F43" s="109">
        <v>20.3</v>
      </c>
    </row>
    <row r="44" spans="1:6" ht="14.25">
      <c r="A44" s="52" t="s">
        <v>6</v>
      </c>
      <c r="B44" s="110">
        <v>13</v>
      </c>
      <c r="C44" s="111">
        <v>0.8</v>
      </c>
      <c r="D44" s="111">
        <v>0.1</v>
      </c>
      <c r="E44" s="112">
        <v>4.9</v>
      </c>
      <c r="F44" s="113">
        <v>18.8</v>
      </c>
    </row>
    <row r="45" s="25" customFormat="1" ht="14.25">
      <c r="A45" s="25" t="s">
        <v>116</v>
      </c>
    </row>
    <row r="46" ht="12">
      <c r="A46" s="38" t="s">
        <v>68</v>
      </c>
    </row>
    <row r="50" spans="1:11" s="141" customFormat="1" ht="92">
      <c r="A50" s="50" t="s">
        <v>75</v>
      </c>
      <c r="B50" s="216" t="s">
        <v>67</v>
      </c>
      <c r="C50" s="55" t="s">
        <v>0</v>
      </c>
      <c r="D50" s="55" t="s">
        <v>1</v>
      </c>
      <c r="E50" s="54" t="s">
        <v>2</v>
      </c>
      <c r="F50" s="53" t="s">
        <v>83</v>
      </c>
      <c r="G50" s="217" t="s">
        <v>79</v>
      </c>
      <c r="H50" s="217" t="s">
        <v>80</v>
      </c>
      <c r="I50" s="217" t="s">
        <v>81</v>
      </c>
      <c r="J50" s="217" t="s">
        <v>82</v>
      </c>
      <c r="K50" s="217" t="s">
        <v>83</v>
      </c>
    </row>
    <row r="51" spans="1:11" ht="14.25">
      <c r="A51" s="218" t="s">
        <v>76</v>
      </c>
      <c r="B51" s="219">
        <v>14238</v>
      </c>
      <c r="C51" s="220">
        <v>6407</v>
      </c>
      <c r="D51" s="220">
        <v>1854</v>
      </c>
      <c r="E51" s="221">
        <v>6647</v>
      </c>
      <c r="F51" s="222">
        <v>29146</v>
      </c>
      <c r="G51" s="223">
        <f>100*B51/$F51</f>
        <v>48.85061414945447</v>
      </c>
      <c r="H51" s="224">
        <f>100*C51/$F51</f>
        <v>21.98243326700062</v>
      </c>
      <c r="I51" s="224">
        <f>100*D51/$F51</f>
        <v>6.361078707198243</v>
      </c>
      <c r="J51" s="224">
        <f>100*E51/$F51</f>
        <v>22.80587387634667</v>
      </c>
      <c r="K51" s="225">
        <f>100*F51/$F51</f>
        <v>100</v>
      </c>
    </row>
    <row r="52" spans="1:12" ht="14.25">
      <c r="A52" s="226"/>
      <c r="B52" s="227"/>
      <c r="C52" s="228"/>
      <c r="D52" s="228"/>
      <c r="E52" s="229"/>
      <c r="F52" s="230"/>
      <c r="G52" s="231"/>
      <c r="H52" s="232"/>
      <c r="I52" s="232"/>
      <c r="J52" s="232"/>
      <c r="K52" s="233"/>
      <c r="L52" s="138"/>
    </row>
    <row r="53" spans="1:12" ht="14.25">
      <c r="A53" s="234" t="s">
        <v>20</v>
      </c>
      <c r="B53" s="235">
        <v>92</v>
      </c>
      <c r="C53" s="232">
        <v>10</v>
      </c>
      <c r="D53" s="232">
        <v>13</v>
      </c>
      <c r="E53" s="236">
        <v>9</v>
      </c>
      <c r="F53" s="237">
        <v>125</v>
      </c>
      <c r="G53" s="106">
        <f aca="true" t="shared" si="0" ref="G53:K60">100*B53/$F53</f>
        <v>73.6</v>
      </c>
      <c r="H53" s="107">
        <f t="shared" si="0"/>
        <v>8</v>
      </c>
      <c r="I53" s="107">
        <f t="shared" si="0"/>
        <v>10.4</v>
      </c>
      <c r="J53" s="107">
        <f t="shared" si="0"/>
        <v>7.2</v>
      </c>
      <c r="K53" s="233">
        <f t="shared" si="0"/>
        <v>100</v>
      </c>
      <c r="L53" s="139"/>
    </row>
    <row r="54" spans="1:12" ht="14.25">
      <c r="A54" s="234" t="s">
        <v>39</v>
      </c>
      <c r="B54" s="235">
        <v>819</v>
      </c>
      <c r="C54" s="232">
        <v>234</v>
      </c>
      <c r="D54" s="232">
        <v>39</v>
      </c>
      <c r="E54" s="236">
        <v>98</v>
      </c>
      <c r="F54" s="237">
        <v>1191</v>
      </c>
      <c r="G54" s="106">
        <f t="shared" si="0"/>
        <v>68.76574307304786</v>
      </c>
      <c r="H54" s="107">
        <f t="shared" si="0"/>
        <v>19.64735516372796</v>
      </c>
      <c r="I54" s="107">
        <f t="shared" si="0"/>
        <v>3.27455919395466</v>
      </c>
      <c r="J54" s="107">
        <f t="shared" si="0"/>
        <v>8.228379513014273</v>
      </c>
      <c r="K54" s="233">
        <f t="shared" si="0"/>
        <v>100</v>
      </c>
      <c r="L54" s="139"/>
    </row>
    <row r="55" spans="1:12" ht="14.25">
      <c r="A55" s="234" t="s">
        <v>35</v>
      </c>
      <c r="B55" s="235">
        <v>158</v>
      </c>
      <c r="C55" s="232">
        <v>31</v>
      </c>
      <c r="D55" s="232">
        <v>11</v>
      </c>
      <c r="E55" s="236">
        <v>37</v>
      </c>
      <c r="F55" s="237">
        <v>237</v>
      </c>
      <c r="G55" s="106">
        <f t="shared" si="0"/>
        <v>66.66666666666667</v>
      </c>
      <c r="H55" s="107">
        <f t="shared" si="0"/>
        <v>13.080168776371307</v>
      </c>
      <c r="I55" s="107">
        <f t="shared" si="0"/>
        <v>4.641350210970464</v>
      </c>
      <c r="J55" s="107">
        <f t="shared" si="0"/>
        <v>15.611814345991561</v>
      </c>
      <c r="K55" s="233">
        <f t="shared" si="0"/>
        <v>100</v>
      </c>
      <c r="L55" s="139"/>
    </row>
    <row r="56" spans="1:12" ht="14.25">
      <c r="A56" s="234" t="s">
        <v>12</v>
      </c>
      <c r="B56" s="235">
        <v>109</v>
      </c>
      <c r="C56" s="232">
        <v>17</v>
      </c>
      <c r="D56" s="232">
        <v>13</v>
      </c>
      <c r="E56" s="236">
        <v>32</v>
      </c>
      <c r="F56" s="237">
        <v>170</v>
      </c>
      <c r="G56" s="106">
        <f t="shared" si="0"/>
        <v>64.11764705882354</v>
      </c>
      <c r="H56" s="107">
        <f t="shared" si="0"/>
        <v>10</v>
      </c>
      <c r="I56" s="107">
        <f t="shared" si="0"/>
        <v>7.647058823529412</v>
      </c>
      <c r="J56" s="107">
        <f t="shared" si="0"/>
        <v>18.823529411764707</v>
      </c>
      <c r="K56" s="233">
        <f t="shared" si="0"/>
        <v>100</v>
      </c>
      <c r="L56" s="139"/>
    </row>
    <row r="57" spans="1:12" ht="14.25">
      <c r="A57" s="234" t="s">
        <v>27</v>
      </c>
      <c r="B57" s="235">
        <v>46</v>
      </c>
      <c r="C57" s="232">
        <v>14</v>
      </c>
      <c r="D57" s="232">
        <v>3</v>
      </c>
      <c r="E57" s="236">
        <v>9</v>
      </c>
      <c r="F57" s="237">
        <v>72</v>
      </c>
      <c r="G57" s="106">
        <f t="shared" si="0"/>
        <v>63.888888888888886</v>
      </c>
      <c r="H57" s="107">
        <f t="shared" si="0"/>
        <v>19.444444444444443</v>
      </c>
      <c r="I57" s="107">
        <f t="shared" si="0"/>
        <v>4.166666666666667</v>
      </c>
      <c r="J57" s="107">
        <f t="shared" si="0"/>
        <v>12.5</v>
      </c>
      <c r="K57" s="233">
        <f t="shared" si="0"/>
        <v>100</v>
      </c>
      <c r="L57" s="139"/>
    </row>
    <row r="58" spans="1:12" ht="14.25">
      <c r="A58" s="234" t="s">
        <v>16</v>
      </c>
      <c r="B58" s="235">
        <v>9</v>
      </c>
      <c r="C58" s="232">
        <v>3</v>
      </c>
      <c r="D58" s="232">
        <v>0</v>
      </c>
      <c r="E58" s="236">
        <v>2</v>
      </c>
      <c r="F58" s="237">
        <v>15</v>
      </c>
      <c r="G58" s="106">
        <f t="shared" si="0"/>
        <v>60</v>
      </c>
      <c r="H58" s="107">
        <f t="shared" si="0"/>
        <v>20</v>
      </c>
      <c r="I58" s="107">
        <f t="shared" si="0"/>
        <v>0</v>
      </c>
      <c r="J58" s="107">
        <f t="shared" si="0"/>
        <v>13.333333333333334</v>
      </c>
      <c r="K58" s="233">
        <f t="shared" si="0"/>
        <v>100</v>
      </c>
      <c r="L58" s="139"/>
    </row>
    <row r="59" spans="1:12" ht="14.25">
      <c r="A59" s="234" t="s">
        <v>37</v>
      </c>
      <c r="B59" s="235">
        <v>3248</v>
      </c>
      <c r="C59" s="232">
        <v>1232</v>
      </c>
      <c r="D59" s="232">
        <v>226</v>
      </c>
      <c r="E59" s="236">
        <v>725</v>
      </c>
      <c r="F59" s="237">
        <v>5431</v>
      </c>
      <c r="G59" s="106">
        <f t="shared" si="0"/>
        <v>59.8048241576137</v>
      </c>
      <c r="H59" s="107">
        <f t="shared" si="0"/>
        <v>22.68458847357761</v>
      </c>
      <c r="I59" s="107">
        <f t="shared" si="0"/>
        <v>4.161296262198491</v>
      </c>
      <c r="J59" s="107">
        <f t="shared" si="0"/>
        <v>13.3492911066102</v>
      </c>
      <c r="K59" s="233">
        <f t="shared" si="0"/>
        <v>100</v>
      </c>
      <c r="L59" s="139"/>
    </row>
    <row r="60" spans="1:12" ht="14.25">
      <c r="A60" s="234" t="s">
        <v>23</v>
      </c>
      <c r="B60" s="235">
        <v>160</v>
      </c>
      <c r="C60" s="232">
        <v>28</v>
      </c>
      <c r="D60" s="232">
        <v>6</v>
      </c>
      <c r="E60" s="236">
        <v>106</v>
      </c>
      <c r="F60" s="237">
        <v>300</v>
      </c>
      <c r="G60" s="106">
        <f t="shared" si="0"/>
        <v>53.333333333333336</v>
      </c>
      <c r="H60" s="107">
        <f t="shared" si="0"/>
        <v>9.333333333333334</v>
      </c>
      <c r="I60" s="107">
        <f t="shared" si="0"/>
        <v>2</v>
      </c>
      <c r="J60" s="107">
        <f t="shared" si="0"/>
        <v>35.333333333333336</v>
      </c>
      <c r="K60" s="233">
        <f t="shared" si="0"/>
        <v>100</v>
      </c>
      <c r="L60" s="139"/>
    </row>
    <row r="61" spans="1:12" ht="14.25">
      <c r="A61" s="234" t="s">
        <v>31</v>
      </c>
      <c r="B61" s="235">
        <v>353</v>
      </c>
      <c r="C61" s="232">
        <v>193</v>
      </c>
      <c r="D61" s="133" t="s">
        <v>3</v>
      </c>
      <c r="E61" s="236">
        <v>115</v>
      </c>
      <c r="F61" s="237">
        <v>662</v>
      </c>
      <c r="G61" s="106">
        <f aca="true" t="shared" si="1" ref="G61:G80">100*B61/$F61</f>
        <v>53.323262839879156</v>
      </c>
      <c r="H61" s="107">
        <f aca="true" t="shared" si="2" ref="H61:H80">100*C61/$F61</f>
        <v>29.154078549848943</v>
      </c>
      <c r="I61" s="107"/>
      <c r="J61" s="107">
        <f aca="true" t="shared" si="3" ref="J61:J80">100*E61/$F61</f>
        <v>17.371601208459214</v>
      </c>
      <c r="K61" s="233">
        <f aca="true" t="shared" si="4" ref="K61:K80">100*F61/$F61</f>
        <v>100</v>
      </c>
      <c r="L61" s="139"/>
    </row>
    <row r="62" spans="1:12" ht="14.25">
      <c r="A62" s="234" t="s">
        <v>30</v>
      </c>
      <c r="B62" s="235">
        <v>143</v>
      </c>
      <c r="C62" s="232">
        <v>19</v>
      </c>
      <c r="D62" s="232">
        <v>17</v>
      </c>
      <c r="E62" s="236">
        <v>98</v>
      </c>
      <c r="F62" s="237">
        <v>276</v>
      </c>
      <c r="G62" s="106">
        <f t="shared" si="1"/>
        <v>51.81159420289855</v>
      </c>
      <c r="H62" s="107">
        <f t="shared" si="2"/>
        <v>6.884057971014493</v>
      </c>
      <c r="I62" s="107">
        <f aca="true" t="shared" si="5" ref="I62:I80">100*D62/$F62</f>
        <v>6.159420289855072</v>
      </c>
      <c r="J62" s="107">
        <f t="shared" si="3"/>
        <v>35.507246376811594</v>
      </c>
      <c r="K62" s="233">
        <f t="shared" si="4"/>
        <v>100</v>
      </c>
      <c r="L62" s="139"/>
    </row>
    <row r="63" spans="1:12" ht="14.25">
      <c r="A63" s="234" t="s">
        <v>38</v>
      </c>
      <c r="B63" s="235">
        <v>32</v>
      </c>
      <c r="C63" s="232">
        <v>21</v>
      </c>
      <c r="D63" s="232">
        <v>4</v>
      </c>
      <c r="E63" s="236">
        <v>5</v>
      </c>
      <c r="F63" s="237">
        <v>62</v>
      </c>
      <c r="G63" s="106">
        <f t="shared" si="1"/>
        <v>51.61290322580645</v>
      </c>
      <c r="H63" s="107">
        <f t="shared" si="2"/>
        <v>33.87096774193548</v>
      </c>
      <c r="I63" s="107">
        <f t="shared" si="5"/>
        <v>6.451612903225806</v>
      </c>
      <c r="J63" s="107">
        <f t="shared" si="3"/>
        <v>8.064516129032258</v>
      </c>
      <c r="K63" s="233">
        <f t="shared" si="4"/>
        <v>100</v>
      </c>
      <c r="L63" s="139"/>
    </row>
    <row r="64" spans="1:12" ht="14.25">
      <c r="A64" s="234" t="s">
        <v>78</v>
      </c>
      <c r="B64" s="235">
        <v>2363</v>
      </c>
      <c r="C64" s="232">
        <v>1330</v>
      </c>
      <c r="D64" s="232">
        <v>335</v>
      </c>
      <c r="E64" s="236">
        <v>623</v>
      </c>
      <c r="F64" s="237">
        <v>4652</v>
      </c>
      <c r="G64" s="106">
        <f t="shared" si="1"/>
        <v>50.79535683576956</v>
      </c>
      <c r="H64" s="107">
        <f t="shared" si="2"/>
        <v>28.589853826311263</v>
      </c>
      <c r="I64" s="107">
        <f t="shared" si="5"/>
        <v>7.201203783319003</v>
      </c>
      <c r="J64" s="107">
        <f t="shared" si="3"/>
        <v>13.392089423903696</v>
      </c>
      <c r="K64" s="233">
        <f t="shared" si="4"/>
        <v>100</v>
      </c>
      <c r="L64" s="139"/>
    </row>
    <row r="65" spans="1:12" ht="14.25">
      <c r="A65" s="234" t="s">
        <v>33</v>
      </c>
      <c r="B65" s="235">
        <v>2506</v>
      </c>
      <c r="C65" s="232">
        <v>1388</v>
      </c>
      <c r="D65" s="232">
        <v>350</v>
      </c>
      <c r="E65" s="236">
        <v>713</v>
      </c>
      <c r="F65" s="237">
        <v>4957</v>
      </c>
      <c r="G65" s="106">
        <f t="shared" si="1"/>
        <v>50.554771030865446</v>
      </c>
      <c r="H65" s="107">
        <f t="shared" si="2"/>
        <v>28.000806939681258</v>
      </c>
      <c r="I65" s="107">
        <f t="shared" si="5"/>
        <v>7.060722211014727</v>
      </c>
      <c r="J65" s="107">
        <f t="shared" si="3"/>
        <v>14.383699818438572</v>
      </c>
      <c r="K65" s="233">
        <f t="shared" si="4"/>
        <v>100</v>
      </c>
      <c r="L65" s="139"/>
    </row>
    <row r="66" spans="1:12" ht="14.25">
      <c r="A66" s="234" t="s">
        <v>34</v>
      </c>
      <c r="B66" s="235">
        <v>61</v>
      </c>
      <c r="C66" s="232">
        <v>24</v>
      </c>
      <c r="D66" s="232">
        <v>7</v>
      </c>
      <c r="E66" s="236">
        <v>29</v>
      </c>
      <c r="F66" s="237">
        <v>122</v>
      </c>
      <c r="G66" s="106">
        <f t="shared" si="1"/>
        <v>50</v>
      </c>
      <c r="H66" s="107">
        <f t="shared" si="2"/>
        <v>19.672131147540984</v>
      </c>
      <c r="I66" s="107">
        <f t="shared" si="5"/>
        <v>5.737704918032787</v>
      </c>
      <c r="J66" s="107">
        <f t="shared" si="3"/>
        <v>23.770491803278688</v>
      </c>
      <c r="K66" s="233">
        <f t="shared" si="4"/>
        <v>100</v>
      </c>
      <c r="L66" s="139"/>
    </row>
    <row r="67" spans="1:12" ht="14.25">
      <c r="A67" s="234" t="s">
        <v>25</v>
      </c>
      <c r="B67" s="235">
        <v>558</v>
      </c>
      <c r="C67" s="232">
        <v>173</v>
      </c>
      <c r="D67" s="232">
        <v>70</v>
      </c>
      <c r="E67" s="236">
        <v>320</v>
      </c>
      <c r="F67" s="237">
        <v>1122</v>
      </c>
      <c r="G67" s="106">
        <f t="shared" si="1"/>
        <v>49.73262032085562</v>
      </c>
      <c r="H67" s="107">
        <f t="shared" si="2"/>
        <v>15.418894830659536</v>
      </c>
      <c r="I67" s="107">
        <f t="shared" si="5"/>
        <v>6.238859180035651</v>
      </c>
      <c r="J67" s="107">
        <f t="shared" si="3"/>
        <v>28.520499108734402</v>
      </c>
      <c r="K67" s="233">
        <f t="shared" si="4"/>
        <v>100</v>
      </c>
      <c r="L67" s="139"/>
    </row>
    <row r="68" spans="1:12" ht="14.25">
      <c r="A68" s="234" t="s">
        <v>36</v>
      </c>
      <c r="B68" s="235">
        <v>339</v>
      </c>
      <c r="C68" s="232">
        <v>160</v>
      </c>
      <c r="D68" s="232">
        <v>23</v>
      </c>
      <c r="E68" s="236">
        <v>168</v>
      </c>
      <c r="F68" s="237">
        <v>690</v>
      </c>
      <c r="G68" s="106">
        <f t="shared" si="1"/>
        <v>49.130434782608695</v>
      </c>
      <c r="H68" s="107">
        <f t="shared" si="2"/>
        <v>23.18840579710145</v>
      </c>
      <c r="I68" s="107">
        <f t="shared" si="5"/>
        <v>3.3333333333333335</v>
      </c>
      <c r="J68" s="107">
        <f t="shared" si="3"/>
        <v>24.347826086956523</v>
      </c>
      <c r="K68" s="233">
        <f t="shared" si="4"/>
        <v>100</v>
      </c>
      <c r="L68" s="139"/>
    </row>
    <row r="69" spans="1:12" ht="14.25">
      <c r="A69" s="234" t="s">
        <v>19</v>
      </c>
      <c r="B69" s="235">
        <v>376</v>
      </c>
      <c r="C69" s="232">
        <v>191</v>
      </c>
      <c r="D69" s="232">
        <v>115</v>
      </c>
      <c r="E69" s="236">
        <v>130</v>
      </c>
      <c r="F69" s="237">
        <v>812</v>
      </c>
      <c r="G69" s="106">
        <f t="shared" si="1"/>
        <v>46.30541871921182</v>
      </c>
      <c r="H69" s="107">
        <f t="shared" si="2"/>
        <v>23.52216748768473</v>
      </c>
      <c r="I69" s="107">
        <f t="shared" si="5"/>
        <v>14.16256157635468</v>
      </c>
      <c r="J69" s="107">
        <f t="shared" si="3"/>
        <v>16.00985221674877</v>
      </c>
      <c r="K69" s="233">
        <f t="shared" si="4"/>
        <v>100</v>
      </c>
      <c r="L69" s="139"/>
    </row>
    <row r="70" spans="1:12" ht="14.25">
      <c r="A70" s="234" t="s">
        <v>18</v>
      </c>
      <c r="B70" s="235">
        <v>152</v>
      </c>
      <c r="C70" s="232">
        <v>82</v>
      </c>
      <c r="D70" s="232">
        <v>46</v>
      </c>
      <c r="E70" s="236">
        <v>54</v>
      </c>
      <c r="F70" s="237">
        <v>334</v>
      </c>
      <c r="G70" s="106">
        <f t="shared" si="1"/>
        <v>45.50898203592814</v>
      </c>
      <c r="H70" s="107">
        <f t="shared" si="2"/>
        <v>24.550898203592816</v>
      </c>
      <c r="I70" s="107">
        <f t="shared" si="5"/>
        <v>13.77245508982036</v>
      </c>
      <c r="J70" s="107">
        <f t="shared" si="3"/>
        <v>16.167664670658684</v>
      </c>
      <c r="K70" s="233">
        <f t="shared" si="4"/>
        <v>100</v>
      </c>
      <c r="L70" s="139"/>
    </row>
    <row r="71" spans="1:12" ht="14.25">
      <c r="A71" s="234" t="s">
        <v>32</v>
      </c>
      <c r="B71" s="235">
        <v>119</v>
      </c>
      <c r="C71" s="232">
        <v>26</v>
      </c>
      <c r="D71" s="232">
        <v>9</v>
      </c>
      <c r="E71" s="236">
        <v>111</v>
      </c>
      <c r="F71" s="237">
        <v>264</v>
      </c>
      <c r="G71" s="106">
        <f t="shared" si="1"/>
        <v>45.07575757575758</v>
      </c>
      <c r="H71" s="107">
        <f t="shared" si="2"/>
        <v>9.848484848484848</v>
      </c>
      <c r="I71" s="107">
        <f t="shared" si="5"/>
        <v>3.409090909090909</v>
      </c>
      <c r="J71" s="107">
        <f t="shared" si="3"/>
        <v>42.04545454545455</v>
      </c>
      <c r="K71" s="233">
        <f t="shared" si="4"/>
        <v>100</v>
      </c>
      <c r="L71" s="139"/>
    </row>
    <row r="72" spans="1:12" ht="14.25">
      <c r="A72" s="234" t="s">
        <v>15</v>
      </c>
      <c r="B72" s="235">
        <v>17</v>
      </c>
      <c r="C72" s="232">
        <v>5</v>
      </c>
      <c r="D72" s="232">
        <v>6</v>
      </c>
      <c r="E72" s="236">
        <v>10</v>
      </c>
      <c r="F72" s="237">
        <v>38</v>
      </c>
      <c r="G72" s="106">
        <f t="shared" si="1"/>
        <v>44.73684210526316</v>
      </c>
      <c r="H72" s="107">
        <f t="shared" si="2"/>
        <v>13.157894736842104</v>
      </c>
      <c r="I72" s="107">
        <f t="shared" si="5"/>
        <v>15.789473684210526</v>
      </c>
      <c r="J72" s="107">
        <f t="shared" si="3"/>
        <v>26.31578947368421</v>
      </c>
      <c r="K72" s="233">
        <f t="shared" si="4"/>
        <v>100</v>
      </c>
      <c r="L72" s="139"/>
    </row>
    <row r="73" spans="1:12" ht="14.25">
      <c r="A73" s="234" t="s">
        <v>22</v>
      </c>
      <c r="B73" s="235">
        <v>274</v>
      </c>
      <c r="C73" s="232">
        <v>164</v>
      </c>
      <c r="D73" s="232">
        <v>73</v>
      </c>
      <c r="E73" s="236">
        <v>106</v>
      </c>
      <c r="F73" s="237">
        <v>616</v>
      </c>
      <c r="G73" s="106">
        <f t="shared" si="1"/>
        <v>44.48051948051948</v>
      </c>
      <c r="H73" s="107">
        <f t="shared" si="2"/>
        <v>26.623376623376622</v>
      </c>
      <c r="I73" s="107">
        <f t="shared" si="5"/>
        <v>11.85064935064935</v>
      </c>
      <c r="J73" s="107">
        <f t="shared" si="3"/>
        <v>17.207792207792206</v>
      </c>
      <c r="K73" s="233">
        <f t="shared" si="4"/>
        <v>100</v>
      </c>
      <c r="L73" s="139"/>
    </row>
    <row r="74" spans="1:12" ht="14.25">
      <c r="A74" s="234" t="s">
        <v>13</v>
      </c>
      <c r="B74" s="235">
        <v>31</v>
      </c>
      <c r="C74" s="232">
        <v>6</v>
      </c>
      <c r="D74" s="232">
        <v>6</v>
      </c>
      <c r="E74" s="236">
        <v>29</v>
      </c>
      <c r="F74" s="237">
        <v>72</v>
      </c>
      <c r="G74" s="106">
        <f t="shared" si="1"/>
        <v>43.05555555555556</v>
      </c>
      <c r="H74" s="107">
        <f t="shared" si="2"/>
        <v>8.333333333333334</v>
      </c>
      <c r="I74" s="107">
        <f t="shared" si="5"/>
        <v>8.333333333333334</v>
      </c>
      <c r="J74" s="107">
        <f t="shared" si="3"/>
        <v>40.27777777777778</v>
      </c>
      <c r="K74" s="233">
        <f t="shared" si="4"/>
        <v>100</v>
      </c>
      <c r="L74" s="139"/>
    </row>
    <row r="75" spans="1:12" ht="14.25">
      <c r="A75" s="234" t="s">
        <v>24</v>
      </c>
      <c r="B75" s="235">
        <v>2582</v>
      </c>
      <c r="C75" s="232">
        <v>660</v>
      </c>
      <c r="D75" s="232">
        <v>117</v>
      </c>
      <c r="E75" s="236">
        <v>2828</v>
      </c>
      <c r="F75" s="237">
        <v>6186</v>
      </c>
      <c r="G75" s="106">
        <f t="shared" si="1"/>
        <v>41.73941157452312</v>
      </c>
      <c r="H75" s="107">
        <f t="shared" si="2"/>
        <v>10.66925315227934</v>
      </c>
      <c r="I75" s="107">
        <f t="shared" si="5"/>
        <v>1.8913676042677012</v>
      </c>
      <c r="J75" s="107">
        <f t="shared" si="3"/>
        <v>45.716133204009054</v>
      </c>
      <c r="K75" s="233">
        <f t="shared" si="4"/>
        <v>100</v>
      </c>
      <c r="L75" s="139"/>
    </row>
    <row r="76" spans="1:12" ht="14.25">
      <c r="A76" s="234" t="s">
        <v>21</v>
      </c>
      <c r="B76" s="235">
        <v>205</v>
      </c>
      <c r="C76" s="232">
        <v>126</v>
      </c>
      <c r="D76" s="232">
        <v>51</v>
      </c>
      <c r="E76" s="236">
        <v>117</v>
      </c>
      <c r="F76" s="237">
        <v>499</v>
      </c>
      <c r="G76" s="106">
        <f t="shared" si="1"/>
        <v>41.08216432865731</v>
      </c>
      <c r="H76" s="107">
        <f t="shared" si="2"/>
        <v>25.250501002004007</v>
      </c>
      <c r="I76" s="107">
        <f t="shared" si="5"/>
        <v>10.220440881763528</v>
      </c>
      <c r="J76" s="107">
        <f t="shared" si="3"/>
        <v>23.44689378757515</v>
      </c>
      <c r="K76" s="233">
        <f t="shared" si="4"/>
        <v>100</v>
      </c>
      <c r="L76" s="139"/>
    </row>
    <row r="77" spans="1:12" ht="14.25">
      <c r="A77" s="234" t="s">
        <v>77</v>
      </c>
      <c r="B77" s="235">
        <v>1374</v>
      </c>
      <c r="C77" s="232">
        <v>1112</v>
      </c>
      <c r="D77" s="232">
        <v>437</v>
      </c>
      <c r="E77" s="236">
        <v>462</v>
      </c>
      <c r="F77" s="237">
        <v>3386</v>
      </c>
      <c r="G77" s="106">
        <f t="shared" si="1"/>
        <v>40.57885410513881</v>
      </c>
      <c r="H77" s="107">
        <f t="shared" si="2"/>
        <v>32.841110454813936</v>
      </c>
      <c r="I77" s="107">
        <f t="shared" si="5"/>
        <v>12.9060838747785</v>
      </c>
      <c r="J77" s="107">
        <f t="shared" si="3"/>
        <v>13.64441819255759</v>
      </c>
      <c r="K77" s="233">
        <f t="shared" si="4"/>
        <v>100</v>
      </c>
      <c r="L77" s="139"/>
    </row>
    <row r="78" spans="1:12" ht="14.25">
      <c r="A78" s="234" t="s">
        <v>28</v>
      </c>
      <c r="B78" s="235">
        <v>184</v>
      </c>
      <c r="C78" s="232">
        <v>101</v>
      </c>
      <c r="D78" s="232">
        <v>64</v>
      </c>
      <c r="E78" s="236">
        <v>112</v>
      </c>
      <c r="F78" s="237">
        <v>461</v>
      </c>
      <c r="G78" s="106">
        <f t="shared" si="1"/>
        <v>39.91323210412148</v>
      </c>
      <c r="H78" s="107">
        <f t="shared" si="2"/>
        <v>21.90889370932755</v>
      </c>
      <c r="I78" s="107">
        <f t="shared" si="5"/>
        <v>13.882863340563992</v>
      </c>
      <c r="J78" s="107">
        <f t="shared" si="3"/>
        <v>24.295010845986983</v>
      </c>
      <c r="K78" s="233">
        <f t="shared" si="4"/>
        <v>100</v>
      </c>
      <c r="L78" s="139"/>
    </row>
    <row r="79" spans="1:12" ht="14.25">
      <c r="A79" s="234" t="s">
        <v>29</v>
      </c>
      <c r="B79" s="235">
        <v>121</v>
      </c>
      <c r="C79" s="232">
        <v>110</v>
      </c>
      <c r="D79" s="232">
        <v>12</v>
      </c>
      <c r="E79" s="236">
        <v>99</v>
      </c>
      <c r="F79" s="237">
        <v>342</v>
      </c>
      <c r="G79" s="106">
        <f t="shared" si="1"/>
        <v>35.380116959064324</v>
      </c>
      <c r="H79" s="107">
        <f t="shared" si="2"/>
        <v>32.16374269005848</v>
      </c>
      <c r="I79" s="107">
        <f t="shared" si="5"/>
        <v>3.508771929824561</v>
      </c>
      <c r="J79" s="107">
        <f t="shared" si="3"/>
        <v>28.94736842105263</v>
      </c>
      <c r="K79" s="233">
        <f t="shared" si="4"/>
        <v>100</v>
      </c>
      <c r="L79" s="139"/>
    </row>
    <row r="80" spans="1:12" ht="14.25">
      <c r="A80" s="234" t="s">
        <v>14</v>
      </c>
      <c r="B80" s="235">
        <v>314</v>
      </c>
      <c r="C80" s="232">
        <v>335</v>
      </c>
      <c r="D80" s="232">
        <v>150</v>
      </c>
      <c r="E80" s="236">
        <v>212</v>
      </c>
      <c r="F80" s="237">
        <v>1012</v>
      </c>
      <c r="G80" s="106">
        <f t="shared" si="1"/>
        <v>31.027667984189723</v>
      </c>
      <c r="H80" s="107">
        <f t="shared" si="2"/>
        <v>33.10276679841897</v>
      </c>
      <c r="I80" s="107">
        <f t="shared" si="5"/>
        <v>14.82213438735178</v>
      </c>
      <c r="J80" s="107">
        <f t="shared" si="3"/>
        <v>20.948616600790515</v>
      </c>
      <c r="K80" s="233">
        <f t="shared" si="4"/>
        <v>100</v>
      </c>
      <c r="L80" s="139"/>
    </row>
    <row r="81" spans="1:12" ht="14.25">
      <c r="A81" s="234"/>
      <c r="B81" s="235"/>
      <c r="C81" s="232"/>
      <c r="D81" s="232"/>
      <c r="E81" s="236"/>
      <c r="F81" s="237"/>
      <c r="G81" s="106"/>
      <c r="H81" s="107"/>
      <c r="I81" s="107"/>
      <c r="J81" s="107"/>
      <c r="K81" s="233"/>
      <c r="L81" s="139"/>
    </row>
    <row r="82" spans="1:12" ht="14.25">
      <c r="A82" s="234" t="s">
        <v>26</v>
      </c>
      <c r="B82" s="235">
        <v>1269</v>
      </c>
      <c r="C82" s="232">
        <v>1452</v>
      </c>
      <c r="D82" s="232">
        <v>357</v>
      </c>
      <c r="E82" s="236">
        <v>526</v>
      </c>
      <c r="F82" s="237">
        <v>3605</v>
      </c>
      <c r="G82" s="106">
        <f aca="true" t="shared" si="6" ref="G82:G91">100*B82/$F82</f>
        <v>35.20110957004161</v>
      </c>
      <c r="H82" s="107">
        <f aca="true" t="shared" si="7" ref="H82:H91">100*C82/$F82</f>
        <v>40.27739251040222</v>
      </c>
      <c r="I82" s="107">
        <f aca="true" t="shared" si="8" ref="I82:I91">100*D82/$F82</f>
        <v>9.902912621359222</v>
      </c>
      <c r="J82" s="107">
        <f aca="true" t="shared" si="9" ref="J82:J91">100*E82/$F82</f>
        <v>14.590846047156727</v>
      </c>
      <c r="K82" s="233">
        <f aca="true" t="shared" si="10" ref="K82:K91">100*F82/$F82</f>
        <v>100</v>
      </c>
      <c r="L82" s="139"/>
    </row>
    <row r="83" spans="1:12" ht="14.25">
      <c r="A83" s="234"/>
      <c r="B83" s="235"/>
      <c r="C83" s="232"/>
      <c r="D83" s="232"/>
      <c r="E83" s="236"/>
      <c r="F83" s="237"/>
      <c r="G83" s="106"/>
      <c r="H83" s="107"/>
      <c r="I83" s="107"/>
      <c r="J83" s="107"/>
      <c r="K83" s="233"/>
      <c r="L83" s="139"/>
    </row>
    <row r="84" spans="1:12" ht="14.25">
      <c r="A84" s="234" t="s">
        <v>10</v>
      </c>
      <c r="B84" s="235">
        <v>7</v>
      </c>
      <c r="C84" s="232">
        <v>6</v>
      </c>
      <c r="D84" s="232">
        <v>1</v>
      </c>
      <c r="E84" s="236">
        <v>5</v>
      </c>
      <c r="F84" s="237">
        <v>20</v>
      </c>
      <c r="G84" s="106">
        <f t="shared" si="6"/>
        <v>35</v>
      </c>
      <c r="H84" s="107">
        <f t="shared" si="7"/>
        <v>30</v>
      </c>
      <c r="I84" s="107">
        <f t="shared" si="8"/>
        <v>5</v>
      </c>
      <c r="J84" s="107">
        <f t="shared" si="9"/>
        <v>25</v>
      </c>
      <c r="K84" s="233">
        <f t="shared" si="10"/>
        <v>100</v>
      </c>
      <c r="L84" s="139"/>
    </row>
    <row r="85" spans="1:12" ht="14.25">
      <c r="A85" s="234" t="s">
        <v>9</v>
      </c>
      <c r="B85" s="235">
        <v>104</v>
      </c>
      <c r="C85" s="232">
        <v>80</v>
      </c>
      <c r="D85" s="232">
        <v>27</v>
      </c>
      <c r="E85" s="236">
        <v>59</v>
      </c>
      <c r="F85" s="237">
        <v>271</v>
      </c>
      <c r="G85" s="106">
        <f t="shared" si="6"/>
        <v>38.37638376383764</v>
      </c>
      <c r="H85" s="107">
        <f t="shared" si="7"/>
        <v>29.52029520295203</v>
      </c>
      <c r="I85" s="107">
        <f t="shared" si="8"/>
        <v>9.96309963099631</v>
      </c>
      <c r="J85" s="107">
        <f t="shared" si="9"/>
        <v>21.771217712177123</v>
      </c>
      <c r="K85" s="233">
        <f t="shared" si="10"/>
        <v>100</v>
      </c>
      <c r="L85" s="139"/>
    </row>
    <row r="86" spans="1:12" ht="14.25">
      <c r="A86" s="234" t="s">
        <v>11</v>
      </c>
      <c r="B86" s="235">
        <v>216</v>
      </c>
      <c r="C86" s="232">
        <v>334</v>
      </c>
      <c r="D86" s="232">
        <v>61</v>
      </c>
      <c r="E86" s="236">
        <v>184</v>
      </c>
      <c r="F86" s="237">
        <v>795</v>
      </c>
      <c r="G86" s="106">
        <f t="shared" si="6"/>
        <v>27.169811320754718</v>
      </c>
      <c r="H86" s="107">
        <f t="shared" si="7"/>
        <v>42.0125786163522</v>
      </c>
      <c r="I86" s="107">
        <f t="shared" si="8"/>
        <v>7.672955974842767</v>
      </c>
      <c r="J86" s="107">
        <f t="shared" si="9"/>
        <v>23.144654088050313</v>
      </c>
      <c r="K86" s="233">
        <f t="shared" si="10"/>
        <v>100</v>
      </c>
      <c r="L86" s="139"/>
    </row>
    <row r="87" spans="1:12" ht="14.25">
      <c r="A87" s="234"/>
      <c r="B87" s="235"/>
      <c r="C87" s="232"/>
      <c r="D87" s="232"/>
      <c r="E87" s="236"/>
      <c r="F87" s="237"/>
      <c r="G87" s="106"/>
      <c r="H87" s="107"/>
      <c r="I87" s="107"/>
      <c r="J87" s="107"/>
      <c r="K87" s="233"/>
      <c r="L87" s="139"/>
    </row>
    <row r="88" spans="1:12" ht="14.25">
      <c r="A88" s="234" t="s">
        <v>7</v>
      </c>
      <c r="B88" s="235">
        <v>43</v>
      </c>
      <c r="C88" s="232">
        <v>3</v>
      </c>
      <c r="D88" s="133" t="s">
        <v>3</v>
      </c>
      <c r="E88" s="236">
        <v>34</v>
      </c>
      <c r="F88" s="237">
        <v>81</v>
      </c>
      <c r="G88" s="106">
        <f t="shared" si="6"/>
        <v>53.08641975308642</v>
      </c>
      <c r="H88" s="107">
        <f t="shared" si="7"/>
        <v>3.7037037037037037</v>
      </c>
      <c r="I88" s="107"/>
      <c r="J88" s="107">
        <f t="shared" si="9"/>
        <v>41.97530864197531</v>
      </c>
      <c r="K88" s="233">
        <f t="shared" si="10"/>
        <v>100</v>
      </c>
      <c r="L88" s="139"/>
    </row>
    <row r="89" spans="1:12" ht="14.25">
      <c r="A89" s="234" t="s">
        <v>8</v>
      </c>
      <c r="B89" s="235">
        <v>166</v>
      </c>
      <c r="C89" s="232">
        <v>15</v>
      </c>
      <c r="D89" s="232">
        <v>4</v>
      </c>
      <c r="E89" s="236">
        <v>58</v>
      </c>
      <c r="F89" s="237">
        <v>243</v>
      </c>
      <c r="G89" s="106">
        <f t="shared" si="6"/>
        <v>68.3127572016461</v>
      </c>
      <c r="H89" s="107">
        <f t="shared" si="7"/>
        <v>6.172839506172839</v>
      </c>
      <c r="I89" s="107">
        <f t="shared" si="8"/>
        <v>1.646090534979424</v>
      </c>
      <c r="J89" s="107">
        <f t="shared" si="9"/>
        <v>23.868312757201647</v>
      </c>
      <c r="K89" s="233">
        <f t="shared" si="10"/>
        <v>100</v>
      </c>
      <c r="L89" s="139"/>
    </row>
    <row r="90" spans="1:12" ht="14.25">
      <c r="A90" s="234" t="s">
        <v>40</v>
      </c>
      <c r="B90" s="235">
        <v>336</v>
      </c>
      <c r="C90" s="232">
        <v>141</v>
      </c>
      <c r="D90" s="232">
        <v>16</v>
      </c>
      <c r="E90" s="236">
        <v>200</v>
      </c>
      <c r="F90" s="237">
        <v>692</v>
      </c>
      <c r="G90" s="106">
        <f t="shared" si="6"/>
        <v>48.554913294797686</v>
      </c>
      <c r="H90" s="107">
        <f t="shared" si="7"/>
        <v>20.3757225433526</v>
      </c>
      <c r="I90" s="107">
        <f t="shared" si="8"/>
        <v>2.3121387283236996</v>
      </c>
      <c r="J90" s="107">
        <f t="shared" si="9"/>
        <v>28.90173410404624</v>
      </c>
      <c r="K90" s="233">
        <f t="shared" si="10"/>
        <v>100</v>
      </c>
      <c r="L90" s="139"/>
    </row>
    <row r="91" spans="1:12" ht="14.25">
      <c r="A91" s="238" t="s">
        <v>6</v>
      </c>
      <c r="B91" s="239">
        <v>4445</v>
      </c>
      <c r="C91" s="240">
        <v>260</v>
      </c>
      <c r="D91" s="240">
        <v>50</v>
      </c>
      <c r="E91" s="241">
        <v>1673</v>
      </c>
      <c r="F91" s="242">
        <v>6427</v>
      </c>
      <c r="G91" s="110">
        <f t="shared" si="6"/>
        <v>69.16135055235725</v>
      </c>
      <c r="H91" s="111">
        <f t="shared" si="7"/>
        <v>4.04543332814688</v>
      </c>
      <c r="I91" s="111">
        <f t="shared" si="8"/>
        <v>0.7779679477205539</v>
      </c>
      <c r="J91" s="111">
        <f t="shared" si="9"/>
        <v>26.030807530729735</v>
      </c>
      <c r="K91" s="243">
        <f t="shared" si="10"/>
        <v>100</v>
      </c>
      <c r="L91" s="140"/>
    </row>
  </sheetData>
  <autoFilter ref="B6:F6">
    <sortState ref="B7:F91">
      <sortCondition descending="1" sortBy="value" ref="F7:F9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Havard (ESTAT)</dc:creator>
  <cp:keywords/>
  <dc:description/>
  <cp:lastModifiedBy>ROSS Wendy (ESTAT)</cp:lastModifiedBy>
  <dcterms:created xsi:type="dcterms:W3CDTF">2017-05-15T08:17:45Z</dcterms:created>
  <dcterms:modified xsi:type="dcterms:W3CDTF">2020-06-29T07:10:34Z</dcterms:modified>
  <cp:category/>
  <cp:version/>
  <cp:contentType/>
  <cp:contentStatus/>
</cp:coreProperties>
</file>