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420" yWindow="15" windowWidth="15660" windowHeight="14205" tabRatio="875" activeTab="0"/>
  </bookViews>
  <sheets>
    <sheet name="Tabelle 1" sheetId="100" r:id="rId1"/>
    <sheet name="Abbildung 1" sheetId="14" r:id="rId2"/>
    <sheet name="Abbildung 2" sheetId="93" r:id="rId3"/>
    <sheet name="Abbildung 3" sheetId="107" r:id="rId4"/>
    <sheet name="Abbildung 4" sheetId="101" r:id="rId5"/>
    <sheet name="Abbildung 5" sheetId="105" r:id="rId6"/>
    <sheet name="Abbildung 6" sheetId="102" r:id="rId7"/>
    <sheet name="Abbildung 7" sheetId="108" r:id="rId8"/>
  </sheets>
  <externalReferences>
    <externalReference r:id="rId11"/>
    <externalReference r:id="rId12"/>
  </externalReferences>
  <definedNames>
    <definedName name="_Ref257711736" localSheetId="3">#REF!</definedName>
    <definedName name="_Ref257711736" localSheetId="4">#REF!</definedName>
    <definedName name="_Ref261514911" localSheetId="5">#REF!</definedName>
    <definedName name="_Ref261515069" localSheetId="6">#REF!</definedName>
  </definedNames>
  <calcPr calcId="145621"/>
</workbook>
</file>

<file path=xl/sharedStrings.xml><?xml version="1.0" encoding="utf-8"?>
<sst xmlns="http://schemas.openxmlformats.org/spreadsheetml/2006/main" count="285" uniqueCount="114">
  <si>
    <t>2006</t>
  </si>
  <si>
    <t>2007</t>
  </si>
  <si>
    <t>Malta</t>
  </si>
  <si>
    <t>Portugal</t>
  </si>
  <si>
    <t>STOP</t>
  </si>
  <si>
    <t>START</t>
  </si>
  <si>
    <t>Bookmark:</t>
  </si>
  <si>
    <t>Umwelt</t>
  </si>
  <si>
    <t>Umweltsteuern</t>
  </si>
  <si>
    <t>Energiesteuern</t>
  </si>
  <si>
    <t>Verkehrssteuern</t>
  </si>
  <si>
    <t>(in Mrd. EUR)</t>
  </si>
  <si>
    <t>(in %)</t>
  </si>
  <si>
    <t>Im Verhältnis zum BIP</t>
  </si>
  <si>
    <t>Prozent der Gesamteinnahmen aus Steuern und Sozialabgaben</t>
  </si>
  <si>
    <t>(in % des Energiesteueraufkommens)</t>
  </si>
  <si>
    <t>Umweltsteuern insgesamt</t>
  </si>
  <si>
    <t>(in % des Verkehrssteueraufkommens)</t>
  </si>
  <si>
    <t>Haushalte</t>
  </si>
  <si>
    <t>Nicht zugeordnet</t>
  </si>
  <si>
    <t>(in % der Umweltsteuern insgesamt)</t>
  </si>
  <si>
    <t>2008</t>
  </si>
  <si>
    <t>2009</t>
  </si>
  <si>
    <t>2010</t>
  </si>
  <si>
    <t>Steuern auf Umweltverschmutzung/Ressourcen</t>
  </si>
  <si>
    <t>Verkehr und Lagerei</t>
  </si>
  <si>
    <t>Steuern auf Umweltverschmutzung/
Ressourcen</t>
  </si>
  <si>
    <t>http://epp.eurostat.ec.europa.eu/tgm/table.do?tab=table&amp;init=1&amp;plugin=1&amp;language=en&amp;pcode=tsdcc360</t>
  </si>
  <si>
    <t>2011</t>
  </si>
  <si>
    <t>2012</t>
  </si>
  <si>
    <t>EU-28</t>
  </si>
  <si>
    <t>Gebietsfremde</t>
  </si>
  <si>
    <t>(EUR pro Tonne Rohöleinheiten)</t>
  </si>
  <si>
    <t>(EUR)</t>
  </si>
  <si>
    <t>Land- und Forstwirtschaft, Fischerei</t>
  </si>
  <si>
    <t>Industrie, Bau und Dienstleist. ohne Verkehr und Lagerei</t>
  </si>
  <si>
    <t>in % der Gesamteinnahmen aus Steuern und Sozialabgaben</t>
  </si>
  <si>
    <t>in % des BIP</t>
  </si>
  <si>
    <t>in % der Umweltsteuern</t>
  </si>
  <si>
    <t>in Mio. EUR</t>
  </si>
  <si>
    <r>
      <t>Quelle:</t>
    </r>
    <r>
      <rPr>
        <sz val="9"/>
        <rFont val="Arial"/>
        <family val="2"/>
      </rPr>
      <t xml:space="preserve"> Eurostat (Online-Datencode: env_ac_tax)</t>
    </r>
  </si>
  <si>
    <r>
      <t>Quelle:</t>
    </r>
    <r>
      <rPr>
        <sz val="9"/>
        <rFont val="Arial"/>
        <family val="2"/>
      </rPr>
      <t xml:space="preserve"> Eurostat (Online-Datencode: env_ac_taxind2)</t>
    </r>
  </si>
  <si>
    <r>
      <t>Quelle:</t>
    </r>
    <r>
      <rPr>
        <sz val="9"/>
        <rFont val="Arial"/>
        <family val="2"/>
      </rPr>
      <t xml:space="preserve"> Eurostat (Online-Datencode: tsdcc360)</t>
    </r>
  </si>
  <si>
    <t>2004</t>
  </si>
  <si>
    <t>2005</t>
  </si>
  <si>
    <t>2002</t>
  </si>
  <si>
    <t>2003</t>
  </si>
  <si>
    <t>http://appsso.eurostat.ec.europa.eu/nui/show.do?query=BOOKMARK_DS-051918_QID_-6F5388A_UID_-3F171EB0&amp;layout=TIME,C,X,0;TAX,L,X,1;GEO,L,Y,0;UNIT,L,Z,0;INDICATORS,C,Z,1;&amp;zSelection=DS-051918INDICATORS,OBS_FLAG;DS-051918UNIT,MIO_EUR;&amp;rankName1=UNIT_1_2_-1_2&amp;rankName2=INDICATORS_1_2_-1_2&amp;rankName3=TIME_1_0_0_0&amp;rankName4=TAX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</si>
  <si>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Total environmental tax revenue by type of tax, EU-28, 2015</t>
  </si>
  <si>
    <t>Tabelle 1: Einnahmen aus Umweltsteuern, nach Steuerart, EU-28, 2015</t>
  </si>
  <si>
    <t>http://appsso.eurostat.ec.europa.eu/nui/show.do?query=BOOKMARK_DS-051918_QID_-4BA738CD_UID_-3F171EB0&amp;layout=UNIT,L,X,0;TIME,C,X,1;TAX,L,Y,0;GEO,L,Z,0;INDICATORS,C,Z,1;&amp;zSelection=DS-051918GEO,EU28;DS-051918INDICATORS,OBS_FLAG;&amp;rankName1=GEO_1_2_-1_2&amp;rankName2=INDICATORS_1_2_-1_2&amp;rankName3=UNIT_1_2_0_0&amp;rankName4=TIME_1_0_1_0&amp;rankName5=TAX_1_2_0_1&amp;rStp=&amp;cStp=&amp;rDCh=&amp;cDCh=&amp;rDM=true&amp;cDM=true&amp;footnes=false&amp;empty=false&amp;wai=false&amp;time_mode=ROLLING&amp;time_most_recent=true&amp;lang=EN&amp;cfo=%23%23%23.%23%23%23%2C%23%23%23</t>
  </si>
  <si>
    <t>Figure 1: Total environmental tax revenue by type of tax, EU-28, 2002–15</t>
  </si>
  <si>
    <t>Abbildung 1: Einnahmen aus Umweltsteuern, nach Steuerart, EU-28, 2002–15</t>
  </si>
  <si>
    <t>2013</t>
  </si>
  <si>
    <t>2014</t>
  </si>
  <si>
    <t>2015</t>
  </si>
  <si>
    <t>http://appsso.eurostat.ec.europa.eu/nui/show.do?query=BOOKMARK_DS-051918_QID_27C92E47_UID_-3F171EB0&amp;layout=TIME,C,X,0;TAX,L,Y,0;UNIT,L,Z,0;GEO,L,Z,1;INDICATORS,C,Z,2;&amp;zSelection=DS-051918UNIT,MIO_EUR;DS-051918GEO,EU28;DS-051918INDICATORS,OBS_FLAG;&amp;rankName1=UNIT_1_2_-1_2&amp;rankName2=GEO_1_2_-1_2&amp;rankName3=INDICATORS_1_2_-1_2&amp;rankName4=TIME_1_0_0_0&amp;rankName5=TAX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</si>
  <si>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-051918_QID_-79E9D87_UID_-3F171EB0&amp;layout=TIME,C,X,0;UNIT,L,Y,0;TAX,L,Z,0;GEO,L,Z,1;INDICATORS,C,Z,2;&amp;zSelection=DS-051918TAX,ENV;DS-051918GEO,EU28;DS-051918INDICATORS,OBS_FLAG;&amp;rankName1=TIME_1_0_0_0&amp;rankName2=TAX_1_2_-1_2&amp;rankName3=UNIT_1_2_0_1&amp;rankName4=GEO_1_2_-1_2&amp;rankName5=INDICATORS_1_2_-1_2&amp;sortR=ASC_-1_FIRST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.%23%23%23%2C%23%23%23</t>
  </si>
  <si>
    <t>Figure 2: Total environmental tax revenue, EU-28, 2002–15</t>
  </si>
  <si>
    <t>Abbildung 2: Einnahmen aus Umweltsteuern insgesamt, EU-28, 2002–15</t>
  </si>
  <si>
    <t>http://appsso.eurostat.ec.europa.eu/nui/show.do?query=BOOKMARK_DS-051918_QID_-553C642A_UID_-3F171EB0&amp;layout=TIME,C,X,0;UNIT,L,X,1;GEO,L,Y,0;TAX,L,Z,0;INDICATORS,C,Z,1;&amp;zSelection=DS-051918TAX,ENV;DS-051918INDICATORS,OBS_FLAG;&amp;rankName1=TAX_1_2_-1_2&amp;rankName2=INDICATORS_1_2_-1_2&amp;rankName3=TIME_1_0_0_0&amp;rankName4=UNIT_1_2_1_0&amp;rankName5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</si>
  <si>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Figure 3: Total environmental tax revenue, 2015</t>
  </si>
  <si>
    <t>Abbildung 3: Einnahmen aus Umweltsteuern insgesamt, 2015</t>
  </si>
  <si>
    <t>Figure 4: Environmental taxes by tax category, 2015</t>
  </si>
  <si>
    <t>Abbildung 4: Umweltsteuern, nach Steuerart, 2015</t>
  </si>
  <si>
    <t>Figure 5: Energy taxes by economic activity, 2014</t>
  </si>
  <si>
    <t>Abbildung 5: Energiesteuern, nach Wirtschaftstätigkeit, 2014</t>
  </si>
  <si>
    <t>:</t>
  </si>
  <si>
    <t>Figure 6: Transport taxes by economic activity, 2014</t>
  </si>
  <si>
    <t>Abbildung 6: Verkehrssteuern, nach Wirtschaftstätigkeit, 2014</t>
  </si>
  <si>
    <t>http://appsso.eurostat.ec.europa.eu/nui/show.do?query=BOOKMARK_DS-245762_QID_566B353F_UID_-3F171EB0&amp;layout=NACE_R2,B,X,0;GEO,L,Y,0;TAX,L,Z,0;UNIT,L,Z,1;TIME,C,Z,2;INDICATORS,C,Z,3;&amp;zSelection=DS-245762UNIT,MIO_EUR;DS-245762TIME,2014;DS-245762INDICATORS,OBS_FLAG;DS-245762TAX,TRA;&amp;rankName1=TAX_1_2_-1_2&amp;rankName2=UNIT_1_2_-1_2&amp;rankName3=INDICATORS_1_2_-1_2&amp;rankName4=TIME_1_0_1_0&amp;rankName5=NACE-R2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</si>
  <si>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-245762_QID_5BAB0D2D_UID_-3F171EB0&amp;layout=NACE_R2,B,X,0;GEO,L,Y,0;TAX,L,Z,0;UNIT,L,Z,1;TIME,C,Z,2;INDICATORS,C,Z,3;&amp;zSelection=DS-245762UNIT,MIO_EUR;DS-245762TIME,2013;DS-245762INDICATORS,OBS_FLAG;DS-245762TAX,NRG;&amp;rankName1=TAX_1_2_-1_2&amp;rankName2=UNIT_1_2_-1_2&amp;rankName3=INDICATORS_1_2_-1_2&amp;rankName4=TIME_1_0_1_0&amp;rankName5=NACE-R2_1_2_0_0&amp;rankName6=GEO_1_2_0_1&amp;rStp=&amp;cStp=&amp;rDCh=&amp;cDCh=&amp;rDM=true&amp;cDM=true&amp;footnes=false&amp;empty=false&amp;wai=false&amp;time_mode=ROLLING&amp;time_most_recent=true&amp;lang=EN&amp;cfo=%23%23%23%2C%23%23%23.%23%23%23</t>
  </si>
  <si>
    <t>Figure 7: Implicit tax rate on energy (deflated), EU-28, 2002–15</t>
  </si>
  <si>
    <t>Abbildung 7: Implizierter Energiesteuersatz (deflationiert), EU-28, 2002–15</t>
  </si>
  <si>
    <t>Hinweis: die Y-Achse befindet sich außerhalb des sichtbaren Bereichs.</t>
  </si>
  <si>
    <t>Hinweis: Rangfolge nach Anteil an Energiesteuern</t>
  </si>
  <si>
    <t>Hinweis: Rangfolge nach Anteil an von Unternehmen entrichteten Umweltsteuern (Landwirtschaft, Forstwirtschaft, Fischerei, Industrie, Baugewerbe, Dienstleistungen, Verkehr und Lagerei)</t>
  </si>
  <si>
    <t>Kroatien</t>
  </si>
  <si>
    <t>Slowenien</t>
  </si>
  <si>
    <t>Griechenland</t>
  </si>
  <si>
    <t>Bulgarien</t>
  </si>
  <si>
    <t>Lettland</t>
  </si>
  <si>
    <t>Zypern</t>
  </si>
  <si>
    <t>Niederlande</t>
  </si>
  <si>
    <t>Rumänien</t>
  </si>
  <si>
    <t>Dänemark</t>
  </si>
  <si>
    <t>Polen</t>
  </si>
  <si>
    <t>Estland</t>
  </si>
  <si>
    <t>Irland</t>
  </si>
  <si>
    <t>Italien</t>
  </si>
  <si>
    <t>Ungarn</t>
  </si>
  <si>
    <t>Finnland</t>
  </si>
  <si>
    <t>Litauen</t>
  </si>
  <si>
    <t>Spanien</t>
  </si>
  <si>
    <t>Österreich</t>
  </si>
  <si>
    <t>Slowakei</t>
  </si>
  <si>
    <t>Schweden</t>
  </si>
  <si>
    <t>Deutschland</t>
  </si>
  <si>
    <t>Luxemburg</t>
  </si>
  <si>
    <t>Frankreich</t>
  </si>
  <si>
    <t>Belgien</t>
  </si>
  <si>
    <t>Serbien</t>
  </si>
  <si>
    <t>Norwegen</t>
  </si>
  <si>
    <t>Island</t>
  </si>
  <si>
    <t>Ver. Königreich</t>
  </si>
  <si>
    <t>Tsch. Republik</t>
  </si>
  <si>
    <t>Finnland </t>
  </si>
  <si>
    <t>Estland </t>
  </si>
  <si>
    <t>Slowakei </t>
  </si>
  <si>
    <t>Lettland </t>
  </si>
  <si>
    <t>Spanien </t>
  </si>
  <si>
    <t>Dänemark </t>
  </si>
  <si>
    <t>Slowenien </t>
  </si>
  <si>
    <t>Luxemburg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</si>
</sst>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dd\.mm\.yy"/>
    <numFmt numFmtId="167" formatCode="#,##0.0_i"/>
    <numFmt numFmtId="168" formatCode="#\ ##0"/>
  </numFmts>
  <fonts count="18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7" fontId="0" fillId="0" borderId="0" applyFill="0" applyBorder="0" applyProtection="0">
      <alignment horizontal="right"/>
    </xf>
    <xf numFmtId="0" fontId="13" fillId="0" borderId="0" applyNumberFormat="0" applyFill="0" applyBorder="0" applyAlignment="0" applyProtection="0"/>
    <xf numFmtId="0" fontId="14" fillId="0" borderId="0">
      <alignment/>
      <protection/>
    </xf>
  </cellStyleXfs>
  <cellXfs count="102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2" fontId="5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/>
    </xf>
    <xf numFmtId="165" fontId="0" fillId="0" borderId="0" xfId="15" applyNumberFormat="1" applyFont="1" applyBorder="1"/>
    <xf numFmtId="165" fontId="0" fillId="0" borderId="0" xfId="0" applyNumberFormat="1" applyFont="1" applyAlignment="1">
      <alignment vertical="center"/>
    </xf>
    <xf numFmtId="165" fontId="0" fillId="0" borderId="0" xfId="15" applyNumberFormat="1" applyFont="1" applyBorder="1" applyAlignment="1">
      <alignment horizontal="right" wrapText="1"/>
    </xf>
    <xf numFmtId="165" fontId="0" fillId="0" borderId="0" xfId="15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2" fontId="0" fillId="0" borderId="0" xfId="0" applyFont="1" applyBorder="1" applyAlignment="1">
      <alignment horizontal="right" wrapText="1"/>
    </xf>
    <xf numFmtId="166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Alignment="1">
      <alignment vertical="center"/>
    </xf>
    <xf numFmtId="165" fontId="0" fillId="2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167" fontId="0" fillId="0" borderId="3" xfId="21" applyNumberFormat="1" applyFont="1" applyFill="1" applyBorder="1" applyAlignment="1">
      <alignment horizontal="right"/>
    </xf>
    <xf numFmtId="167" fontId="0" fillId="0" borderId="1" xfId="21" applyNumberFormat="1" applyFont="1" applyFill="1" applyBorder="1" applyAlignment="1">
      <alignment horizontal="right"/>
    </xf>
    <xf numFmtId="167" fontId="0" fillId="0" borderId="2" xfId="21" applyNumberFormat="1" applyFont="1" applyFill="1" applyBorder="1" applyAlignment="1">
      <alignment horizontal="right"/>
    </xf>
    <xf numFmtId="0" fontId="13" fillId="0" borderId="0" xfId="22" applyNumberFormat="1" applyFont="1" applyBorder="1"/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15" fillId="3" borderId="0" xfId="0" applyNumberFormat="1" applyFont="1" applyFill="1" applyBorder="1" applyAlignment="1">
      <alignment vertical="center"/>
    </xf>
    <xf numFmtId="0" fontId="15" fillId="3" borderId="0" xfId="0" applyNumberFormat="1" applyFont="1" applyFill="1" applyAlignment="1">
      <alignment vertical="center"/>
    </xf>
    <xf numFmtId="3" fontId="15" fillId="3" borderId="0" xfId="0" applyNumberFormat="1" applyFont="1" applyFill="1" applyBorder="1" applyAlignment="1">
      <alignment horizontal="left"/>
    </xf>
    <xf numFmtId="164" fontId="15" fillId="3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4" borderId="4" xfId="0" applyNumberFormat="1" applyFont="1" applyFill="1" applyBorder="1" applyAlignment="1">
      <alignment horizontal="left" vertical="center"/>
    </xf>
    <xf numFmtId="167" fontId="0" fillId="4" borderId="4" xfId="21" applyNumberFormat="1" applyFont="1" applyFill="1" applyBorder="1" applyAlignment="1">
      <alignment horizontal="right"/>
    </xf>
    <xf numFmtId="0" fontId="5" fillId="5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168" fontId="0" fillId="4" borderId="4" xfId="21" applyNumberFormat="1" applyFont="1" applyFill="1" applyBorder="1" applyAlignment="1">
      <alignment horizontal="right"/>
    </xf>
    <xf numFmtId="168" fontId="0" fillId="0" borderId="3" xfId="21" applyNumberFormat="1" applyFont="1" applyFill="1" applyBorder="1" applyAlignment="1">
      <alignment horizontal="right"/>
    </xf>
    <xf numFmtId="168" fontId="0" fillId="0" borderId="1" xfId="21" applyNumberFormat="1" applyFont="1" applyFill="1" applyBorder="1" applyAlignment="1">
      <alignment horizontal="right"/>
    </xf>
    <xf numFmtId="168" fontId="0" fillId="0" borderId="2" xfId="21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 wrapText="1"/>
    </xf>
    <xf numFmtId="165" fontId="0" fillId="0" borderId="0" xfId="15" applyNumberFormat="1" applyFont="1" applyFill="1" applyBorder="1"/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Hyperlink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85"/>
          <c:w val="0.943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1'!$C$12</c:f>
              <c:strCache>
                <c:ptCount val="1"/>
                <c:pt idx="0">
                  <c:v>Energiesteuern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1'!$D$10:$Q$10</c:f>
              <c:strCache/>
            </c:strRef>
          </c:cat>
          <c:val>
            <c:numRef>
              <c:f>'Abbildung 1'!$D$12:$Q$12</c:f>
              <c:numCache/>
            </c:numRef>
          </c:val>
        </c:ser>
        <c:ser>
          <c:idx val="1"/>
          <c:order val="1"/>
          <c:tx>
            <c:strRef>
              <c:f>'Abbildung 1'!$C$13</c:f>
              <c:strCache>
                <c:ptCount val="1"/>
                <c:pt idx="0">
                  <c:v>Verkehrssteuern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1'!$D$10:$Q$10</c:f>
              <c:strCache/>
            </c:strRef>
          </c:cat>
          <c:val>
            <c:numRef>
              <c:f>'Abbildung 1'!$D$13:$Q$13</c:f>
              <c:numCache/>
            </c:numRef>
          </c:val>
        </c:ser>
        <c:ser>
          <c:idx val="2"/>
          <c:order val="2"/>
          <c:tx>
            <c:strRef>
              <c:f>'Abbildung 1'!$C$14</c:f>
              <c:strCache>
                <c:ptCount val="1"/>
                <c:pt idx="0">
                  <c:v>Steuern auf Umweltverschmutzung/Ressourcen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1'!$D$10:$Q$10</c:f>
              <c:strCache/>
            </c:strRef>
          </c:cat>
          <c:val>
            <c:numRef>
              <c:f>'Abbildung 1'!$D$14:$Q$14</c:f>
              <c:numCache/>
            </c:numRef>
          </c:val>
        </c:ser>
        <c:overlap val="100"/>
        <c:axId val="58114838"/>
        <c:axId val="53271495"/>
      </c:barChart>
      <c:catAx>
        <c:axId val="5811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271495"/>
        <c:crosses val="autoZero"/>
        <c:auto val="1"/>
        <c:lblOffset val="100"/>
        <c:tickLblSkip val="1"/>
        <c:noMultiLvlLbl val="0"/>
      </c:catAx>
      <c:valAx>
        <c:axId val="53271495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14838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3495"/>
          <c:y val="0.86525"/>
          <c:w val="0.29675"/>
          <c:h val="0.1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3975"/>
          <c:w val="0.95275"/>
          <c:h val="0.87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7'!$C$11:$C$24</c:f>
              <c:strCache/>
            </c:strRef>
          </c:cat>
          <c:val>
            <c:numRef>
              <c:f>'Abbildung 7'!$D$11:$D$24</c:f>
              <c:numCache/>
            </c:numRef>
          </c:val>
          <c:smooth val="0"/>
        </c:ser>
        <c:axId val="29393360"/>
        <c:axId val="63213649"/>
      </c:lineChart>
      <c:catAx>
        <c:axId val="293933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213649"/>
        <c:crossesAt val="0"/>
        <c:auto val="1"/>
        <c:lblOffset val="100"/>
        <c:tickLblSkip val="1"/>
        <c:noMultiLvlLbl val="0"/>
      </c:catAx>
      <c:valAx>
        <c:axId val="63213649"/>
        <c:scaling>
          <c:orientation val="minMax"/>
          <c:max val="240"/>
          <c:min val="1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393360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803"/>
        </c:manualLayout>
      </c:layout>
      <c:lineChart>
        <c:grouping val="standard"/>
        <c:varyColors val="0"/>
        <c:ser>
          <c:idx val="1"/>
          <c:order val="0"/>
          <c:tx>
            <c:strRef>
              <c:f>'Abbildung 2'!$C$12</c:f>
              <c:strCache>
                <c:ptCount val="1"/>
                <c:pt idx="0">
                  <c:v>Prozent der Gesamteinnahmen aus Steuern und Sozialabgaben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2'!$D$10:$Q$10</c:f>
              <c:strCache/>
            </c:strRef>
          </c:cat>
          <c:val>
            <c:numRef>
              <c:f>'Abbildung 2'!$D$12:$Q$12</c:f>
              <c:numCache/>
            </c:numRef>
          </c:val>
          <c:smooth val="0"/>
        </c:ser>
        <c:ser>
          <c:idx val="0"/>
          <c:order val="1"/>
          <c:tx>
            <c:strRef>
              <c:f>'Abbildung 2'!$C$11</c:f>
              <c:strCache>
                <c:ptCount val="1"/>
                <c:pt idx="0">
                  <c:v>Im Verhältnis zum BIP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2'!$D$10:$Q$10</c:f>
              <c:strCache/>
            </c:strRef>
          </c:cat>
          <c:val>
            <c:numRef>
              <c:f>'Abbildung 2'!$D$11:$Q$11</c:f>
              <c:numCache/>
            </c:numRef>
          </c:val>
          <c:smooth val="0"/>
        </c:ser>
        <c:axId val="9681408"/>
        <c:axId val="20023809"/>
      </c:lineChart>
      <c:catAx>
        <c:axId val="9681408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023809"/>
        <c:crossesAt val="0"/>
        <c:auto val="1"/>
        <c:lblOffset val="100"/>
        <c:noMultiLvlLbl val="0"/>
      </c:catAx>
      <c:valAx>
        <c:axId val="20023809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81408"/>
        <c:crossesAt val="1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13"/>
          <c:y val="0.93025"/>
          <c:w val="0.4075"/>
          <c:h val="0.06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45996554"/>
        <c:axId val="11315803"/>
      </c:bar3DChart>
      <c:catAx>
        <c:axId val="45996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315803"/>
        <c:crosses val="autoZero"/>
        <c:auto val="1"/>
        <c:lblOffset val="100"/>
        <c:tickLblSkip val="1"/>
        <c:noMultiLvlLbl val="0"/>
      </c:catAx>
      <c:valAx>
        <c:axId val="11315803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96554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"/>
          <c:y val="0.05625"/>
          <c:w val="0.950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Prozent der Gesamteinnahmen aus Steuern und Sozialabgaben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3'!$D$11:$D$44</c:f>
              <c:numCache/>
            </c:numRef>
          </c:val>
        </c:ser>
        <c:ser>
          <c:idx val="2"/>
          <c:order val="1"/>
          <c:tx>
            <c:strRef>
              <c:f>'Abbildung 3'!$E$10</c:f>
              <c:strCache>
                <c:ptCount val="1"/>
                <c:pt idx="0">
                  <c:v>Im Verhältnis zum BIP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3'!$E$11:$E$44</c:f>
              <c:numCache/>
            </c:numRef>
          </c:val>
        </c:ser>
        <c:axId val="34733364"/>
        <c:axId val="44164821"/>
      </c:barChart>
      <c:catAx>
        <c:axId val="3473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164821"/>
        <c:crosses val="autoZero"/>
        <c:auto val="1"/>
        <c:lblOffset val="100"/>
        <c:noMultiLvlLbl val="0"/>
      </c:catAx>
      <c:valAx>
        <c:axId val="44164821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33364"/>
        <c:crosses val="autoZero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61939070"/>
        <c:axId val="20580719"/>
      </c:bar3DChart>
      <c:catAx>
        <c:axId val="61939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580719"/>
        <c:crosses val="autoZero"/>
        <c:auto val="1"/>
        <c:lblOffset val="100"/>
        <c:tickLblSkip val="1"/>
        <c:noMultiLvlLbl val="0"/>
      </c:catAx>
      <c:valAx>
        <c:axId val="2058071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939070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3"/>
          <c:w val="0.94225"/>
          <c:h val="0.6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Energiesteuern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4'!$D$11:$D$44</c:f>
              <c:numCache/>
            </c:numRef>
          </c:val>
        </c:ser>
        <c:ser>
          <c:idx val="2"/>
          <c:order val="1"/>
          <c:tx>
            <c:strRef>
              <c:f>'Abbildung 4'!$E$10</c:f>
              <c:strCache>
                <c:ptCount val="1"/>
                <c:pt idx="0">
                  <c:v>Verkehrssteuern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4'!$E$11:$E$44</c:f>
              <c:numCache/>
            </c:numRef>
          </c:val>
        </c:ser>
        <c:ser>
          <c:idx val="1"/>
          <c:order val="2"/>
          <c:tx>
            <c:strRef>
              <c:f>'Abbildung 4'!$F$10</c:f>
              <c:strCache>
                <c:ptCount val="1"/>
                <c:pt idx="0">
                  <c:v>Steuern auf Umweltverschmutzung/Ressourcen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4'!$F$11:$F$44</c:f>
              <c:numCache/>
            </c:numRef>
          </c:val>
        </c:ser>
        <c:overlap val="100"/>
        <c:axId val="51008744"/>
        <c:axId val="56425513"/>
      </c:barChart>
      <c:catAx>
        <c:axId val="51008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425513"/>
        <c:crosses val="autoZero"/>
        <c:auto val="1"/>
        <c:lblOffset val="100"/>
        <c:noMultiLvlLbl val="0"/>
      </c:catAx>
      <c:valAx>
        <c:axId val="564255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08744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095"/>
          <c:y val="0.87775"/>
          <c:w val="0.39675"/>
          <c:h val="0.10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"/>
          <c:y val="0.029"/>
          <c:w val="0.963"/>
          <c:h val="0.5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Land- und Forstwirtschaft, Fischerei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5'!$D$11:$D$43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Industrie, Bau und Dienstleist. ohne Verkehr und Lagerei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5'!$E$11:$E$43</c:f>
              <c:numCache/>
            </c:numRef>
          </c:val>
        </c:ser>
        <c:ser>
          <c:idx val="2"/>
          <c:order val="2"/>
          <c:tx>
            <c:strRef>
              <c:f>'Abbildung 5'!$F$10</c:f>
              <c:strCache>
                <c:ptCount val="1"/>
                <c:pt idx="0">
                  <c:v>Verkehr und Lagerei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5'!$F$11:$F$43</c:f>
              <c:numCache/>
            </c:numRef>
          </c:val>
        </c:ser>
        <c:ser>
          <c:idx val="3"/>
          <c:order val="3"/>
          <c:tx>
            <c:strRef>
              <c:f>'Abbildung 5'!$G$10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5'!$G$11:$G$43</c:f>
              <c:numCache/>
            </c:numRef>
          </c:val>
        </c:ser>
        <c:ser>
          <c:idx val="4"/>
          <c:order val="4"/>
          <c:tx>
            <c:strRef>
              <c:f>'Abbildung 5'!$H$10</c:f>
              <c:strCache>
                <c:ptCount val="1"/>
                <c:pt idx="0">
                  <c:v>Gebietsfremde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5'!$H$11:$H$43</c:f>
              <c:numCache/>
            </c:numRef>
          </c:val>
        </c:ser>
        <c:ser>
          <c:idx val="5"/>
          <c:order val="5"/>
          <c:tx>
            <c:strRef>
              <c:f>'Abbildung 5'!$I$10</c:f>
              <c:strCache>
                <c:ptCount val="1"/>
                <c:pt idx="0">
                  <c:v>Nicht zugeordnet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5'!$I$11:$I$43</c:f>
              <c:numCache/>
            </c:numRef>
          </c:val>
        </c:ser>
        <c:overlap val="100"/>
        <c:axId val="38067570"/>
        <c:axId val="7063811"/>
      </c:barChart>
      <c:catAx>
        <c:axId val="380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063811"/>
        <c:crosses val="autoZero"/>
        <c:auto val="1"/>
        <c:lblOffset val="100"/>
        <c:noMultiLvlLbl val="0"/>
      </c:catAx>
      <c:valAx>
        <c:axId val="706381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67570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22825"/>
          <c:y val="0.7725"/>
          <c:w val="0.61425"/>
          <c:h val="0.2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0.5801205422971755</c:v>
              </c:pt>
              <c:pt idx="1">
                <c:v>0.5497193079823239</c:v>
              </c:pt>
              <c:pt idx="2">
                <c:v>0.5176832852272409</c:v>
              </c:pt>
              <c:pt idx="3">
                <c:v>0.5152078933875608</c:v>
              </c:pt>
              <c:pt idx="4">
                <c:v>0.4965648142055211</c:v>
              </c:pt>
              <c:pt idx="5">
                <c:v>0.4921750963937401</c:v>
              </c:pt>
              <c:pt idx="6">
                <c:v>0.4323277721991785</c:v>
              </c:pt>
              <c:pt idx="7">
                <c:v>0.30889496592162075</c:v>
              </c:pt>
              <c:pt idx="8">
                <c:v>0.28654274994906015</c:v>
              </c:pt>
              <c:pt idx="9">
                <c:v>0.25895765472312704</c:v>
              </c:pt>
              <c:pt idx="10">
                <c:v>0.23874227424847688</c:v>
              </c:pt>
              <c:pt idx="11">
                <c:v>0.2374288849972356</c:v>
              </c:pt>
              <c:pt idx="12">
                <c:v>0.23053252510656186</c:v>
              </c:pt>
              <c:pt idx="13">
                <c:v>0.22670318469936682</c:v>
              </c:pt>
              <c:pt idx="14">
                <c:v>0.2179130492786691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0.13213840889894204</c:v>
              </c:pt>
              <c:pt idx="1">
                <c:v>0.19159195999648798</c:v>
              </c:pt>
              <c:pt idx="2">
                <c:v>0.0616931812133757</c:v>
              </c:pt>
              <c:pt idx="3">
                <c:v>0.15283287057555772</c:v>
              </c:pt>
              <c:pt idx="4">
                <c:v>0.08502777038951287</c:v>
              </c:pt>
              <c:pt idx="5">
                <c:v>0.05760943524608755</c:v>
              </c:pt>
              <c:pt idx="6">
                <c:v>0.12047966858684481</c:v>
              </c:pt>
              <c:pt idx="7">
                <c:v>0.19648591635509213</c:v>
              </c:pt>
              <c:pt idx="8">
                <c:v>0.1109609583082475</c:v>
              </c:pt>
              <c:pt idx="9">
                <c:v>0.22684969753373663</c:v>
              </c:pt>
              <c:pt idx="10">
                <c:v>0.30520945789719856</c:v>
              </c:pt>
              <c:pt idx="11">
                <c:v>0.20883179293317655</c:v>
              </c:pt>
              <c:pt idx="12">
                <c:v>0.15380043135826932</c:v>
              </c:pt>
              <c:pt idx="13">
                <c:v>0.2503847677460896</c:v>
              </c:pt>
              <c:pt idx="14">
                <c:v>0.32169499878538116</c:v>
              </c:pt>
            </c:numLit>
          </c:val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0.05404360710655538</c:v>
              </c:pt>
              <c:pt idx="1">
                <c:v>0.14122797303945142</c:v>
              </c:pt>
              <c:pt idx="2">
                <c:v>0.1591957201796006</c:v>
              </c:pt>
              <c:pt idx="3">
                <c:v>0.07092683538858618</c:v>
              </c:pt>
              <c:pt idx="4">
                <c:v>0.06451297567734662</c:v>
              </c:pt>
              <c:pt idx="5">
                <c:v>0.024722159219777728</c:v>
              </c:pt>
              <c:pt idx="6">
                <c:v>0.0735119609073983</c:v>
              </c:pt>
              <c:pt idx="7">
                <c:v>0.0932553213420707</c:v>
              </c:pt>
              <c:pt idx="8">
                <c:v>0.10293674792288415</c:v>
              </c:pt>
              <c:pt idx="9">
                <c:v>0.0332712889716147</c:v>
              </c:pt>
              <c:pt idx="10">
                <c:v>0.06671244953264781</c:v>
              </c:pt>
              <c:pt idx="11">
                <c:v>0.0777252459706781</c:v>
              </c:pt>
              <c:pt idx="12">
                <c:v>0.10329578502406975</c:v>
              </c:pt>
              <c:pt idx="13">
                <c:v>0.04725635413868808</c:v>
              </c:pt>
              <c:pt idx="14">
                <c:v>0.06032163286259186</c:v>
              </c:pt>
            </c:numLit>
          </c:val>
        </c:ser>
        <c:ser>
          <c:idx val="3"/>
          <c:order val="3"/>
          <c:tx>
            <c:v/>
          </c:tx>
          <c:spPr>
            <a:solidFill>
              <a:srgbClr val="58894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0.06595467495096706</c:v>
              </c:pt>
              <c:pt idx="1">
                <c:v>0.029671533913621918</c:v>
              </c:pt>
              <c:pt idx="2">
                <c:v>0.024045456740554704</c:v>
              </c:pt>
              <c:pt idx="3">
                <c:v>0.06459506522060295</c:v>
              </c:pt>
              <c:pt idx="4">
                <c:v>0.019661078472213878</c:v>
              </c:pt>
              <c:pt idx="5">
                <c:v>0.03198004082558403</c:v>
              </c:pt>
              <c:pt idx="6">
                <c:v>0.03172818646562253</c:v>
              </c:pt>
              <c:pt idx="7">
                <c:v>0.09058810317230877</c:v>
              </c:pt>
              <c:pt idx="8">
                <c:v>0.0851902634587596</c:v>
              </c:pt>
              <c:pt idx="9">
                <c:v>0.08166589111214519</c:v>
              </c:pt>
              <c:pt idx="10">
                <c:v>0.05543019716416912</c:v>
              </c:pt>
              <c:pt idx="11">
                <c:v>0.08017423141225673</c:v>
              </c:pt>
              <c:pt idx="12">
                <c:v>0.0653614313644317</c:v>
              </c:pt>
              <c:pt idx="13">
                <c:v>0.040647661471445024</c:v>
              </c:pt>
              <c:pt idx="14">
                <c:v>0.056255350208838095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85433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0.00509656268342615</c:v>
              </c:pt>
              <c:pt idx="1">
                <c:v>0.04039120194494559</c:v>
              </c:pt>
              <c:pt idx="2">
                <c:v>0.016610995279110807</c:v>
              </c:pt>
              <c:pt idx="3">
                <c:v>0.023744117762077327</c:v>
              </c:pt>
              <c:pt idx="4">
                <c:v>0.002388447936131573</c:v>
              </c:pt>
              <c:pt idx="5">
                <c:v>0.33476978906781585</c:v>
              </c:pt>
              <c:pt idx="6">
                <c:v>0.01698832086424028</c:v>
              </c:pt>
              <c:pt idx="7">
                <c:v>0.003560597680349453</c:v>
              </c:pt>
              <c:pt idx="8">
                <c:v>0.08744056459205679</c:v>
              </c:pt>
              <c:pt idx="9">
                <c:v>0.009073987901349464</c:v>
              </c:pt>
              <c:pt idx="10">
                <c:v>0.04988717744775221</c:v>
              </c:pt>
              <c:pt idx="11">
                <c:v>0.10419681182092443</c:v>
              </c:pt>
              <c:pt idx="12">
                <c:v>0.006523238219477263</c:v>
              </c:pt>
              <c:pt idx="13">
                <c:v>0.1569735324162064</c:v>
              </c:pt>
              <c:pt idx="14">
                <c:v>0.02499388533941932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C3C6E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0.16264620406293395</c:v>
              </c:pt>
              <c:pt idx="1">
                <c:v>0.04739802312316928</c:v>
              </c:pt>
              <c:pt idx="2">
                <c:v>0.2207713613601173</c:v>
              </c:pt>
              <c:pt idx="3">
                <c:v>0.17269321766561516</c:v>
              </c:pt>
              <c:pt idx="4">
                <c:v>0.33184491331927407</c:v>
              </c:pt>
              <c:pt idx="5">
                <c:v>0.05874347924699478</c:v>
              </c:pt>
              <c:pt idx="6">
                <c:v>0.32496409097671547</c:v>
              </c:pt>
              <c:pt idx="7">
                <c:v>0.30721509552855814</c:v>
              </c:pt>
              <c:pt idx="8">
                <c:v>0.32692871576899174</c:v>
              </c:pt>
              <c:pt idx="9">
                <c:v>0.390181479758027</c:v>
              </c:pt>
              <c:pt idx="10">
                <c:v>0.28401844370975526</c:v>
              </c:pt>
              <c:pt idx="11">
                <c:v>0.29164303286572857</c:v>
              </c:pt>
              <c:pt idx="12">
                <c:v>0.44048658892719017</c:v>
              </c:pt>
              <c:pt idx="13">
                <c:v>0.2780344995282041</c:v>
              </c:pt>
              <c:pt idx="14">
                <c:v>0.3188210835251004</c:v>
              </c:pt>
            </c:numLit>
          </c:val>
        </c:ser>
        <c:overlap val="100"/>
        <c:axId val="63574300"/>
        <c:axId val="35297789"/>
      </c:barChart>
      <c:catAx>
        <c:axId val="6357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297789"/>
        <c:crosses val="autoZero"/>
        <c:auto val="1"/>
        <c:lblOffset val="100"/>
        <c:tickLblSkip val="1"/>
        <c:noMultiLvlLbl val="0"/>
      </c:catAx>
      <c:valAx>
        <c:axId val="35297789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74300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4275"/>
          <c:w val="0.94175"/>
          <c:h val="0.5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Land- und Forstwirtschaft, Fischerei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6'!$C$11:$C$43</c:f>
              <c:strCache/>
            </c:strRef>
          </c:cat>
          <c:val>
            <c:numRef>
              <c:f>'Abbildung 6'!$D$11:$D$43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Industrie, Bau und Dienstleist. ohne Verkehr und Lagerei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6'!$C$11:$C$43</c:f>
              <c:strCache/>
            </c:strRef>
          </c:cat>
          <c:val>
            <c:numRef>
              <c:f>'Abbildung 6'!$E$11:$E$43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Verkehr und Lagerei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6'!$C$11:$C$43</c:f>
              <c:strCache/>
            </c:strRef>
          </c:cat>
          <c:val>
            <c:numRef>
              <c:f>'Abbildung 6'!$F$11:$F$43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6'!$C$11:$C$43</c:f>
              <c:strCache/>
            </c:strRef>
          </c:cat>
          <c:val>
            <c:numRef>
              <c:f>'Abbildung 6'!$G$11:$G$43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Gebietsfremde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6'!$C$11:$C$43</c:f>
              <c:strCache/>
            </c:strRef>
          </c:cat>
          <c:val>
            <c:numRef>
              <c:f>'Abbildung 6'!$H$11:$H$43</c:f>
              <c:numCache/>
            </c:numRef>
          </c:val>
        </c:ser>
        <c:ser>
          <c:idx val="5"/>
          <c:order val="5"/>
          <c:tx>
            <c:strRef>
              <c:f>'Abbildung 6'!$I$10</c:f>
              <c:strCache>
                <c:ptCount val="1"/>
                <c:pt idx="0">
                  <c:v>Nicht zugeordnet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6'!$C$11:$C$43</c:f>
              <c:strCache/>
            </c:strRef>
          </c:cat>
          <c:val>
            <c:numRef>
              <c:f>'Abbildung 6'!$I$11:$I$43</c:f>
              <c:numCache/>
            </c:numRef>
          </c:val>
        </c:ser>
        <c:overlap val="100"/>
        <c:axId val="49244646"/>
        <c:axId val="40548631"/>
      </c:barChart>
      <c:catAx>
        <c:axId val="4924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548631"/>
        <c:crosses val="autoZero"/>
        <c:auto val="1"/>
        <c:lblOffset val="100"/>
        <c:noMultiLvlLbl val="0"/>
      </c:catAx>
      <c:valAx>
        <c:axId val="4054863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24464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2815"/>
          <c:y val="0.78875"/>
          <c:w val="0.4355"/>
          <c:h val="0.2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22</xdr:row>
      <xdr:rowOff>85725</xdr:rowOff>
    </xdr:from>
    <xdr:to>
      <xdr:col>16</xdr:col>
      <xdr:colOff>409575</xdr:colOff>
      <xdr:row>65</xdr:row>
      <xdr:rowOff>9525</xdr:rowOff>
    </xdr:to>
    <xdr:graphicFrame macro="">
      <xdr:nvGraphicFramePr>
        <xdr:cNvPr id="1085" name="Chart 1"/>
        <xdr:cNvGraphicFramePr/>
      </xdr:nvGraphicFramePr>
      <xdr:xfrm>
        <a:off x="1162050" y="3476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19</xdr:row>
      <xdr:rowOff>38100</xdr:rowOff>
    </xdr:from>
    <xdr:to>
      <xdr:col>16</xdr:col>
      <xdr:colOff>323850</xdr:colOff>
      <xdr:row>61</xdr:row>
      <xdr:rowOff>114300</xdr:rowOff>
    </xdr:to>
    <xdr:graphicFrame macro="">
      <xdr:nvGraphicFramePr>
        <xdr:cNvPr id="17470" name="Chart 1"/>
        <xdr:cNvGraphicFramePr/>
      </xdr:nvGraphicFramePr>
      <xdr:xfrm>
        <a:off x="1371600" y="2971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2" name="Chart 1025"/>
        <xdr:cNvGraphicFramePr/>
      </xdr:nvGraphicFramePr>
      <xdr:xfrm>
        <a:off x="62865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523875</xdr:colOff>
      <xdr:row>58</xdr:row>
      <xdr:rowOff>57150</xdr:rowOff>
    </xdr:from>
    <xdr:to>
      <xdr:col>11</xdr:col>
      <xdr:colOff>238125</xdr:colOff>
      <xdr:row>100</xdr:row>
      <xdr:rowOff>133350</xdr:rowOff>
    </xdr:to>
    <xdr:graphicFrame macro="">
      <xdr:nvGraphicFramePr>
        <xdr:cNvPr id="3" name="Chart 1"/>
        <xdr:cNvGraphicFramePr/>
      </xdr:nvGraphicFramePr>
      <xdr:xfrm>
        <a:off x="1143000" y="9391650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180975</xdr:colOff>
      <xdr:row>54</xdr:row>
      <xdr:rowOff>76200</xdr:rowOff>
    </xdr:from>
    <xdr:to>
      <xdr:col>10</xdr:col>
      <xdr:colOff>180975</xdr:colOff>
      <xdr:row>97</xdr:row>
      <xdr:rowOff>0</xdr:rowOff>
    </xdr:to>
    <xdr:graphicFrame macro="">
      <xdr:nvGraphicFramePr>
        <xdr:cNvPr id="30764" name="Chart 1"/>
        <xdr:cNvGraphicFramePr/>
      </xdr:nvGraphicFramePr>
      <xdr:xfrm>
        <a:off x="180975" y="9058275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276225</xdr:colOff>
      <xdr:row>53</xdr:row>
      <xdr:rowOff>66675</xdr:rowOff>
    </xdr:from>
    <xdr:to>
      <xdr:col>9</xdr:col>
      <xdr:colOff>514350</xdr:colOff>
      <xdr:row>95</xdr:row>
      <xdr:rowOff>142875</xdr:rowOff>
    </xdr:to>
    <xdr:graphicFrame macro="">
      <xdr:nvGraphicFramePr>
        <xdr:cNvPr id="34855" name="Chart 1"/>
        <xdr:cNvGraphicFramePr/>
      </xdr:nvGraphicFramePr>
      <xdr:xfrm>
        <a:off x="895350" y="8486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1787" name="Chart 1025"/>
        <xdr:cNvGraphicFramePr/>
      </xdr:nvGraphicFramePr>
      <xdr:xfrm>
        <a:off x="619125" y="0"/>
        <a:ext cx="164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428625</xdr:colOff>
      <xdr:row>52</xdr:row>
      <xdr:rowOff>123825</xdr:rowOff>
    </xdr:from>
    <xdr:to>
      <xdr:col>14</xdr:col>
      <xdr:colOff>152400</xdr:colOff>
      <xdr:row>95</xdr:row>
      <xdr:rowOff>47625</xdr:rowOff>
    </xdr:to>
    <xdr:graphicFrame macro="">
      <xdr:nvGraphicFramePr>
        <xdr:cNvPr id="4" name="Chart 1"/>
        <xdr:cNvGraphicFramePr/>
      </xdr:nvGraphicFramePr>
      <xdr:xfrm>
        <a:off x="1047750" y="8543925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35</xdr:row>
      <xdr:rowOff>47625</xdr:rowOff>
    </xdr:from>
    <xdr:to>
      <xdr:col>17</xdr:col>
      <xdr:colOff>895350</xdr:colOff>
      <xdr:row>77</xdr:row>
      <xdr:rowOff>123825</xdr:rowOff>
    </xdr:to>
    <xdr:graphicFrame macro="">
      <xdr:nvGraphicFramePr>
        <xdr:cNvPr id="2" name="Chart 1"/>
        <xdr:cNvGraphicFramePr/>
      </xdr:nvGraphicFramePr>
      <xdr:xfrm>
        <a:off x="600075" y="5419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cc360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showGridLines="0" tabSelected="1" workbookViewId="0" topLeftCell="A1"/>
  </sheetViews>
  <sheetFormatPr defaultColWidth="11.421875" defaultRowHeight="12"/>
  <cols>
    <col min="1" max="2" width="9.28125" style="22" customWidth="1"/>
    <col min="3" max="3" width="41.57421875" style="22" customWidth="1"/>
    <col min="4" max="7" width="25.28125" style="22" customWidth="1"/>
    <col min="8" max="9" width="6.57421875" style="22" customWidth="1"/>
    <col min="10" max="16384" width="11.421875" style="22" customWidth="1"/>
  </cols>
  <sheetData>
    <row r="1" ht="12">
      <c r="C1" s="80" t="s">
        <v>48</v>
      </c>
    </row>
    <row r="2" spans="1:3" ht="12">
      <c r="A2" s="3"/>
      <c r="C2" s="80"/>
    </row>
    <row r="3" ht="12">
      <c r="C3" s="2" t="s">
        <v>7</v>
      </c>
    </row>
    <row r="4" ht="12">
      <c r="C4" s="2" t="s">
        <v>8</v>
      </c>
    </row>
    <row r="6" spans="3:34" s="67" customFormat="1" ht="15">
      <c r="C6" s="11" t="s">
        <v>49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3:37" s="72" customFormat="1" ht="12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10" spans="3:7" ht="36">
      <c r="C10" s="89"/>
      <c r="D10" s="89" t="s">
        <v>39</v>
      </c>
      <c r="E10" s="89" t="s">
        <v>38</v>
      </c>
      <c r="F10" s="89" t="s">
        <v>37</v>
      </c>
      <c r="G10" s="89" t="s">
        <v>36</v>
      </c>
    </row>
    <row r="11" spans="3:7" ht="12" customHeight="1">
      <c r="C11" s="87" t="s">
        <v>16</v>
      </c>
      <c r="D11" s="91">
        <v>359294.43</v>
      </c>
      <c r="E11" s="88">
        <v>100</v>
      </c>
      <c r="F11" s="88">
        <v>2.44</v>
      </c>
      <c r="G11" s="88">
        <v>6.31</v>
      </c>
    </row>
    <row r="12" spans="3:7" ht="12" customHeight="1">
      <c r="C12" s="19" t="s">
        <v>9</v>
      </c>
      <c r="D12" s="92">
        <v>275392.45</v>
      </c>
      <c r="E12" s="63">
        <v>76.64812671880274</v>
      </c>
      <c r="F12" s="63">
        <v>1.87</v>
      </c>
      <c r="G12" s="63">
        <v>4.83</v>
      </c>
    </row>
    <row r="13" spans="3:7" ht="12" customHeight="1">
      <c r="C13" s="17" t="s">
        <v>10</v>
      </c>
      <c r="D13" s="93">
        <v>71269.34</v>
      </c>
      <c r="E13" s="64">
        <v>19.835915630531762</v>
      </c>
      <c r="F13" s="64">
        <v>0.48</v>
      </c>
      <c r="G13" s="64">
        <v>1.25</v>
      </c>
    </row>
    <row r="14" spans="3:7" ht="12" customHeight="1">
      <c r="C14" s="18" t="s">
        <v>26</v>
      </c>
      <c r="D14" s="94">
        <v>12632.64</v>
      </c>
      <c r="E14" s="65">
        <v>3.5159576506655</v>
      </c>
      <c r="F14" s="65">
        <v>0.09</v>
      </c>
      <c r="G14" s="65">
        <v>0.22</v>
      </c>
    </row>
    <row r="15" ht="12" customHeight="1"/>
    <row r="16" spans="1:3" ht="12" customHeight="1">
      <c r="A16" s="16" t="s">
        <v>5</v>
      </c>
      <c r="C16" s="58" t="s">
        <v>40</v>
      </c>
    </row>
    <row r="17" spans="3:8" ht="12" customHeight="1">
      <c r="C17" s="21"/>
      <c r="D17" s="30"/>
      <c r="F17" s="30"/>
      <c r="H17" s="16" t="s">
        <v>4</v>
      </c>
    </row>
    <row r="18" spans="3:8" ht="12" customHeight="1">
      <c r="C18" s="21"/>
      <c r="D18" s="30"/>
      <c r="E18" s="30"/>
      <c r="F18" s="30"/>
      <c r="H18" s="16"/>
    </row>
    <row r="19" spans="3:8" ht="12" customHeight="1">
      <c r="C19" s="21"/>
      <c r="D19" s="30"/>
      <c r="E19" s="30"/>
      <c r="F19" s="30"/>
      <c r="H19" s="16"/>
    </row>
    <row r="20" spans="3:8" ht="12" customHeight="1">
      <c r="C20" s="21"/>
      <c r="D20" s="30"/>
      <c r="E20" s="30"/>
      <c r="F20" s="30"/>
      <c r="H20" s="16"/>
    </row>
    <row r="22" ht="12">
      <c r="A22" s="24" t="s">
        <v>6</v>
      </c>
    </row>
    <row r="23" ht="12">
      <c r="A23" s="21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showGridLines="0" workbookViewId="0" topLeftCell="A1"/>
  </sheetViews>
  <sheetFormatPr defaultColWidth="14.00390625" defaultRowHeight="12"/>
  <cols>
    <col min="1" max="2" width="9.28125" style="21" customWidth="1"/>
    <col min="3" max="3" width="39.00390625" style="21" customWidth="1"/>
    <col min="4" max="16" width="7.421875" style="21" customWidth="1"/>
    <col min="17" max="17" width="8.57421875" style="21" customWidth="1"/>
    <col min="18" max="18" width="14.00390625" style="21" customWidth="1"/>
    <col min="19" max="16384" width="14.00390625" style="21" customWidth="1"/>
  </cols>
  <sheetData>
    <row r="1" spans="1:3" ht="12">
      <c r="A1" s="31"/>
      <c r="B1" s="22"/>
      <c r="C1" s="97" t="s">
        <v>51</v>
      </c>
    </row>
    <row r="2" spans="1:3" ht="12">
      <c r="A2" s="3"/>
      <c r="B2" s="22"/>
      <c r="C2" s="97"/>
    </row>
    <row r="3" ht="12">
      <c r="C3" s="2" t="s">
        <v>7</v>
      </c>
    </row>
    <row r="4" ht="12">
      <c r="C4" s="2" t="s">
        <v>8</v>
      </c>
    </row>
    <row r="5" ht="12"/>
    <row r="6" spans="3:34" s="68" customFormat="1" ht="15">
      <c r="C6" s="15" t="s">
        <v>52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3:37" s="73" customFormat="1" ht="12">
      <c r="C7" s="20" t="s">
        <v>11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ht="12"/>
    <row r="9" ht="12">
      <c r="P9" s="34"/>
    </row>
    <row r="10" spans="4:17" ht="12">
      <c r="D10" s="32" t="s">
        <v>45</v>
      </c>
      <c r="E10" s="32" t="s">
        <v>46</v>
      </c>
      <c r="F10" s="32" t="s">
        <v>43</v>
      </c>
      <c r="G10" s="32" t="s">
        <v>44</v>
      </c>
      <c r="H10" s="32" t="s">
        <v>0</v>
      </c>
      <c r="I10" s="32" t="s">
        <v>1</v>
      </c>
      <c r="J10" s="32" t="s">
        <v>21</v>
      </c>
      <c r="K10" s="32" t="s">
        <v>22</v>
      </c>
      <c r="L10" s="32" t="s">
        <v>23</v>
      </c>
      <c r="M10" s="32" t="s">
        <v>28</v>
      </c>
      <c r="N10" s="32" t="s">
        <v>29</v>
      </c>
      <c r="O10" s="32" t="s">
        <v>53</v>
      </c>
      <c r="P10" s="32" t="s">
        <v>54</v>
      </c>
      <c r="Q10" s="32" t="s">
        <v>55</v>
      </c>
    </row>
    <row r="11" spans="3:17" ht="12">
      <c r="C11" s="21" t="s">
        <v>16</v>
      </c>
      <c r="D11" s="33">
        <v>264.36671</v>
      </c>
      <c r="E11" s="33">
        <v>270.69653000000005</v>
      </c>
      <c r="F11" s="33">
        <v>281.87234</v>
      </c>
      <c r="G11" s="33">
        <v>288.41281</v>
      </c>
      <c r="H11" s="33">
        <v>296.45103</v>
      </c>
      <c r="I11" s="33">
        <v>304.47330999999997</v>
      </c>
      <c r="J11" s="33">
        <v>297.74126</v>
      </c>
      <c r="K11" s="33">
        <v>289.61519</v>
      </c>
      <c r="L11" s="33">
        <v>303.87946</v>
      </c>
      <c r="M11" s="33">
        <v>316.96631</v>
      </c>
      <c r="N11" s="33">
        <v>327.46521</v>
      </c>
      <c r="O11" s="33">
        <v>332.3199</v>
      </c>
      <c r="P11" s="33">
        <v>343.77666999999997</v>
      </c>
      <c r="Q11" s="33">
        <v>359.29443</v>
      </c>
    </row>
    <row r="12" spans="3:17" ht="12">
      <c r="C12" s="21" t="s">
        <v>9</v>
      </c>
      <c r="D12" s="34">
        <v>204.22277</v>
      </c>
      <c r="E12" s="34">
        <v>209.82113</v>
      </c>
      <c r="F12" s="34">
        <v>215.24079</v>
      </c>
      <c r="G12" s="34">
        <v>218.28077</v>
      </c>
      <c r="H12" s="34">
        <v>222.3162</v>
      </c>
      <c r="I12" s="34">
        <v>224.80588</v>
      </c>
      <c r="J12" s="34">
        <v>220.61930999999998</v>
      </c>
      <c r="K12" s="34">
        <v>219.50747</v>
      </c>
      <c r="L12" s="34">
        <v>230.87652</v>
      </c>
      <c r="M12" s="34">
        <v>241.20075</v>
      </c>
      <c r="N12" s="34">
        <v>250.03485</v>
      </c>
      <c r="O12" s="34">
        <v>254.63358</v>
      </c>
      <c r="P12" s="34">
        <v>263.48073</v>
      </c>
      <c r="Q12" s="34">
        <v>275.39245</v>
      </c>
    </row>
    <row r="13" spans="3:17" ht="12">
      <c r="C13" s="21" t="s">
        <v>10</v>
      </c>
      <c r="D13" s="34">
        <v>50.9059</v>
      </c>
      <c r="E13" s="34">
        <v>51.58238</v>
      </c>
      <c r="F13" s="34">
        <v>57.170970000000004</v>
      </c>
      <c r="G13" s="34">
        <v>60.525690000000004</v>
      </c>
      <c r="H13" s="34">
        <v>63.880739999999996</v>
      </c>
      <c r="I13" s="34">
        <v>68.84263</v>
      </c>
      <c r="J13" s="34">
        <v>66.03307000000001</v>
      </c>
      <c r="K13" s="34">
        <v>60.000330000000005</v>
      </c>
      <c r="L13" s="34">
        <v>62.40893</v>
      </c>
      <c r="M13" s="34">
        <v>64.73442</v>
      </c>
      <c r="N13" s="34">
        <v>65.90978999999999</v>
      </c>
      <c r="O13" s="34">
        <v>66.03655</v>
      </c>
      <c r="P13" s="34">
        <v>68.18086</v>
      </c>
      <c r="Q13" s="34">
        <v>71.26934</v>
      </c>
    </row>
    <row r="14" spans="3:17" ht="12">
      <c r="C14" s="21" t="s">
        <v>24</v>
      </c>
      <c r="D14" s="34">
        <v>9.23805</v>
      </c>
      <c r="E14" s="34">
        <v>9.29302</v>
      </c>
      <c r="F14" s="34">
        <v>9.46058</v>
      </c>
      <c r="G14" s="34">
        <v>9.60635</v>
      </c>
      <c r="H14" s="34">
        <v>10.25409</v>
      </c>
      <c r="I14" s="34">
        <v>10.8248</v>
      </c>
      <c r="J14" s="34">
        <v>11.08889</v>
      </c>
      <c r="K14" s="34">
        <v>10.107389999999999</v>
      </c>
      <c r="L14" s="34">
        <v>10.59402</v>
      </c>
      <c r="M14" s="34">
        <v>11.03113</v>
      </c>
      <c r="N14" s="34">
        <v>11.52057</v>
      </c>
      <c r="O14" s="34">
        <v>11.64977</v>
      </c>
      <c r="P14" s="34">
        <v>12.11508</v>
      </c>
      <c r="Q14" s="34">
        <v>12.632639999999999</v>
      </c>
    </row>
    <row r="15" spans="4:16" ht="12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4" ht="12">
      <c r="A16" s="16" t="s">
        <v>5</v>
      </c>
      <c r="C16" s="58" t="s">
        <v>40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12">
      <c r="N17" s="16" t="s">
        <v>4</v>
      </c>
    </row>
    <row r="18" spans="4:16" ht="12">
      <c r="D18" s="30"/>
      <c r="E18" s="30"/>
      <c r="F18" s="30"/>
      <c r="G18" s="30"/>
      <c r="H18" s="35"/>
      <c r="I18" s="35"/>
      <c r="J18" s="35"/>
      <c r="K18" s="35"/>
      <c r="L18" s="35"/>
      <c r="M18" s="35"/>
      <c r="N18" s="35"/>
      <c r="O18" s="30"/>
      <c r="P18" s="30"/>
    </row>
    <row r="19" spans="4:16" ht="12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">
      <c r="A20" s="24" t="s">
        <v>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">
      <c r="A21" s="21" t="s">
        <v>56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4:16" ht="12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showGridLines="0" workbookViewId="0" topLeftCell="A1"/>
  </sheetViews>
  <sheetFormatPr defaultColWidth="14.00390625" defaultRowHeight="12"/>
  <cols>
    <col min="1" max="2" width="9.28125" style="21" customWidth="1"/>
    <col min="3" max="3" width="54.57421875" style="21" customWidth="1"/>
    <col min="4" max="18" width="6.57421875" style="21" customWidth="1"/>
    <col min="19" max="19" width="14.00390625" style="21" customWidth="1"/>
    <col min="20" max="16384" width="14.00390625" style="21" customWidth="1"/>
  </cols>
  <sheetData>
    <row r="1" spans="1:3" ht="12">
      <c r="A1" s="1"/>
      <c r="B1" s="22"/>
      <c r="C1" s="97" t="s">
        <v>58</v>
      </c>
    </row>
    <row r="2" spans="1:3" ht="12">
      <c r="A2" s="3"/>
      <c r="B2" s="22"/>
      <c r="C2" s="97"/>
    </row>
    <row r="3" spans="3:18" ht="12">
      <c r="C3" s="2" t="s">
        <v>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3:18" ht="12">
      <c r="C4" s="2" t="s">
        <v>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ht="12"/>
    <row r="6" spans="3:34" s="68" customFormat="1" ht="15">
      <c r="C6" s="15" t="s">
        <v>59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3:37" s="73" customFormat="1" ht="12">
      <c r="C7" s="20" t="s">
        <v>12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4:18" ht="12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4:18" ht="12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4:18" ht="12">
      <c r="D10" s="32" t="s">
        <v>45</v>
      </c>
      <c r="E10" s="32" t="s">
        <v>46</v>
      </c>
      <c r="F10" s="32" t="s">
        <v>43</v>
      </c>
      <c r="G10" s="32" t="s">
        <v>44</v>
      </c>
      <c r="H10" s="32" t="s">
        <v>0</v>
      </c>
      <c r="I10" s="32" t="s">
        <v>1</v>
      </c>
      <c r="J10" s="32" t="s">
        <v>21</v>
      </c>
      <c r="K10" s="32" t="s">
        <v>22</v>
      </c>
      <c r="L10" s="32" t="s">
        <v>23</v>
      </c>
      <c r="M10" s="32" t="s">
        <v>28</v>
      </c>
      <c r="N10" s="32" t="s">
        <v>29</v>
      </c>
      <c r="O10" s="32" t="s">
        <v>53</v>
      </c>
      <c r="P10" s="32" t="s">
        <v>54</v>
      </c>
      <c r="Q10" s="32" t="s">
        <v>55</v>
      </c>
      <c r="R10" s="32"/>
    </row>
    <row r="11" spans="3:18" ht="12">
      <c r="C11" s="21" t="s">
        <v>13</v>
      </c>
      <c r="D11" s="60">
        <v>2.54</v>
      </c>
      <c r="E11" s="60">
        <v>2.56</v>
      </c>
      <c r="F11" s="60">
        <v>2.54</v>
      </c>
      <c r="G11" s="60">
        <v>2.49</v>
      </c>
      <c r="H11" s="60">
        <v>2.42</v>
      </c>
      <c r="I11" s="60">
        <v>2.35</v>
      </c>
      <c r="J11" s="60">
        <v>2.28</v>
      </c>
      <c r="K11" s="60">
        <v>2.36</v>
      </c>
      <c r="L11" s="60">
        <v>2.37</v>
      </c>
      <c r="M11" s="60">
        <v>2.4</v>
      </c>
      <c r="N11" s="60">
        <v>2.43</v>
      </c>
      <c r="O11" s="60">
        <v>2.45</v>
      </c>
      <c r="P11" s="60">
        <v>2.46</v>
      </c>
      <c r="Q11" s="60">
        <v>2.44</v>
      </c>
      <c r="R11" s="60"/>
    </row>
    <row r="12" spans="3:18" ht="12">
      <c r="C12" s="21" t="s">
        <v>14</v>
      </c>
      <c r="D12" s="60">
        <v>6.81</v>
      </c>
      <c r="E12" s="60">
        <v>6.85</v>
      </c>
      <c r="F12" s="60">
        <v>6.82</v>
      </c>
      <c r="G12" s="60">
        <v>6.63</v>
      </c>
      <c r="H12" s="60">
        <v>6.38</v>
      </c>
      <c r="I12" s="60">
        <v>6.17</v>
      </c>
      <c r="J12" s="60">
        <v>6.02</v>
      </c>
      <c r="K12" s="60">
        <v>6.34</v>
      </c>
      <c r="L12" s="60">
        <v>6.37</v>
      </c>
      <c r="M12" s="60">
        <v>6.38</v>
      </c>
      <c r="N12" s="60">
        <v>6.35</v>
      </c>
      <c r="O12" s="60">
        <v>6.33</v>
      </c>
      <c r="P12" s="60">
        <v>6.33</v>
      </c>
      <c r="Q12" s="60">
        <v>6.31</v>
      </c>
      <c r="R12" s="60"/>
    </row>
    <row r="13" ht="12"/>
    <row r="14" spans="1:14" ht="12">
      <c r="A14" s="16" t="s">
        <v>5</v>
      </c>
      <c r="C14" s="58" t="s">
        <v>40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8" ht="12">
      <c r="A15" s="24" t="s">
        <v>6</v>
      </c>
      <c r="D15" s="16" t="s">
        <v>4</v>
      </c>
      <c r="E15" s="30"/>
      <c r="F15" s="30"/>
      <c r="G15" s="35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">
      <c r="A16" s="21" t="s">
        <v>57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4:18" ht="12"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4:18" ht="12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4:18" ht="12"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workbookViewId="0" topLeftCell="A1"/>
  </sheetViews>
  <sheetFormatPr defaultColWidth="11.421875" defaultRowHeight="12"/>
  <cols>
    <col min="1" max="2" width="9.28125" style="25" customWidth="1"/>
    <col min="3" max="3" width="15.8515625" style="25" customWidth="1"/>
    <col min="4" max="6" width="19.00390625" style="25" customWidth="1"/>
    <col min="7" max="12" width="13.00390625" style="25" customWidth="1"/>
    <col min="13" max="16384" width="11.421875" style="25" customWidth="1"/>
  </cols>
  <sheetData>
    <row r="1" ht="12">
      <c r="C1" s="98" t="s">
        <v>61</v>
      </c>
    </row>
    <row r="2" spans="1:3" ht="12">
      <c r="A2" s="3"/>
      <c r="C2" s="98"/>
    </row>
    <row r="3" ht="12">
      <c r="C3" s="2" t="s">
        <v>7</v>
      </c>
    </row>
    <row r="4" ht="12">
      <c r="C4" s="2" t="s">
        <v>8</v>
      </c>
    </row>
    <row r="5" spans="1:3" ht="12">
      <c r="A5" s="5"/>
      <c r="C5" s="23"/>
    </row>
    <row r="6" spans="3:34" s="70" customFormat="1" ht="15">
      <c r="C6" s="15" t="s">
        <v>62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3:37" s="75" customFormat="1" ht="12">
      <c r="C7" s="20" t="s">
        <v>12</v>
      </c>
      <c r="D7" s="37"/>
      <c r="E7" s="37"/>
      <c r="F7" s="3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3:27" ht="12">
      <c r="C8" s="21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  <c r="AA8" s="38"/>
    </row>
    <row r="9" spans="3:27" ht="12">
      <c r="C9" s="2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38"/>
    </row>
    <row r="10" spans="3:27" ht="48">
      <c r="C10" s="38"/>
      <c r="D10" s="40" t="s">
        <v>14</v>
      </c>
      <c r="E10" s="40" t="s">
        <v>13</v>
      </c>
      <c r="F10" s="26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38"/>
    </row>
    <row r="11" spans="3:27" ht="12" customHeight="1">
      <c r="C11" s="99" t="s">
        <v>30</v>
      </c>
      <c r="D11" s="38">
        <v>6.31</v>
      </c>
      <c r="E11" s="38">
        <v>2.44</v>
      </c>
      <c r="F11" s="41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38"/>
    </row>
    <row r="12" spans="3:27" ht="12" customHeight="1">
      <c r="C12" s="99"/>
      <c r="D12" s="38"/>
      <c r="E12" s="38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38"/>
    </row>
    <row r="13" spans="3:11" ht="12" customHeight="1">
      <c r="C13" s="99" t="s">
        <v>77</v>
      </c>
      <c r="D13" s="38">
        <v>10.91</v>
      </c>
      <c r="E13" s="38">
        <v>4.11</v>
      </c>
      <c r="F13" s="41"/>
      <c r="I13" s="38"/>
      <c r="J13" s="38"/>
      <c r="K13" s="38"/>
    </row>
    <row r="14" spans="3:11" ht="12" customHeight="1">
      <c r="C14" s="99" t="s">
        <v>78</v>
      </c>
      <c r="D14" s="38">
        <v>10.63</v>
      </c>
      <c r="E14" s="38">
        <v>3.92</v>
      </c>
      <c r="F14" s="41"/>
      <c r="I14" s="38"/>
      <c r="J14" s="38"/>
      <c r="K14" s="38"/>
    </row>
    <row r="15" spans="3:11" ht="12" customHeight="1">
      <c r="C15" s="99" t="s">
        <v>79</v>
      </c>
      <c r="D15" s="38">
        <v>10.26</v>
      </c>
      <c r="E15" s="38">
        <v>3.73</v>
      </c>
      <c r="F15" s="41"/>
      <c r="I15" s="38"/>
      <c r="J15" s="38"/>
      <c r="K15" s="38"/>
    </row>
    <row r="16" spans="3:11" ht="12" customHeight="1">
      <c r="C16" s="99" t="s">
        <v>80</v>
      </c>
      <c r="D16" s="38">
        <v>10</v>
      </c>
      <c r="E16" s="38">
        <v>2.9</v>
      </c>
      <c r="F16" s="41"/>
      <c r="I16" s="38"/>
      <c r="J16" s="38"/>
      <c r="K16" s="38"/>
    </row>
    <row r="17" spans="3:11" ht="12" customHeight="1">
      <c r="C17" s="99" t="s">
        <v>81</v>
      </c>
      <c r="D17" s="38">
        <v>9.28</v>
      </c>
      <c r="E17" s="38">
        <v>2.7</v>
      </c>
      <c r="F17" s="41"/>
      <c r="I17" s="38"/>
      <c r="J17" s="38"/>
      <c r="K17" s="38"/>
    </row>
    <row r="18" spans="3:11" ht="12" customHeight="1">
      <c r="C18" s="99" t="s">
        <v>2</v>
      </c>
      <c r="D18" s="38">
        <v>9.09</v>
      </c>
      <c r="E18" s="38">
        <v>2.9</v>
      </c>
      <c r="F18" s="41"/>
      <c r="I18" s="38"/>
      <c r="J18" s="38"/>
      <c r="K18" s="38"/>
    </row>
    <row r="19" spans="3:11" ht="12" customHeight="1">
      <c r="C19" s="99" t="s">
        <v>82</v>
      </c>
      <c r="D19" s="38">
        <v>9.01</v>
      </c>
      <c r="E19" s="38">
        <v>2.98</v>
      </c>
      <c r="F19" s="41"/>
      <c r="I19" s="38"/>
      <c r="J19" s="38"/>
      <c r="K19" s="38"/>
    </row>
    <row r="20" spans="3:11" ht="12" customHeight="1">
      <c r="C20" s="99" t="s">
        <v>83</v>
      </c>
      <c r="D20" s="38">
        <v>8.98</v>
      </c>
      <c r="E20" s="38">
        <v>3.39</v>
      </c>
      <c r="F20" s="41"/>
      <c r="I20" s="38"/>
      <c r="J20" s="38"/>
      <c r="K20" s="38"/>
    </row>
    <row r="21" spans="3:11" ht="12" customHeight="1">
      <c r="C21" s="99" t="s">
        <v>84</v>
      </c>
      <c r="D21" s="38">
        <v>8.65</v>
      </c>
      <c r="E21" s="38">
        <v>2.43</v>
      </c>
      <c r="F21" s="41"/>
      <c r="I21" s="38"/>
      <c r="J21" s="38"/>
      <c r="K21" s="38"/>
    </row>
    <row r="22" spans="3:11" ht="12" customHeight="1">
      <c r="C22" s="99" t="s">
        <v>85</v>
      </c>
      <c r="D22" s="38">
        <v>8.56</v>
      </c>
      <c r="E22" s="38">
        <v>3.99</v>
      </c>
      <c r="F22" s="41"/>
      <c r="I22" s="38"/>
      <c r="J22" s="38"/>
      <c r="K22" s="38"/>
    </row>
    <row r="23" spans="3:11" ht="12" customHeight="1">
      <c r="C23" s="99" t="s">
        <v>86</v>
      </c>
      <c r="D23" s="38">
        <v>8.17</v>
      </c>
      <c r="E23" s="38">
        <v>2.65</v>
      </c>
      <c r="F23" s="41"/>
      <c r="I23" s="38"/>
      <c r="J23" s="38"/>
      <c r="K23" s="38"/>
    </row>
    <row r="24" spans="3:11" ht="12" customHeight="1">
      <c r="C24" s="99" t="s">
        <v>87</v>
      </c>
      <c r="D24" s="38">
        <v>8.13</v>
      </c>
      <c r="E24" s="38">
        <v>2.75</v>
      </c>
      <c r="F24" s="41"/>
      <c r="I24" s="38"/>
      <c r="J24" s="38"/>
      <c r="K24" s="38"/>
    </row>
    <row r="25" spans="3:11" ht="12" customHeight="1">
      <c r="C25" s="99" t="s">
        <v>88</v>
      </c>
      <c r="D25" s="38">
        <v>8.02</v>
      </c>
      <c r="E25" s="38">
        <v>1.92</v>
      </c>
      <c r="F25" s="41"/>
      <c r="I25" s="38"/>
      <c r="J25" s="38"/>
      <c r="K25" s="38"/>
    </row>
    <row r="26" spans="2:11" ht="12" customHeight="1">
      <c r="B26" s="62"/>
      <c r="C26" s="99" t="s">
        <v>89</v>
      </c>
      <c r="D26" s="38">
        <v>7.85</v>
      </c>
      <c r="E26" s="38">
        <v>3.39</v>
      </c>
      <c r="F26" s="41"/>
      <c r="I26" s="38"/>
      <c r="J26" s="38"/>
      <c r="K26" s="38"/>
    </row>
    <row r="27" spans="3:11" ht="12" customHeight="1">
      <c r="C27" s="99" t="s">
        <v>104</v>
      </c>
      <c r="D27" s="38">
        <v>7.43</v>
      </c>
      <c r="E27" s="38">
        <v>2.47</v>
      </c>
      <c r="F27" s="41"/>
      <c r="I27" s="38"/>
      <c r="J27" s="38"/>
      <c r="K27" s="38"/>
    </row>
    <row r="28" spans="3:11" ht="12" customHeight="1">
      <c r="C28" s="99" t="s">
        <v>3</v>
      </c>
      <c r="D28" s="38">
        <v>7.03</v>
      </c>
      <c r="E28" s="38">
        <v>2.43</v>
      </c>
      <c r="F28" s="41"/>
      <c r="I28" s="38"/>
      <c r="J28" s="38"/>
      <c r="K28" s="38"/>
    </row>
    <row r="29" spans="3:11" ht="12" customHeight="1">
      <c r="C29" s="99" t="s">
        <v>90</v>
      </c>
      <c r="D29" s="38">
        <v>6.77</v>
      </c>
      <c r="E29" s="38">
        <v>2.65</v>
      </c>
      <c r="F29" s="41"/>
      <c r="I29" s="38"/>
      <c r="J29" s="38"/>
      <c r="K29" s="38"/>
    </row>
    <row r="30" spans="3:11" ht="12" customHeight="1">
      <c r="C30" s="99" t="s">
        <v>91</v>
      </c>
      <c r="D30" s="38">
        <v>6.65</v>
      </c>
      <c r="E30" s="38">
        <v>2.92</v>
      </c>
      <c r="F30" s="41"/>
      <c r="I30" s="38"/>
      <c r="J30" s="38"/>
      <c r="K30" s="38"/>
    </row>
    <row r="31" spans="3:11" ht="12" customHeight="1">
      <c r="C31" s="99" t="s">
        <v>92</v>
      </c>
      <c r="D31" s="38">
        <v>6.24</v>
      </c>
      <c r="E31" s="38">
        <v>1.81</v>
      </c>
      <c r="F31" s="41"/>
      <c r="I31" s="38"/>
      <c r="J31" s="38"/>
      <c r="K31" s="38"/>
    </row>
    <row r="32" spans="3:11" ht="12" customHeight="1">
      <c r="C32" s="99" t="s">
        <v>105</v>
      </c>
      <c r="D32" s="38">
        <v>6.09</v>
      </c>
      <c r="E32" s="38">
        <v>2.09</v>
      </c>
      <c r="F32" s="41"/>
      <c r="I32" s="38"/>
      <c r="J32" s="38"/>
      <c r="K32" s="38"/>
    </row>
    <row r="33" spans="3:11" ht="12" customHeight="1">
      <c r="C33" s="99" t="s">
        <v>93</v>
      </c>
      <c r="D33" s="38">
        <v>5.57</v>
      </c>
      <c r="E33" s="38">
        <v>1.89</v>
      </c>
      <c r="F33" s="41"/>
      <c r="I33" s="38"/>
      <c r="J33" s="38"/>
      <c r="K33" s="38"/>
    </row>
    <row r="34" spans="3:11" ht="12" customHeight="1">
      <c r="C34" s="99" t="s">
        <v>94</v>
      </c>
      <c r="D34" s="38">
        <v>5.51</v>
      </c>
      <c r="E34" s="38">
        <v>2.41</v>
      </c>
      <c r="F34" s="41"/>
      <c r="I34" s="38"/>
      <c r="J34" s="38"/>
      <c r="K34" s="38"/>
    </row>
    <row r="35" spans="3:11" ht="12" customHeight="1">
      <c r="C35" s="99" t="s">
        <v>95</v>
      </c>
      <c r="D35" s="38">
        <v>5.5</v>
      </c>
      <c r="E35" s="38">
        <v>1.77</v>
      </c>
      <c r="F35" s="41"/>
      <c r="I35" s="38"/>
      <c r="J35" s="38"/>
      <c r="K35" s="38"/>
    </row>
    <row r="36" spans="3:11" ht="12" customHeight="1">
      <c r="C36" s="99" t="s">
        <v>96</v>
      </c>
      <c r="D36" s="38">
        <v>5.14</v>
      </c>
      <c r="E36" s="38">
        <v>2.22</v>
      </c>
      <c r="F36" s="41"/>
      <c r="I36" s="38"/>
      <c r="J36" s="38"/>
      <c r="K36" s="38"/>
    </row>
    <row r="37" spans="3:11" ht="12" customHeight="1">
      <c r="C37" s="99" t="s">
        <v>97</v>
      </c>
      <c r="D37" s="38">
        <v>4.97</v>
      </c>
      <c r="E37" s="38">
        <v>1.92</v>
      </c>
      <c r="F37" s="41"/>
      <c r="I37" s="38"/>
      <c r="J37" s="38"/>
      <c r="K37" s="38"/>
    </row>
    <row r="38" spans="3:11" ht="12" customHeight="1">
      <c r="C38" s="99" t="s">
        <v>98</v>
      </c>
      <c r="D38" s="38">
        <v>4.9</v>
      </c>
      <c r="E38" s="38">
        <v>1.85</v>
      </c>
      <c r="F38" s="41"/>
      <c r="I38" s="38"/>
      <c r="J38" s="38"/>
      <c r="K38" s="38"/>
    </row>
    <row r="39" spans="3:11" ht="12" customHeight="1">
      <c r="C39" s="99" t="s">
        <v>99</v>
      </c>
      <c r="D39" s="38">
        <v>4.75</v>
      </c>
      <c r="E39" s="38">
        <v>2.18</v>
      </c>
      <c r="F39" s="41"/>
      <c r="I39" s="38"/>
      <c r="J39" s="38"/>
      <c r="K39" s="38"/>
    </row>
    <row r="40" spans="3:11" ht="12" customHeight="1">
      <c r="C40" s="99" t="s">
        <v>100</v>
      </c>
      <c r="D40" s="38">
        <v>4.68</v>
      </c>
      <c r="E40" s="38">
        <v>2.11</v>
      </c>
      <c r="F40" s="41"/>
      <c r="I40" s="38"/>
      <c r="J40" s="38"/>
      <c r="K40" s="38"/>
    </row>
    <row r="41" spans="3:11" ht="12" customHeight="1">
      <c r="C41" s="99"/>
      <c r="D41" s="38"/>
      <c r="E41" s="38"/>
      <c r="F41" s="41"/>
      <c r="I41" s="38"/>
      <c r="J41" s="38"/>
      <c r="K41" s="38"/>
    </row>
    <row r="42" spans="3:11" ht="12" customHeight="1">
      <c r="C42" s="99" t="s">
        <v>101</v>
      </c>
      <c r="D42" s="38">
        <v>10.96</v>
      </c>
      <c r="E42" s="38">
        <v>4.21</v>
      </c>
      <c r="F42" s="41"/>
      <c r="I42" s="38"/>
      <c r="J42" s="38"/>
      <c r="K42" s="38"/>
    </row>
    <row r="43" spans="3:11" ht="12" customHeight="1">
      <c r="C43" s="99" t="s">
        <v>102</v>
      </c>
      <c r="D43" s="38">
        <v>6.11</v>
      </c>
      <c r="E43" s="38">
        <v>2.37</v>
      </c>
      <c r="F43" s="41"/>
      <c r="I43" s="38"/>
      <c r="J43" s="38"/>
      <c r="K43" s="38"/>
    </row>
    <row r="44" spans="3:11" ht="12" customHeight="1">
      <c r="C44" s="99" t="s">
        <v>103</v>
      </c>
      <c r="D44" s="38">
        <v>4.75</v>
      </c>
      <c r="E44" s="38">
        <v>1.74</v>
      </c>
      <c r="F44" s="41"/>
      <c r="I44" s="38"/>
      <c r="J44" s="38"/>
      <c r="K44" s="38"/>
    </row>
    <row r="45" ht="12" customHeight="1"/>
    <row r="46" spans="1:9" ht="12" customHeight="1">
      <c r="A46" s="16" t="s">
        <v>5</v>
      </c>
      <c r="C46" s="58" t="s">
        <v>40</v>
      </c>
      <c r="D46" s="22"/>
      <c r="E46" s="22"/>
      <c r="F46" s="22"/>
      <c r="G46" s="22"/>
      <c r="H46" s="22"/>
      <c r="I46" s="22"/>
    </row>
    <row r="47" ht="12">
      <c r="F47" s="16" t="s">
        <v>4</v>
      </c>
    </row>
    <row r="48" s="21" customFormat="1" ht="12"/>
    <row r="49" spans="4:7" s="21" customFormat="1" ht="12">
      <c r="D49" s="40"/>
      <c r="E49" s="40"/>
      <c r="F49" s="25"/>
      <c r="G49" s="25"/>
    </row>
    <row r="50" spans="1:5" ht="12">
      <c r="A50" s="21"/>
      <c r="B50" s="21"/>
      <c r="C50" s="22"/>
      <c r="D50" s="40"/>
      <c r="E50" s="40"/>
    </row>
    <row r="51" ht="12">
      <c r="A51" s="4" t="s">
        <v>6</v>
      </c>
    </row>
    <row r="52" ht="12">
      <c r="A52" s="21" t="s">
        <v>60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workbookViewId="0" topLeftCell="A1"/>
  </sheetViews>
  <sheetFormatPr defaultColWidth="11.421875" defaultRowHeight="12"/>
  <cols>
    <col min="1" max="2" width="9.28125" style="25" customWidth="1"/>
    <col min="3" max="3" width="15.28125" style="25" customWidth="1"/>
    <col min="4" max="6" width="19.00390625" style="25" customWidth="1"/>
    <col min="7" max="12" width="13.00390625" style="25" customWidth="1"/>
    <col min="13" max="16384" width="11.421875" style="25" customWidth="1"/>
  </cols>
  <sheetData>
    <row r="1" ht="12">
      <c r="C1" s="98" t="s">
        <v>63</v>
      </c>
    </row>
    <row r="2" spans="1:3" ht="12">
      <c r="A2" s="3"/>
      <c r="C2" s="98"/>
    </row>
    <row r="3" ht="12">
      <c r="C3" s="2" t="s">
        <v>7</v>
      </c>
    </row>
    <row r="4" ht="12">
      <c r="C4" s="2" t="s">
        <v>8</v>
      </c>
    </row>
    <row r="5" ht="12">
      <c r="A5" s="5"/>
    </row>
    <row r="6" spans="3:34" s="70" customFormat="1" ht="15">
      <c r="C6" s="15" t="s">
        <v>64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3:37" s="75" customFormat="1" ht="12">
      <c r="C7" s="20" t="s">
        <v>20</v>
      </c>
      <c r="D7" s="37"/>
      <c r="E7" s="37"/>
      <c r="F7" s="3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3:27" ht="12">
      <c r="C8" s="21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  <c r="AA8" s="38"/>
    </row>
    <row r="9" spans="3:27" ht="12">
      <c r="C9" s="2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38"/>
    </row>
    <row r="10" spans="3:27" ht="36">
      <c r="C10" s="38"/>
      <c r="D10" s="41" t="s">
        <v>9</v>
      </c>
      <c r="E10" s="41" t="s">
        <v>10</v>
      </c>
      <c r="F10" s="26" t="s">
        <v>24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38"/>
    </row>
    <row r="11" spans="3:27" ht="12">
      <c r="C11" s="99" t="s">
        <v>30</v>
      </c>
      <c r="D11" s="38">
        <v>76.64812671880274</v>
      </c>
      <c r="E11" s="38">
        <v>19.835915630531762</v>
      </c>
      <c r="F11" s="41">
        <v>3.5159576506655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38"/>
    </row>
    <row r="12" spans="3:27" ht="12">
      <c r="C12" s="99"/>
      <c r="D12" s="38"/>
      <c r="E12" s="38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38"/>
    </row>
    <row r="13" spans="3:13" ht="12">
      <c r="C13" s="99" t="s">
        <v>105</v>
      </c>
      <c r="D13" s="38">
        <v>92.55821415474882</v>
      </c>
      <c r="E13" s="38">
        <v>6.5542491749174925</v>
      </c>
      <c r="F13" s="41">
        <v>0.8875366703337001</v>
      </c>
      <c r="J13" s="38"/>
      <c r="K13" s="38"/>
      <c r="L13" s="38"/>
      <c r="M13" s="38"/>
    </row>
    <row r="14" spans="3:13" ht="12">
      <c r="C14" s="99" t="s">
        <v>92</v>
      </c>
      <c r="D14" s="38">
        <v>92.03108379624159</v>
      </c>
      <c r="E14" s="38">
        <v>2.5248197612575343</v>
      </c>
      <c r="F14" s="41">
        <v>5.445573809242407</v>
      </c>
      <c r="J14" s="38"/>
      <c r="K14" s="38"/>
      <c r="L14" s="38"/>
      <c r="M14" s="38"/>
    </row>
    <row r="15" spans="3:13" ht="12">
      <c r="C15" s="99" t="s">
        <v>98</v>
      </c>
      <c r="D15" s="38">
        <v>91.12387981022667</v>
      </c>
      <c r="E15" s="38">
        <v>7.323141802846599</v>
      </c>
      <c r="F15" s="41">
        <v>1.5529783869267264</v>
      </c>
      <c r="J15" s="38"/>
      <c r="K15" s="38"/>
      <c r="L15" s="38"/>
      <c r="M15" s="38"/>
    </row>
    <row r="16" spans="3:13" ht="12">
      <c r="C16" s="99" t="s">
        <v>84</v>
      </c>
      <c r="D16" s="38">
        <v>90.22164276401564</v>
      </c>
      <c r="E16" s="38">
        <v>9.567489308738933</v>
      </c>
      <c r="F16" s="41">
        <v>0.2111250832542579</v>
      </c>
      <c r="J16" s="38"/>
      <c r="K16" s="38"/>
      <c r="L16" s="38"/>
      <c r="M16" s="38"/>
    </row>
    <row r="17" spans="3:13" ht="12">
      <c r="C17" s="99" t="s">
        <v>87</v>
      </c>
      <c r="D17" s="38">
        <v>88.05528665160803</v>
      </c>
      <c r="E17" s="38">
        <v>2.17991466781399</v>
      </c>
      <c r="F17" s="41">
        <v>9.764798680577963</v>
      </c>
      <c r="J17" s="38"/>
      <c r="K17" s="38"/>
      <c r="L17" s="38"/>
      <c r="M17" s="38"/>
    </row>
    <row r="18" spans="3:13" ht="12">
      <c r="C18" s="99" t="s">
        <v>80</v>
      </c>
      <c r="D18" s="38">
        <v>87.99512770735792</v>
      </c>
      <c r="E18" s="38">
        <v>9.841269841269842</v>
      </c>
      <c r="F18" s="41">
        <v>2.16436374709756</v>
      </c>
      <c r="J18" s="38"/>
      <c r="K18" s="38"/>
      <c r="L18" s="38"/>
      <c r="M18" s="38"/>
    </row>
    <row r="19" spans="3:13" ht="12">
      <c r="C19" s="99" t="s">
        <v>86</v>
      </c>
      <c r="D19" s="38">
        <v>85.69360002246592</v>
      </c>
      <c r="E19" s="38">
        <v>8.001639309734761</v>
      </c>
      <c r="F19" s="41">
        <v>6.304760667799322</v>
      </c>
      <c r="J19" s="38"/>
      <c r="K19" s="38"/>
      <c r="L19" s="38"/>
      <c r="M19" s="38"/>
    </row>
    <row r="20" spans="3:13" ht="12">
      <c r="C20" s="99" t="s">
        <v>95</v>
      </c>
      <c r="D20" s="38">
        <v>84.83248949692987</v>
      </c>
      <c r="E20" s="38">
        <v>10.222270099464973</v>
      </c>
      <c r="F20" s="41">
        <v>4.9452404036051565</v>
      </c>
      <c r="J20" s="38"/>
      <c r="K20" s="38"/>
      <c r="L20" s="38"/>
      <c r="M20" s="38"/>
    </row>
    <row r="21" spans="3:13" ht="12">
      <c r="C21" s="99" t="s">
        <v>93</v>
      </c>
      <c r="D21" s="38">
        <v>83.65507731704915</v>
      </c>
      <c r="E21" s="38">
        <v>12.538166059292822</v>
      </c>
      <c r="F21" s="41">
        <v>3.8067566236580324</v>
      </c>
      <c r="J21" s="38"/>
      <c r="K21" s="38"/>
      <c r="L21" s="38"/>
      <c r="M21" s="38"/>
    </row>
    <row r="22" spans="3:13" ht="12">
      <c r="C22" s="99" t="s">
        <v>97</v>
      </c>
      <c r="D22" s="38">
        <v>83.07861575753408</v>
      </c>
      <c r="E22" s="38">
        <v>16.9041929550104</v>
      </c>
      <c r="F22" s="41">
        <v>0.017191287455517543</v>
      </c>
      <c r="J22" s="38"/>
      <c r="K22" s="38"/>
      <c r="L22" s="38"/>
      <c r="M22" s="38"/>
    </row>
    <row r="23" spans="3:13" ht="12">
      <c r="C23" s="99" t="s">
        <v>99</v>
      </c>
      <c r="D23" s="38">
        <v>81.6312369898442</v>
      </c>
      <c r="E23" s="38">
        <v>12.340461321726698</v>
      </c>
      <c r="F23" s="41">
        <v>6.028301688429109</v>
      </c>
      <c r="J23" s="38"/>
      <c r="K23" s="38"/>
      <c r="L23" s="38"/>
      <c r="M23" s="38"/>
    </row>
    <row r="24" spans="3:13" ht="12">
      <c r="C24" s="99" t="s">
        <v>89</v>
      </c>
      <c r="D24" s="38">
        <v>81.51717454506299</v>
      </c>
      <c r="E24" s="38">
        <v>17.438354689350703</v>
      </c>
      <c r="F24" s="41">
        <v>1.0444707655863035</v>
      </c>
      <c r="J24" s="38"/>
      <c r="K24" s="38"/>
      <c r="L24" s="38"/>
      <c r="M24" s="38"/>
    </row>
    <row r="25" spans="3:13" ht="12">
      <c r="C25" s="99" t="s">
        <v>79</v>
      </c>
      <c r="D25" s="38">
        <v>79.10060975609755</v>
      </c>
      <c r="E25" s="38">
        <v>20.899390243902438</v>
      </c>
      <c r="F25" s="41">
        <v>0</v>
      </c>
      <c r="J25" s="38"/>
      <c r="K25" s="38"/>
      <c r="L25" s="38"/>
      <c r="M25" s="38"/>
    </row>
    <row r="26" spans="3:13" ht="12">
      <c r="C26" s="99" t="s">
        <v>96</v>
      </c>
      <c r="D26" s="38">
        <v>78.52645464019776</v>
      </c>
      <c r="E26" s="38">
        <v>20.18819572758442</v>
      </c>
      <c r="F26" s="41">
        <v>1.2853496322178197</v>
      </c>
      <c r="J26" s="38"/>
      <c r="K26" s="38"/>
      <c r="L26" s="38"/>
      <c r="M26" s="38"/>
    </row>
    <row r="27" spans="3:13" ht="12">
      <c r="C27" s="99" t="s">
        <v>81</v>
      </c>
      <c r="D27" s="38">
        <v>77.04612022521361</v>
      </c>
      <c r="E27" s="38">
        <v>19.452749153931375</v>
      </c>
      <c r="F27" s="41">
        <v>3.5011306208550232</v>
      </c>
      <c r="J27" s="38"/>
      <c r="K27" s="38"/>
      <c r="L27" s="38"/>
      <c r="M27" s="38"/>
    </row>
    <row r="28" spans="3:13" ht="12">
      <c r="C28" s="99" t="s">
        <v>82</v>
      </c>
      <c r="D28" s="38">
        <v>76.965543498953</v>
      </c>
      <c r="E28" s="38">
        <v>22.863125832857413</v>
      </c>
      <c r="F28" s="41">
        <v>0.17133066818960596</v>
      </c>
      <c r="J28" s="38"/>
      <c r="K28" s="38"/>
      <c r="L28" s="38"/>
      <c r="M28" s="38"/>
    </row>
    <row r="29" spans="3:13" ht="12">
      <c r="C29" s="99" t="s">
        <v>78</v>
      </c>
      <c r="D29" s="38">
        <v>76.61349595756938</v>
      </c>
      <c r="E29" s="38">
        <v>11.749865914463358</v>
      </c>
      <c r="F29" s="41">
        <v>11.636638127967263</v>
      </c>
      <c r="J29" s="38"/>
      <c r="K29" s="38"/>
      <c r="L29" s="38"/>
      <c r="M29" s="38"/>
    </row>
    <row r="30" spans="3:13" ht="12">
      <c r="C30" s="99" t="s">
        <v>104</v>
      </c>
      <c r="D30" s="38">
        <v>73.57070161660309</v>
      </c>
      <c r="E30" s="38">
        <v>23.3143676105356</v>
      </c>
      <c r="F30" s="41">
        <v>3.1149307728613165</v>
      </c>
      <c r="J30" s="38"/>
      <c r="K30" s="38"/>
      <c r="L30" s="38"/>
      <c r="M30" s="38"/>
    </row>
    <row r="31" spans="3:13" ht="12">
      <c r="C31" s="99" t="s">
        <v>3</v>
      </c>
      <c r="D31" s="38">
        <v>73.30386156690282</v>
      </c>
      <c r="E31" s="38">
        <v>25.78672392609859</v>
      </c>
      <c r="F31" s="41">
        <v>0.9094145069985878</v>
      </c>
      <c r="J31" s="38"/>
      <c r="K31" s="38"/>
      <c r="L31" s="38"/>
      <c r="M31" s="38"/>
    </row>
    <row r="32" spans="3:13" ht="12">
      <c r="C32" s="99" t="s">
        <v>90</v>
      </c>
      <c r="D32" s="38">
        <v>73.25140703258118</v>
      </c>
      <c r="E32" s="38">
        <v>17.094025920380027</v>
      </c>
      <c r="F32" s="41">
        <v>9.654567047038777</v>
      </c>
      <c r="J32" s="38"/>
      <c r="K32" s="38"/>
      <c r="L32" s="38"/>
      <c r="M32" s="38"/>
    </row>
    <row r="33" spans="3:13" ht="12">
      <c r="C33" s="99" t="s">
        <v>91</v>
      </c>
      <c r="D33" s="38">
        <v>68.10006540222368</v>
      </c>
      <c r="E33" s="38">
        <v>30.313930673642904</v>
      </c>
      <c r="F33" s="41">
        <v>1.5860039241334205</v>
      </c>
      <c r="J33" s="38"/>
      <c r="K33" s="38"/>
      <c r="L33" s="38"/>
      <c r="M33" s="38"/>
    </row>
    <row r="34" spans="3:13" ht="12">
      <c r="C34" s="99" t="s">
        <v>94</v>
      </c>
      <c r="D34" s="38">
        <v>63.60028530148685</v>
      </c>
      <c r="E34" s="38">
        <v>35.45785402073922</v>
      </c>
      <c r="F34" s="41">
        <v>0.9419826014862501</v>
      </c>
      <c r="J34" s="38"/>
      <c r="K34" s="38"/>
      <c r="L34" s="38"/>
      <c r="M34" s="38"/>
    </row>
    <row r="35" spans="3:13" ht="12">
      <c r="C35" s="99" t="s">
        <v>77</v>
      </c>
      <c r="D35" s="38">
        <v>62.54151624548736</v>
      </c>
      <c r="E35" s="38">
        <v>20.548181060816443</v>
      </c>
      <c r="F35" s="41">
        <v>16.910302693696195</v>
      </c>
      <c r="J35" s="38"/>
      <c r="K35" s="38"/>
      <c r="L35" s="38"/>
      <c r="M35" s="38"/>
    </row>
    <row r="36" spans="3:13" ht="12">
      <c r="C36" s="99" t="s">
        <v>100</v>
      </c>
      <c r="D36" s="38">
        <v>61.25440369621715</v>
      </c>
      <c r="E36" s="38">
        <v>33.011839445567425</v>
      </c>
      <c r="F36" s="41">
        <v>5.73375685821542</v>
      </c>
      <c r="J36" s="38"/>
      <c r="K36" s="38"/>
      <c r="L36" s="38"/>
      <c r="M36" s="38"/>
    </row>
    <row r="37" spans="3:13" ht="12">
      <c r="C37" s="99" t="s">
        <v>88</v>
      </c>
      <c r="D37" s="38">
        <v>61.054863168547946</v>
      </c>
      <c r="E37" s="38">
        <v>38.02653379365507</v>
      </c>
      <c r="F37" s="41">
        <v>0.9183989944745067</v>
      </c>
      <c r="J37" s="38"/>
      <c r="K37" s="38"/>
      <c r="L37" s="38"/>
      <c r="M37" s="38"/>
    </row>
    <row r="38" spans="3:13" ht="12">
      <c r="C38" s="99" t="s">
        <v>83</v>
      </c>
      <c r="D38" s="38">
        <v>55.84851390220518</v>
      </c>
      <c r="E38" s="38">
        <v>30.462825764839184</v>
      </c>
      <c r="F38" s="41">
        <v>13.688660332955635</v>
      </c>
      <c r="J38" s="38"/>
      <c r="K38" s="38"/>
      <c r="L38" s="38"/>
      <c r="M38" s="38"/>
    </row>
    <row r="39" spans="3:13" ht="12">
      <c r="C39" s="99" t="s">
        <v>85</v>
      </c>
      <c r="D39" s="38">
        <v>55.532150070846406</v>
      </c>
      <c r="E39" s="38">
        <v>38.70859495492473</v>
      </c>
      <c r="F39" s="41">
        <v>5.759254974228871</v>
      </c>
      <c r="J39" s="38"/>
      <c r="K39" s="38"/>
      <c r="L39" s="38"/>
      <c r="M39" s="38"/>
    </row>
    <row r="40" spans="3:13" ht="12">
      <c r="C40" s="99" t="s">
        <v>2</v>
      </c>
      <c r="D40" s="38">
        <v>51.33499201604218</v>
      </c>
      <c r="E40" s="38">
        <v>40.32455716885142</v>
      </c>
      <c r="F40" s="41">
        <v>8.34416428385755</v>
      </c>
      <c r="J40" s="38"/>
      <c r="K40" s="38"/>
      <c r="L40" s="38"/>
      <c r="M40" s="38"/>
    </row>
    <row r="41" spans="3:13" ht="12">
      <c r="C41" s="99"/>
      <c r="D41" s="38"/>
      <c r="E41" s="38"/>
      <c r="F41" s="41"/>
      <c r="J41" s="38"/>
      <c r="K41" s="38"/>
      <c r="L41" s="38"/>
      <c r="M41" s="38"/>
    </row>
    <row r="42" spans="3:13" ht="12">
      <c r="C42" s="99" t="s">
        <v>101</v>
      </c>
      <c r="D42" s="38">
        <v>85.13172268013449</v>
      </c>
      <c r="E42" s="38">
        <v>6.922356679765637</v>
      </c>
      <c r="F42" s="41">
        <v>7.945920640099874</v>
      </c>
      <c r="J42" s="38"/>
      <c r="K42" s="38"/>
      <c r="L42" s="38"/>
      <c r="M42" s="38"/>
    </row>
    <row r="43" spans="3:13" ht="12">
      <c r="C43" s="99" t="s">
        <v>103</v>
      </c>
      <c r="D43" s="38">
        <v>68.50818240498158</v>
      </c>
      <c r="E43" s="38">
        <v>22.827201275771728</v>
      </c>
      <c r="F43" s="41">
        <v>8.664616319246687</v>
      </c>
      <c r="J43" s="38"/>
      <c r="K43" s="38"/>
      <c r="L43" s="38"/>
      <c r="M43" s="38"/>
    </row>
    <row r="44" spans="3:6" ht="12">
      <c r="C44" s="100" t="s">
        <v>102</v>
      </c>
      <c r="D44" s="95">
        <v>55.436566323030725</v>
      </c>
      <c r="E44" s="95">
        <v>40.556273315412234</v>
      </c>
      <c r="F44" s="95">
        <v>4.007160361557052</v>
      </c>
    </row>
    <row r="45" ht="12"/>
    <row r="46" ht="12">
      <c r="C46" s="96" t="s">
        <v>75</v>
      </c>
    </row>
    <row r="47" spans="1:9" ht="12">
      <c r="A47" s="16" t="s">
        <v>5</v>
      </c>
      <c r="C47" s="58" t="s">
        <v>40</v>
      </c>
      <c r="D47" s="22"/>
      <c r="E47" s="22"/>
      <c r="F47" s="22"/>
      <c r="G47" s="22"/>
      <c r="H47" s="22"/>
      <c r="I47" s="22"/>
    </row>
    <row r="48" ht="12">
      <c r="F48" s="16" t="s">
        <v>4</v>
      </c>
    </row>
    <row r="49" spans="4:6" s="21" customFormat="1" ht="33.75" customHeight="1">
      <c r="D49" s="42"/>
      <c r="E49" s="42"/>
      <c r="F49" s="42"/>
    </row>
    <row r="50" spans="3:6" s="21" customFormat="1" ht="22.5" customHeight="1">
      <c r="C50" s="22"/>
      <c r="D50" s="43"/>
      <c r="E50" s="43"/>
      <c r="F50" s="43"/>
    </row>
    <row r="51" ht="12"/>
    <row r="52" ht="12">
      <c r="A52" s="4" t="s">
        <v>6</v>
      </c>
    </row>
    <row r="53" ht="12">
      <c r="A53" s="21" t="s">
        <v>47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0.28125" style="25" customWidth="1"/>
    <col min="4" max="9" width="18.28125" style="25" customWidth="1"/>
    <col min="10" max="10" width="12.421875" style="25" customWidth="1"/>
    <col min="11" max="17" width="2.00390625" style="25" customWidth="1"/>
    <col min="18" max="18" width="9.57421875" style="25" customWidth="1"/>
    <col min="19" max="21" width="7.8515625" style="25" customWidth="1"/>
    <col min="22" max="16384" width="9.140625" style="25" customWidth="1"/>
  </cols>
  <sheetData>
    <row r="1" spans="1:3" ht="12">
      <c r="A1" s="6"/>
      <c r="C1" s="98" t="s">
        <v>65</v>
      </c>
    </row>
    <row r="2" spans="1:3" ht="12">
      <c r="A2" s="3"/>
      <c r="C2" s="98"/>
    </row>
    <row r="3" spans="1:3" ht="12">
      <c r="A3" s="27"/>
      <c r="B3" s="44"/>
      <c r="C3" s="2" t="s">
        <v>7</v>
      </c>
    </row>
    <row r="4" spans="1:3" ht="12">
      <c r="A4" s="27"/>
      <c r="B4" s="44"/>
      <c r="C4" s="2" t="s">
        <v>8</v>
      </c>
    </row>
    <row r="5" spans="1:2" ht="12">
      <c r="A5" s="27"/>
      <c r="B5" s="27"/>
    </row>
    <row r="6" spans="1:38" s="71" customFormat="1" ht="15">
      <c r="A6" s="12"/>
      <c r="B6" s="12"/>
      <c r="C6" s="13" t="s">
        <v>66</v>
      </c>
      <c r="D6" s="13"/>
      <c r="E6" s="13"/>
      <c r="F6" s="13"/>
      <c r="G6" s="13"/>
      <c r="H6" s="13"/>
      <c r="I6" s="13"/>
      <c r="J6" s="13"/>
      <c r="K6" s="13"/>
      <c r="L6" s="7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41" s="75" customFormat="1" ht="12">
      <c r="A7" s="29"/>
      <c r="B7" s="74"/>
      <c r="C7" s="37" t="s">
        <v>15</v>
      </c>
      <c r="D7" s="37"/>
      <c r="E7" s="37"/>
      <c r="F7" s="37"/>
      <c r="G7" s="37"/>
      <c r="H7" s="37"/>
      <c r="I7" s="37"/>
      <c r="J7" s="37"/>
      <c r="K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9" ht="12">
      <c r="A8" s="27"/>
      <c r="B8" s="27"/>
      <c r="C8" s="8"/>
      <c r="D8" s="39"/>
      <c r="E8" s="39"/>
      <c r="F8" s="39"/>
      <c r="G8" s="39"/>
      <c r="H8" s="39"/>
      <c r="I8" s="39"/>
    </row>
    <row r="9" spans="1:20" ht="12">
      <c r="A9" s="27"/>
      <c r="B9" s="27"/>
      <c r="C9" s="7"/>
      <c r="D9" s="9"/>
      <c r="E9" s="9"/>
      <c r="F9" s="9"/>
      <c r="G9" s="9"/>
      <c r="H9" s="9"/>
      <c r="I9" s="9"/>
      <c r="J9" s="9"/>
      <c r="S9" s="22"/>
      <c r="T9" s="22"/>
    </row>
    <row r="10" spans="3:21" ht="36">
      <c r="C10" s="27"/>
      <c r="D10" s="26" t="s">
        <v>34</v>
      </c>
      <c r="E10" s="26" t="s">
        <v>35</v>
      </c>
      <c r="F10" s="26" t="s">
        <v>25</v>
      </c>
      <c r="G10" s="26" t="s">
        <v>18</v>
      </c>
      <c r="H10" s="26" t="s">
        <v>31</v>
      </c>
      <c r="I10" s="26" t="s">
        <v>19</v>
      </c>
      <c r="J10" s="26"/>
      <c r="K10" s="83"/>
      <c r="L10" s="84" t="str">
        <f>+D10</f>
        <v>Land- und Forstwirtschaft, Fischerei</v>
      </c>
      <c r="M10" s="84" t="str">
        <f aca="true" t="shared" si="0" ref="M10:Q10">+E10</f>
        <v>Industrie, Bau und Dienstleist. ohne Verkehr und Lagerei</v>
      </c>
      <c r="N10" s="84" t="str">
        <f t="shared" si="0"/>
        <v>Verkehr und Lagerei</v>
      </c>
      <c r="O10" s="84" t="str">
        <f t="shared" si="0"/>
        <v>Haushalte</v>
      </c>
      <c r="P10" s="84" t="str">
        <f t="shared" si="0"/>
        <v>Gebietsfremde</v>
      </c>
      <c r="Q10" s="84" t="str">
        <f t="shared" si="0"/>
        <v>Nicht zugeordnet</v>
      </c>
      <c r="R10" s="85"/>
      <c r="S10" s="86"/>
      <c r="T10" s="86"/>
      <c r="U10" s="86"/>
    </row>
    <row r="11" spans="1:21" ht="12" customHeight="1">
      <c r="A11" s="45"/>
      <c r="B11" s="27"/>
      <c r="C11" s="27" t="s">
        <v>30</v>
      </c>
      <c r="D11" s="46">
        <v>2.6878320190979994</v>
      </c>
      <c r="E11" s="46">
        <v>37.897882261186645</v>
      </c>
      <c r="F11" s="46">
        <v>13.26785277878392</v>
      </c>
      <c r="G11" s="46">
        <v>44.0464436210335</v>
      </c>
      <c r="H11" s="46">
        <v>1.8181258435285237</v>
      </c>
      <c r="I11" s="46">
        <v>0.2818558748732926</v>
      </c>
      <c r="K11" s="78">
        <f>SUM(D11:I11)</f>
        <v>99.99999239850386</v>
      </c>
      <c r="L11" s="79">
        <f aca="true" t="shared" si="1" ref="L11:Q11">+D11/$K11*100</f>
        <v>2.687832223413462</v>
      </c>
      <c r="M11" s="79">
        <f t="shared" si="1"/>
        <v>37.89788514199292</v>
      </c>
      <c r="N11" s="79">
        <f t="shared" si="1"/>
        <v>13.267853787339314</v>
      </c>
      <c r="O11" s="79">
        <f t="shared" si="1"/>
        <v>44.046446969222465</v>
      </c>
      <c r="P11" s="79">
        <f t="shared" si="1"/>
        <v>1.8181259817332998</v>
      </c>
      <c r="Q11" s="79">
        <f t="shared" si="1"/>
        <v>0.2818558962985577</v>
      </c>
      <c r="R11" s="22"/>
      <c r="S11" s="50"/>
      <c r="T11" s="50"/>
      <c r="U11" s="50"/>
    </row>
    <row r="12" spans="1:21" ht="12" customHeight="1">
      <c r="A12" s="45"/>
      <c r="B12" s="28"/>
      <c r="C12" s="27"/>
      <c r="D12" s="46"/>
      <c r="E12" s="46"/>
      <c r="F12" s="46"/>
      <c r="G12" s="46"/>
      <c r="H12" s="46"/>
      <c r="I12" s="46"/>
      <c r="J12" s="48"/>
      <c r="K12" s="79"/>
      <c r="L12" s="77"/>
      <c r="M12" s="77"/>
      <c r="N12" s="76"/>
      <c r="O12" s="76"/>
      <c r="P12" s="76"/>
      <c r="Q12" s="76"/>
      <c r="R12" s="22"/>
      <c r="S12" s="50"/>
      <c r="T12" s="50"/>
      <c r="U12" s="50"/>
    </row>
    <row r="13" spans="1:21" ht="12" customHeight="1">
      <c r="A13" s="45"/>
      <c r="B13" s="27"/>
      <c r="C13" s="27" t="s">
        <v>105</v>
      </c>
      <c r="D13" s="47">
        <v>5.010683092401341</v>
      </c>
      <c r="E13" s="47">
        <v>49.032595777462454</v>
      </c>
      <c r="F13" s="47">
        <v>23.750374484363835</v>
      </c>
      <c r="G13" s="47">
        <v>19.940016658381367</v>
      </c>
      <c r="H13" s="47">
        <v>1.749130044016316</v>
      </c>
      <c r="I13" s="47">
        <v>0.5175291603978258</v>
      </c>
      <c r="J13" s="48"/>
      <c r="K13" s="78">
        <f aca="true" t="shared" si="2" ref="K13:K43">SUM(D13:I13)</f>
        <v>100.00032921702314</v>
      </c>
      <c r="L13" s="79">
        <f aca="true" t="shared" si="3" ref="L13:L43">+D13/$K13*100</f>
        <v>5.010666596433933</v>
      </c>
      <c r="M13" s="79">
        <f aca="true" t="shared" si="4" ref="M13:M43">+E13/$K13*100</f>
        <v>49.0324343543417</v>
      </c>
      <c r="N13" s="79">
        <f aca="true" t="shared" si="5" ref="N13:N43">+F13/$K13*100</f>
        <v>23.75029629434539</v>
      </c>
      <c r="O13" s="79">
        <f aca="true" t="shared" si="6" ref="O13:O43">+G13/$K13*100</f>
        <v>19.939951012668228</v>
      </c>
      <c r="P13" s="79">
        <f aca="true" t="shared" si="7" ref="P13:P43">+H13/$K13*100</f>
        <v>1.7491242856014122</v>
      </c>
      <c r="Q13" s="79">
        <f aca="true" t="shared" si="8" ref="Q13:Q43">+I13/$K13*100</f>
        <v>0.5175274566093392</v>
      </c>
      <c r="R13" s="22"/>
      <c r="S13" s="50"/>
      <c r="T13" s="50"/>
      <c r="U13" s="50"/>
    </row>
    <row r="14" spans="1:21" ht="12" customHeight="1">
      <c r="A14" s="45"/>
      <c r="B14" s="27"/>
      <c r="C14" s="27" t="s">
        <v>86</v>
      </c>
      <c r="D14" s="47">
        <v>5.119026638804905</v>
      </c>
      <c r="E14" s="47">
        <v>42.32008678954223</v>
      </c>
      <c r="F14" s="47">
        <v>25.731428479878428</v>
      </c>
      <c r="G14" s="47">
        <v>26.829343654086912</v>
      </c>
      <c r="H14" s="47">
        <v>0</v>
      </c>
      <c r="I14" s="47">
        <v>0</v>
      </c>
      <c r="J14" s="48"/>
      <c r="K14" s="78">
        <f t="shared" si="2"/>
        <v>99.99988556231247</v>
      </c>
      <c r="L14" s="79">
        <f t="shared" si="3"/>
        <v>5.119032496907318</v>
      </c>
      <c r="M14" s="79">
        <f t="shared" si="4"/>
        <v>42.32013521972633</v>
      </c>
      <c r="N14" s="79">
        <f t="shared" si="5"/>
        <v>25.73145792636385</v>
      </c>
      <c r="O14" s="79">
        <f t="shared" si="6"/>
        <v>26.829374357002507</v>
      </c>
      <c r="P14" s="79">
        <f t="shared" si="7"/>
        <v>0</v>
      </c>
      <c r="Q14" s="79">
        <f t="shared" si="8"/>
        <v>0</v>
      </c>
      <c r="R14" s="22"/>
      <c r="S14" s="50"/>
      <c r="T14" s="50"/>
      <c r="U14" s="50"/>
    </row>
    <row r="15" spans="1:21" ht="12" customHeight="1">
      <c r="A15" s="45"/>
      <c r="B15" s="27"/>
      <c r="C15" s="101" t="s">
        <v>84</v>
      </c>
      <c r="D15" s="47">
        <v>1.749980696471315</v>
      </c>
      <c r="E15" s="47">
        <v>45.52698633310169</v>
      </c>
      <c r="F15" s="47">
        <v>22.238900471006097</v>
      </c>
      <c r="G15" s="47">
        <v>30.484132499420895</v>
      </c>
      <c r="H15" s="47">
        <v>0</v>
      </c>
      <c r="I15" s="47">
        <v>0</v>
      </c>
      <c r="J15" s="48"/>
      <c r="K15" s="78">
        <f t="shared" si="2"/>
        <v>100</v>
      </c>
      <c r="L15" s="79">
        <f t="shared" si="3"/>
        <v>1.749980696471315</v>
      </c>
      <c r="M15" s="79">
        <f t="shared" si="4"/>
        <v>45.52698633310169</v>
      </c>
      <c r="N15" s="79">
        <f t="shared" si="5"/>
        <v>22.238900471006097</v>
      </c>
      <c r="O15" s="79">
        <f t="shared" si="6"/>
        <v>30.484132499420895</v>
      </c>
      <c r="P15" s="79">
        <f t="shared" si="7"/>
        <v>0</v>
      </c>
      <c r="Q15" s="79">
        <f t="shared" si="8"/>
        <v>0</v>
      </c>
      <c r="R15" s="22"/>
      <c r="S15" s="50"/>
      <c r="T15" s="50"/>
      <c r="U15" s="50"/>
    </row>
    <row r="16" spans="1:21" ht="12" customHeight="1">
      <c r="A16" s="45"/>
      <c r="B16" s="27"/>
      <c r="C16" s="85" t="s">
        <v>106</v>
      </c>
      <c r="D16" s="47">
        <v>2.315550621799919</v>
      </c>
      <c r="E16" s="47">
        <v>49.282594981588076</v>
      </c>
      <c r="F16" s="47">
        <v>17.79452972560603</v>
      </c>
      <c r="G16" s="47">
        <v>30.607569185327186</v>
      </c>
      <c r="H16" s="47">
        <v>0</v>
      </c>
      <c r="I16" s="47">
        <v>0</v>
      </c>
      <c r="J16" s="48"/>
      <c r="K16" s="78">
        <f t="shared" si="2"/>
        <v>100.00024451432122</v>
      </c>
      <c r="L16" s="79">
        <f t="shared" si="3"/>
        <v>2.315544959960878</v>
      </c>
      <c r="M16" s="79">
        <f t="shared" si="4"/>
        <v>49.282474478880125</v>
      </c>
      <c r="N16" s="79">
        <f t="shared" si="5"/>
        <v>17.794486215538843</v>
      </c>
      <c r="O16" s="79">
        <f t="shared" si="6"/>
        <v>30.607494345620147</v>
      </c>
      <c r="P16" s="79">
        <f t="shared" si="7"/>
        <v>0</v>
      </c>
      <c r="Q16" s="79">
        <f t="shared" si="8"/>
        <v>0</v>
      </c>
      <c r="R16" s="22"/>
      <c r="S16" s="50"/>
      <c r="T16" s="50"/>
      <c r="U16" s="50"/>
    </row>
    <row r="17" spans="1:21" ht="12" customHeight="1">
      <c r="A17" s="45"/>
      <c r="B17" s="28"/>
      <c r="C17" s="101" t="s">
        <v>107</v>
      </c>
      <c r="D17" s="47">
        <v>4.396196718483862</v>
      </c>
      <c r="E17" s="47">
        <v>32.31495655548608</v>
      </c>
      <c r="F17" s="47">
        <v>32.50468942023673</v>
      </c>
      <c r="G17" s="47">
        <v>27.87995084193959</v>
      </c>
      <c r="H17" s="47">
        <v>2.9042064638537335</v>
      </c>
      <c r="I17" s="47">
        <v>0</v>
      </c>
      <c r="J17" s="48"/>
      <c r="K17" s="78">
        <f t="shared" si="2"/>
        <v>100</v>
      </c>
      <c r="L17" s="79">
        <f t="shared" si="3"/>
        <v>4.396196718483862</v>
      </c>
      <c r="M17" s="79">
        <f t="shared" si="4"/>
        <v>32.31495655548608</v>
      </c>
      <c r="N17" s="79">
        <f t="shared" si="5"/>
        <v>32.50468942023673</v>
      </c>
      <c r="O17" s="79">
        <f t="shared" si="6"/>
        <v>27.87995084193959</v>
      </c>
      <c r="P17" s="79">
        <f t="shared" si="7"/>
        <v>2.9042064638537335</v>
      </c>
      <c r="Q17" s="79">
        <f t="shared" si="8"/>
        <v>0</v>
      </c>
      <c r="R17" s="22"/>
      <c r="S17" s="50"/>
      <c r="T17" s="50"/>
      <c r="U17" s="50"/>
    </row>
    <row r="18" spans="1:21" ht="12" customHeight="1">
      <c r="A18" s="45"/>
      <c r="B18" s="28"/>
      <c r="C18" s="27" t="s">
        <v>108</v>
      </c>
      <c r="D18" s="47">
        <v>5.049496501109404</v>
      </c>
      <c r="E18" s="47">
        <v>29.477726574500775</v>
      </c>
      <c r="F18" s="47">
        <v>31.15975422427035</v>
      </c>
      <c r="G18" s="47">
        <v>27.528588496330432</v>
      </c>
      <c r="H18" s="47">
        <v>1.881720430107527</v>
      </c>
      <c r="I18" s="47">
        <v>4.901860385731354</v>
      </c>
      <c r="J18" s="48"/>
      <c r="K18" s="78">
        <f t="shared" si="2"/>
        <v>99.99914661204984</v>
      </c>
      <c r="L18" s="79">
        <f t="shared" si="3"/>
        <v>5.049539593271832</v>
      </c>
      <c r="M18" s="79">
        <f t="shared" si="4"/>
        <v>29.477978136014137</v>
      </c>
      <c r="N18" s="79">
        <f t="shared" si="5"/>
        <v>31.160020140127493</v>
      </c>
      <c r="O18" s="79">
        <f t="shared" si="6"/>
        <v>27.528823423992353</v>
      </c>
      <c r="P18" s="79">
        <f t="shared" si="7"/>
        <v>1.8817364886199746</v>
      </c>
      <c r="Q18" s="79">
        <f t="shared" si="8"/>
        <v>4.901902217974211</v>
      </c>
      <c r="R18" s="22"/>
      <c r="S18" s="50"/>
      <c r="T18" s="50"/>
      <c r="U18" s="50"/>
    </row>
    <row r="19" spans="1:21" ht="12" customHeight="1">
      <c r="A19" s="45"/>
      <c r="B19" s="27"/>
      <c r="C19" s="27" t="s">
        <v>90</v>
      </c>
      <c r="D19" s="47">
        <v>5.956857411444686</v>
      </c>
      <c r="E19" s="47">
        <v>40.11490689441366</v>
      </c>
      <c r="F19" s="47">
        <v>19.144148648918936</v>
      </c>
      <c r="G19" s="47">
        <v>34.78358701522091</v>
      </c>
      <c r="H19" s="47">
        <v>0</v>
      </c>
      <c r="I19" s="47">
        <v>0</v>
      </c>
      <c r="J19" s="48"/>
      <c r="K19" s="78">
        <f t="shared" si="2"/>
        <v>99.9994999699982</v>
      </c>
      <c r="L19" s="79">
        <f t="shared" si="3"/>
        <v>5.9568871976678475</v>
      </c>
      <c r="M19" s="79">
        <f t="shared" si="4"/>
        <v>40.11510748198632</v>
      </c>
      <c r="N19" s="79">
        <f t="shared" si="5"/>
        <v>19.144244375884433</v>
      </c>
      <c r="O19" s="79">
        <f t="shared" si="6"/>
        <v>34.78376094446139</v>
      </c>
      <c r="P19" s="79">
        <f t="shared" si="7"/>
        <v>0</v>
      </c>
      <c r="Q19" s="79">
        <f t="shared" si="8"/>
        <v>0</v>
      </c>
      <c r="R19" s="22"/>
      <c r="S19" s="50"/>
      <c r="T19" s="50"/>
      <c r="U19" s="50"/>
    </row>
    <row r="20" spans="1:21" ht="12" customHeight="1">
      <c r="A20" s="45"/>
      <c r="B20" s="28"/>
      <c r="C20" s="27" t="s">
        <v>80</v>
      </c>
      <c r="D20" s="47">
        <v>5.747861775734968</v>
      </c>
      <c r="E20" s="47">
        <v>29.798332726395877</v>
      </c>
      <c r="F20" s="47">
        <v>27.756070194777717</v>
      </c>
      <c r="G20" s="47">
        <v>33.272639587413764</v>
      </c>
      <c r="H20" s="47">
        <v>3.4250957156776867</v>
      </c>
      <c r="I20" s="47">
        <v>0</v>
      </c>
      <c r="J20" s="48"/>
      <c r="K20" s="78">
        <f t="shared" si="2"/>
        <v>100.00000000000001</v>
      </c>
      <c r="L20" s="79">
        <f t="shared" si="3"/>
        <v>5.747861775734967</v>
      </c>
      <c r="M20" s="79">
        <f t="shared" si="4"/>
        <v>29.79833272639587</v>
      </c>
      <c r="N20" s="79">
        <f t="shared" si="5"/>
        <v>27.756070194777717</v>
      </c>
      <c r="O20" s="79">
        <f t="shared" si="6"/>
        <v>33.272639587413764</v>
      </c>
      <c r="P20" s="79">
        <f t="shared" si="7"/>
        <v>3.4250957156776862</v>
      </c>
      <c r="Q20" s="79">
        <f t="shared" si="8"/>
        <v>0</v>
      </c>
      <c r="R20" s="22"/>
      <c r="S20" s="50"/>
      <c r="T20" s="50"/>
      <c r="U20" s="50"/>
    </row>
    <row r="21" spans="1:21" ht="12" customHeight="1">
      <c r="A21" s="45"/>
      <c r="B21" s="27"/>
      <c r="C21" s="27" t="s">
        <v>77</v>
      </c>
      <c r="D21" s="47">
        <v>4.002878208413831</v>
      </c>
      <c r="E21" s="47">
        <v>15.628080274415485</v>
      </c>
      <c r="F21" s="47">
        <v>42.2071521507708</v>
      </c>
      <c r="G21" s="47">
        <v>38.15991799077396</v>
      </c>
      <c r="H21" s="47">
        <v>0</v>
      </c>
      <c r="I21" s="47">
        <v>0</v>
      </c>
      <c r="J21" s="48"/>
      <c r="K21" s="78">
        <f t="shared" si="2"/>
        <v>99.99802862437409</v>
      </c>
      <c r="L21" s="79">
        <f t="shared" si="3"/>
        <v>4.002957121734845</v>
      </c>
      <c r="M21" s="79">
        <f t="shared" si="4"/>
        <v>15.628388368654509</v>
      </c>
      <c r="N21" s="79">
        <f t="shared" si="5"/>
        <v>42.207984228684076</v>
      </c>
      <c r="O21" s="79">
        <f t="shared" si="6"/>
        <v>38.16067028092657</v>
      </c>
      <c r="P21" s="79">
        <f t="shared" si="7"/>
        <v>0</v>
      </c>
      <c r="Q21" s="79">
        <f t="shared" si="8"/>
        <v>0</v>
      </c>
      <c r="R21" s="22"/>
      <c r="S21" s="50"/>
      <c r="T21" s="50"/>
      <c r="U21" s="50"/>
    </row>
    <row r="22" spans="1:21" ht="12" customHeight="1">
      <c r="A22" s="45"/>
      <c r="B22" s="27"/>
      <c r="C22" s="27" t="s">
        <v>109</v>
      </c>
      <c r="D22" s="47">
        <v>6.179469062279196</v>
      </c>
      <c r="E22" s="47">
        <v>37.41596850711618</v>
      </c>
      <c r="F22" s="47">
        <v>17.193903300696476</v>
      </c>
      <c r="G22" s="47">
        <v>36.667003129100635</v>
      </c>
      <c r="H22" s="47">
        <v>2.5436560008075095</v>
      </c>
      <c r="I22" s="47">
        <v>0</v>
      </c>
      <c r="J22" s="48"/>
      <c r="K22" s="78">
        <f t="shared" si="2"/>
        <v>100</v>
      </c>
      <c r="L22" s="79">
        <f t="shared" si="3"/>
        <v>6.179469062279196</v>
      </c>
      <c r="M22" s="79">
        <f t="shared" si="4"/>
        <v>37.41596850711618</v>
      </c>
      <c r="N22" s="79">
        <f t="shared" si="5"/>
        <v>17.193903300696476</v>
      </c>
      <c r="O22" s="79">
        <f t="shared" si="6"/>
        <v>36.667003129100635</v>
      </c>
      <c r="P22" s="79">
        <f t="shared" si="7"/>
        <v>2.5436560008075095</v>
      </c>
      <c r="Q22" s="79">
        <f t="shared" si="8"/>
        <v>0</v>
      </c>
      <c r="R22" s="22"/>
      <c r="S22" s="50"/>
      <c r="T22" s="50"/>
      <c r="U22" s="50"/>
    </row>
    <row r="23" spans="1:21" ht="12" customHeight="1">
      <c r="A23" s="45"/>
      <c r="B23" s="27"/>
      <c r="C23" s="27" t="s">
        <v>79</v>
      </c>
      <c r="D23" s="47">
        <v>6.484500574052812</v>
      </c>
      <c r="E23" s="47">
        <v>36.940872560275544</v>
      </c>
      <c r="F23" s="47">
        <v>17.18006123230004</v>
      </c>
      <c r="G23" s="47">
        <v>39.39418293149636</v>
      </c>
      <c r="H23" s="47">
        <v>0</v>
      </c>
      <c r="I23" s="47">
        <v>0</v>
      </c>
      <c r="J23" s="48"/>
      <c r="K23" s="78">
        <f t="shared" si="2"/>
        <v>99.99961729812475</v>
      </c>
      <c r="L23" s="79">
        <f t="shared" si="3"/>
        <v>6.484525390453083</v>
      </c>
      <c r="M23" s="79">
        <f t="shared" si="4"/>
        <v>36.94101393422861</v>
      </c>
      <c r="N23" s="79">
        <f t="shared" si="5"/>
        <v>17.18012698096817</v>
      </c>
      <c r="O23" s="79">
        <f t="shared" si="6"/>
        <v>39.39433369435015</v>
      </c>
      <c r="P23" s="79">
        <f t="shared" si="7"/>
        <v>0</v>
      </c>
      <c r="Q23" s="79">
        <f t="shared" si="8"/>
        <v>0</v>
      </c>
      <c r="R23" s="22"/>
      <c r="S23" s="50"/>
      <c r="T23" s="50"/>
      <c r="U23" s="50"/>
    </row>
    <row r="24" spans="1:21" ht="12" customHeight="1">
      <c r="A24" s="45"/>
      <c r="B24" s="27"/>
      <c r="C24" s="27" t="s">
        <v>94</v>
      </c>
      <c r="D24" s="47">
        <v>5.278357226927283</v>
      </c>
      <c r="E24" s="47">
        <v>38.79554850733678</v>
      </c>
      <c r="F24" s="47">
        <v>16.353896445435076</v>
      </c>
      <c r="G24" s="47">
        <v>30.299644126701214</v>
      </c>
      <c r="H24" s="47">
        <v>9.272752172851611</v>
      </c>
      <c r="I24" s="47">
        <v>0</v>
      </c>
      <c r="J24" s="48"/>
      <c r="K24" s="78">
        <f t="shared" si="2"/>
        <v>100.00019847925196</v>
      </c>
      <c r="L24" s="79">
        <f t="shared" si="3"/>
        <v>5.278346750504136</v>
      </c>
      <c r="M24" s="79">
        <f t="shared" si="4"/>
        <v>38.79547150637514</v>
      </c>
      <c r="N24" s="79">
        <f t="shared" si="5"/>
        <v>16.353863986408168</v>
      </c>
      <c r="O24" s="79">
        <f t="shared" si="6"/>
        <v>30.299583988313568</v>
      </c>
      <c r="P24" s="79">
        <f t="shared" si="7"/>
        <v>9.272733768398991</v>
      </c>
      <c r="Q24" s="79">
        <f t="shared" si="8"/>
        <v>0</v>
      </c>
      <c r="R24" s="22"/>
      <c r="S24" s="50"/>
      <c r="T24" s="50"/>
      <c r="U24" s="50"/>
    </row>
    <row r="25" spans="1:21" ht="12" customHeight="1">
      <c r="A25" s="45"/>
      <c r="B25" s="27"/>
      <c r="C25" s="85" t="s">
        <v>104</v>
      </c>
      <c r="D25" s="47">
        <v>2.165212947467082</v>
      </c>
      <c r="E25" s="47">
        <v>48.5312940470242</v>
      </c>
      <c r="F25" s="47">
        <v>9.63862928194867</v>
      </c>
      <c r="G25" s="47">
        <v>39.46403216271832</v>
      </c>
      <c r="H25" s="47">
        <v>0.2008068370252996</v>
      </c>
      <c r="I25" s="47">
        <v>0</v>
      </c>
      <c r="J25" s="48"/>
      <c r="K25" s="78">
        <f t="shared" si="2"/>
        <v>99.99997527618358</v>
      </c>
      <c r="L25" s="79">
        <f t="shared" si="3"/>
        <v>2.1652134827904885</v>
      </c>
      <c r="M25" s="79">
        <f t="shared" si="4"/>
        <v>48.53130604581521</v>
      </c>
      <c r="N25" s="79">
        <f t="shared" si="5"/>
        <v>9.638631664986269</v>
      </c>
      <c r="O25" s="79">
        <f t="shared" si="6"/>
        <v>39.4640419197356</v>
      </c>
      <c r="P25" s="79">
        <f t="shared" si="7"/>
        <v>0.2008068866724256</v>
      </c>
      <c r="Q25" s="79">
        <f t="shared" si="8"/>
        <v>0</v>
      </c>
      <c r="R25" s="22"/>
      <c r="S25" s="50"/>
      <c r="T25" s="50"/>
      <c r="U25" s="50"/>
    </row>
    <row r="26" spans="1:21" ht="12" customHeight="1">
      <c r="A26" s="45"/>
      <c r="B26" s="27"/>
      <c r="C26" s="85" t="s">
        <v>96</v>
      </c>
      <c r="D26" s="47">
        <v>4.930242759688652</v>
      </c>
      <c r="E26" s="47">
        <v>37.68027281892186</v>
      </c>
      <c r="F26" s="47">
        <v>14.045655681062946</v>
      </c>
      <c r="G26" s="47">
        <v>42.957617141822766</v>
      </c>
      <c r="H26" s="47">
        <v>0.12050118981712092</v>
      </c>
      <c r="I26" s="47">
        <v>0.2657104086866559</v>
      </c>
      <c r="J26" s="48"/>
      <c r="K26" s="78">
        <f t="shared" si="2"/>
        <v>100</v>
      </c>
      <c r="L26" s="79">
        <f t="shared" si="3"/>
        <v>4.930242759688652</v>
      </c>
      <c r="M26" s="79">
        <f t="shared" si="4"/>
        <v>37.68027281892186</v>
      </c>
      <c r="N26" s="79">
        <f t="shared" si="5"/>
        <v>14.045655681062946</v>
      </c>
      <c r="O26" s="79">
        <f t="shared" si="6"/>
        <v>42.957617141822766</v>
      </c>
      <c r="P26" s="79">
        <f t="shared" si="7"/>
        <v>0.12050118981712092</v>
      </c>
      <c r="Q26" s="79">
        <f t="shared" si="8"/>
        <v>0.2657104086866559</v>
      </c>
      <c r="R26" s="22"/>
      <c r="S26" s="50"/>
      <c r="T26" s="50"/>
      <c r="U26" s="50"/>
    </row>
    <row r="27" spans="1:21" ht="12" customHeight="1">
      <c r="A27" s="45"/>
      <c r="B27" s="27"/>
      <c r="C27" s="27" t="s">
        <v>99</v>
      </c>
      <c r="D27" s="47">
        <v>2.862558965697979</v>
      </c>
      <c r="E27" s="47">
        <v>39.885329916720046</v>
      </c>
      <c r="F27" s="47">
        <v>12.506027604682313</v>
      </c>
      <c r="G27" s="47">
        <v>41.58645390483956</v>
      </c>
      <c r="H27" s="47">
        <v>1.6250655174421993</v>
      </c>
      <c r="I27" s="47">
        <v>1.5345640906179023</v>
      </c>
      <c r="J27" s="48"/>
      <c r="K27" s="78">
        <f t="shared" si="2"/>
        <v>100</v>
      </c>
      <c r="L27" s="79">
        <f t="shared" si="3"/>
        <v>2.862558965697979</v>
      </c>
      <c r="M27" s="79">
        <f t="shared" si="4"/>
        <v>39.885329916720046</v>
      </c>
      <c r="N27" s="79">
        <f t="shared" si="5"/>
        <v>12.506027604682313</v>
      </c>
      <c r="O27" s="79">
        <f t="shared" si="6"/>
        <v>41.58645390483956</v>
      </c>
      <c r="P27" s="79">
        <f t="shared" si="7"/>
        <v>1.6250655174421993</v>
      </c>
      <c r="Q27" s="79">
        <f t="shared" si="8"/>
        <v>1.5345640906179023</v>
      </c>
      <c r="R27" s="22"/>
      <c r="S27" s="50"/>
      <c r="T27" s="50"/>
      <c r="U27" s="50"/>
    </row>
    <row r="28" spans="1:21" ht="12" customHeight="1">
      <c r="A28" s="45"/>
      <c r="B28" s="27"/>
      <c r="C28" s="101" t="s">
        <v>100</v>
      </c>
      <c r="D28" s="47">
        <v>4.1850703572923305</v>
      </c>
      <c r="E28" s="47">
        <v>31.141685730655293</v>
      </c>
      <c r="F28" s="47">
        <v>19.481838757258195</v>
      </c>
      <c r="G28" s="47">
        <v>43.499010568831494</v>
      </c>
      <c r="H28" s="47">
        <v>1.672280892804174</v>
      </c>
      <c r="I28" s="47">
        <v>0.02011369315849996</v>
      </c>
      <c r="J28" s="48"/>
      <c r="K28" s="78">
        <f t="shared" si="2"/>
        <v>99.99999999999999</v>
      </c>
      <c r="L28" s="79">
        <f t="shared" si="3"/>
        <v>4.1850703572923305</v>
      </c>
      <c r="M28" s="79">
        <f t="shared" si="4"/>
        <v>31.1416857306553</v>
      </c>
      <c r="N28" s="79">
        <f t="shared" si="5"/>
        <v>19.4818387572582</v>
      </c>
      <c r="O28" s="79">
        <f t="shared" si="6"/>
        <v>43.499010568831494</v>
      </c>
      <c r="P28" s="79">
        <f t="shared" si="7"/>
        <v>1.6722808928041744</v>
      </c>
      <c r="Q28" s="79">
        <f t="shared" si="8"/>
        <v>0.02011369315849996</v>
      </c>
      <c r="R28" s="22"/>
      <c r="S28" s="50"/>
      <c r="T28" s="50"/>
      <c r="U28" s="50"/>
    </row>
    <row r="29" spans="1:21" ht="12" customHeight="1">
      <c r="A29" s="45"/>
      <c r="B29" s="27"/>
      <c r="C29" s="27" t="s">
        <v>89</v>
      </c>
      <c r="D29" s="47">
        <v>1.5602882807603926</v>
      </c>
      <c r="E29" s="47">
        <v>36.810862753290166</v>
      </c>
      <c r="F29" s="47">
        <v>13.348485481512428</v>
      </c>
      <c r="G29" s="47">
        <v>44.45575517025277</v>
      </c>
      <c r="H29" s="47">
        <v>3.8245874242740756</v>
      </c>
      <c r="I29" s="47">
        <v>0</v>
      </c>
      <c r="J29" s="48"/>
      <c r="K29" s="78">
        <f t="shared" si="2"/>
        <v>99.99997911008982</v>
      </c>
      <c r="L29" s="79">
        <f t="shared" si="3"/>
        <v>1.560288606703281</v>
      </c>
      <c r="M29" s="79">
        <f t="shared" si="4"/>
        <v>36.81087044304794</v>
      </c>
      <c r="N29" s="79">
        <f t="shared" si="5"/>
        <v>13.348488269999637</v>
      </c>
      <c r="O29" s="79">
        <f t="shared" si="6"/>
        <v>44.455764457022035</v>
      </c>
      <c r="P29" s="79">
        <f t="shared" si="7"/>
        <v>3.8245882232271198</v>
      </c>
      <c r="Q29" s="79">
        <f t="shared" si="8"/>
        <v>0</v>
      </c>
      <c r="R29" s="22"/>
      <c r="S29" s="50"/>
      <c r="T29" s="50"/>
      <c r="U29" s="50"/>
    </row>
    <row r="30" spans="1:21" ht="12" customHeight="1">
      <c r="A30" s="45"/>
      <c r="B30" s="27"/>
      <c r="C30" s="27" t="s">
        <v>110</v>
      </c>
      <c r="D30" s="47">
        <v>1.2792792792792793</v>
      </c>
      <c r="E30" s="47">
        <v>32.142280211245726</v>
      </c>
      <c r="F30" s="47">
        <v>17.520969245107175</v>
      </c>
      <c r="G30" s="47">
        <v>49.05747126436782</v>
      </c>
      <c r="H30" s="47">
        <v>0</v>
      </c>
      <c r="I30" s="47">
        <v>0</v>
      </c>
      <c r="J30" s="48"/>
      <c r="K30" s="78">
        <f t="shared" si="2"/>
        <v>100</v>
      </c>
      <c r="L30" s="79">
        <f t="shared" si="3"/>
        <v>1.2792792792792793</v>
      </c>
      <c r="M30" s="79">
        <f t="shared" si="4"/>
        <v>32.142280211245726</v>
      </c>
      <c r="N30" s="79">
        <f t="shared" si="5"/>
        <v>17.520969245107175</v>
      </c>
      <c r="O30" s="79">
        <f t="shared" si="6"/>
        <v>49.05747126436782</v>
      </c>
      <c r="P30" s="79">
        <f t="shared" si="7"/>
        <v>0</v>
      </c>
      <c r="Q30" s="79">
        <f t="shared" si="8"/>
        <v>0</v>
      </c>
      <c r="R30" s="22"/>
      <c r="S30" s="50"/>
      <c r="T30" s="50"/>
      <c r="U30" s="50"/>
    </row>
    <row r="31" spans="1:21" ht="12" customHeight="1">
      <c r="A31" s="45"/>
      <c r="B31" s="22"/>
      <c r="C31" s="27" t="s">
        <v>92</v>
      </c>
      <c r="D31" s="47">
        <v>4.401529768467475</v>
      </c>
      <c r="E31" s="47">
        <v>34.86425027563396</v>
      </c>
      <c r="F31" s="47">
        <v>10.865146085997795</v>
      </c>
      <c r="G31" s="47">
        <v>49.869073869900774</v>
      </c>
      <c r="H31" s="47">
        <v>0</v>
      </c>
      <c r="I31" s="47">
        <v>0</v>
      </c>
      <c r="J31" s="48"/>
      <c r="K31" s="78">
        <f t="shared" si="2"/>
        <v>100</v>
      </c>
      <c r="L31" s="79">
        <f t="shared" si="3"/>
        <v>4.401529768467475</v>
      </c>
      <c r="M31" s="79">
        <f t="shared" si="4"/>
        <v>34.86425027563396</v>
      </c>
      <c r="N31" s="79">
        <f t="shared" si="5"/>
        <v>10.865146085997795</v>
      </c>
      <c r="O31" s="79">
        <f t="shared" si="6"/>
        <v>49.869073869900774</v>
      </c>
      <c r="P31" s="79">
        <f t="shared" si="7"/>
        <v>0</v>
      </c>
      <c r="Q31" s="79">
        <f t="shared" si="8"/>
        <v>0</v>
      </c>
      <c r="R31" s="22"/>
      <c r="S31" s="50"/>
      <c r="T31" s="50"/>
      <c r="U31" s="50"/>
    </row>
    <row r="32" spans="1:21" ht="12" customHeight="1">
      <c r="A32" s="45"/>
      <c r="B32" s="22"/>
      <c r="C32" s="27" t="s">
        <v>3</v>
      </c>
      <c r="D32" s="47">
        <v>2.270181413366534</v>
      </c>
      <c r="E32" s="47">
        <v>28.74245266987345</v>
      </c>
      <c r="F32" s="47">
        <v>17.221264656819734</v>
      </c>
      <c r="G32" s="47">
        <v>50.58766000686673</v>
      </c>
      <c r="H32" s="47">
        <v>0.8035457278903544</v>
      </c>
      <c r="I32" s="47">
        <v>0.37524232955432174</v>
      </c>
      <c r="J32" s="48"/>
      <c r="K32" s="78">
        <f t="shared" si="2"/>
        <v>100.00034680437112</v>
      </c>
      <c r="L32" s="79">
        <f t="shared" si="3"/>
        <v>2.270173540305464</v>
      </c>
      <c r="M32" s="79">
        <f t="shared" si="4"/>
        <v>28.742352990136922</v>
      </c>
      <c r="N32" s="79">
        <f t="shared" si="5"/>
        <v>17.221204932928266</v>
      </c>
      <c r="O32" s="79">
        <f t="shared" si="6"/>
        <v>50.58748456725901</v>
      </c>
      <c r="P32" s="79">
        <f t="shared" si="7"/>
        <v>0.8035429411683106</v>
      </c>
      <c r="Q32" s="79">
        <f t="shared" si="8"/>
        <v>0.3752410282020337</v>
      </c>
      <c r="R32" s="22"/>
      <c r="S32" s="50"/>
      <c r="T32" s="50"/>
      <c r="U32" s="50"/>
    </row>
    <row r="33" spans="1:21" ht="12" customHeight="1">
      <c r="A33" s="45"/>
      <c r="B33" s="22"/>
      <c r="C33" s="27" t="s">
        <v>97</v>
      </c>
      <c r="D33" s="47">
        <v>2.5012749451254987</v>
      </c>
      <c r="E33" s="47">
        <v>33.24621465043911</v>
      </c>
      <c r="F33" s="47">
        <v>9.974866687876387</v>
      </c>
      <c r="G33" s="47">
        <v>52.5956814738304</v>
      </c>
      <c r="H33" s="47">
        <v>1.6819622427286023</v>
      </c>
      <c r="I33" s="47">
        <v>0</v>
      </c>
      <c r="J33" s="48"/>
      <c r="K33" s="78">
        <f t="shared" si="2"/>
        <v>100</v>
      </c>
      <c r="L33" s="79">
        <f t="shared" si="3"/>
        <v>2.5012749451254987</v>
      </c>
      <c r="M33" s="79">
        <f t="shared" si="4"/>
        <v>33.24621465043911</v>
      </c>
      <c r="N33" s="79">
        <f t="shared" si="5"/>
        <v>9.974866687876387</v>
      </c>
      <c r="O33" s="79">
        <f t="shared" si="6"/>
        <v>52.5956814738304</v>
      </c>
      <c r="P33" s="79">
        <f t="shared" si="7"/>
        <v>1.6819622427286023</v>
      </c>
      <c r="Q33" s="79">
        <f t="shared" si="8"/>
        <v>0</v>
      </c>
      <c r="R33" s="22"/>
      <c r="S33" s="50"/>
      <c r="T33" s="50"/>
      <c r="U33" s="50"/>
    </row>
    <row r="34" spans="1:21" ht="12" customHeight="1">
      <c r="A34" s="45"/>
      <c r="B34" s="22"/>
      <c r="C34" s="27" t="s">
        <v>111</v>
      </c>
      <c r="D34" s="47">
        <v>2.576438615608136</v>
      </c>
      <c r="E34" s="47">
        <v>36.204564912826896</v>
      </c>
      <c r="F34" s="47">
        <v>6.32669805936073</v>
      </c>
      <c r="G34" s="47">
        <v>54.89213625985886</v>
      </c>
      <c r="H34" s="47">
        <v>0</v>
      </c>
      <c r="I34" s="47">
        <v>0</v>
      </c>
      <c r="J34" s="48"/>
      <c r="K34" s="78">
        <f t="shared" si="2"/>
        <v>99.99983784765462</v>
      </c>
      <c r="L34" s="79">
        <f t="shared" si="3"/>
        <v>2.576442793370553</v>
      </c>
      <c r="M34" s="79">
        <f t="shared" si="4"/>
        <v>36.20462361947323</v>
      </c>
      <c r="N34" s="79">
        <f t="shared" si="5"/>
        <v>6.326708318266654</v>
      </c>
      <c r="O34" s="79">
        <f t="shared" si="6"/>
        <v>54.89222526888956</v>
      </c>
      <c r="P34" s="79">
        <f t="shared" si="7"/>
        <v>0</v>
      </c>
      <c r="Q34" s="79">
        <f t="shared" si="8"/>
        <v>0</v>
      </c>
      <c r="R34" s="22"/>
      <c r="S34" s="50"/>
      <c r="T34" s="50"/>
      <c r="U34" s="50"/>
    </row>
    <row r="35" spans="1:21" ht="12" customHeight="1">
      <c r="A35" s="45"/>
      <c r="B35" s="22"/>
      <c r="C35" s="101" t="s">
        <v>88</v>
      </c>
      <c r="D35" s="47">
        <v>2.1598564850974897</v>
      </c>
      <c r="E35" s="47">
        <v>20.657015788779162</v>
      </c>
      <c r="F35" s="47">
        <v>21.52901861342635</v>
      </c>
      <c r="G35" s="47">
        <v>51.90431864302808</v>
      </c>
      <c r="H35" s="47">
        <v>3.750503764413012</v>
      </c>
      <c r="I35" s="47">
        <v>0</v>
      </c>
      <c r="J35" s="48"/>
      <c r="K35" s="78">
        <f t="shared" si="2"/>
        <v>100.00071329474409</v>
      </c>
      <c r="L35" s="79">
        <f t="shared" si="3"/>
        <v>2.1598410790645923</v>
      </c>
      <c r="M35" s="79">
        <f t="shared" si="4"/>
        <v>20.656868444422255</v>
      </c>
      <c r="N35" s="79">
        <f t="shared" si="5"/>
        <v>21.52886504916349</v>
      </c>
      <c r="O35" s="79">
        <f t="shared" si="6"/>
        <v>51.903948414892064</v>
      </c>
      <c r="P35" s="79">
        <f t="shared" si="7"/>
        <v>3.7504770124576043</v>
      </c>
      <c r="Q35" s="79">
        <f t="shared" si="8"/>
        <v>0</v>
      </c>
      <c r="R35" s="22"/>
      <c r="S35" s="50"/>
      <c r="T35" s="50"/>
      <c r="U35" s="50"/>
    </row>
    <row r="36" spans="1:21" ht="12" customHeight="1">
      <c r="A36" s="45"/>
      <c r="B36" s="22"/>
      <c r="C36" s="27" t="s">
        <v>83</v>
      </c>
      <c r="D36" s="47">
        <v>3.6606578115117014</v>
      </c>
      <c r="E36" s="47">
        <v>32.48734977862113</v>
      </c>
      <c r="F36" s="47">
        <v>7.858950031625553</v>
      </c>
      <c r="G36" s="47">
        <v>54.735926628716</v>
      </c>
      <c r="H36" s="47">
        <v>0.41113219481340924</v>
      </c>
      <c r="I36" s="47">
        <v>0.8459835547122074</v>
      </c>
      <c r="J36" s="48"/>
      <c r="K36" s="78">
        <f t="shared" si="2"/>
        <v>100</v>
      </c>
      <c r="L36" s="79">
        <f t="shared" si="3"/>
        <v>3.6606578115117014</v>
      </c>
      <c r="M36" s="79">
        <f t="shared" si="4"/>
        <v>32.48734977862113</v>
      </c>
      <c r="N36" s="79">
        <f t="shared" si="5"/>
        <v>7.858950031625553</v>
      </c>
      <c r="O36" s="79">
        <f t="shared" si="6"/>
        <v>54.735926628716</v>
      </c>
      <c r="P36" s="79">
        <f t="shared" si="7"/>
        <v>0.41113219481340924</v>
      </c>
      <c r="Q36" s="79">
        <f t="shared" si="8"/>
        <v>0.8459835547122074</v>
      </c>
      <c r="R36" s="22"/>
      <c r="S36" s="50"/>
      <c r="T36" s="50"/>
      <c r="U36" s="50"/>
    </row>
    <row r="37" spans="1:21" ht="12" customHeight="1">
      <c r="A37" s="45"/>
      <c r="B37" s="22"/>
      <c r="C37" s="27" t="s">
        <v>2</v>
      </c>
      <c r="D37" s="47">
        <v>0.9057546654173498</v>
      </c>
      <c r="E37" s="47">
        <v>31.943468415710157</v>
      </c>
      <c r="F37" s="47">
        <v>8.870149137190598</v>
      </c>
      <c r="G37" s="47">
        <v>15.48371984071211</v>
      </c>
      <c r="H37" s="47">
        <v>40.8526587022722</v>
      </c>
      <c r="I37" s="47">
        <v>1.9364410088233</v>
      </c>
      <c r="J37" s="48"/>
      <c r="K37" s="78">
        <f t="shared" si="2"/>
        <v>99.99219177012571</v>
      </c>
      <c r="L37" s="79">
        <f t="shared" si="3"/>
        <v>0.9058253943464</v>
      </c>
      <c r="M37" s="79">
        <f t="shared" si="4"/>
        <v>31.94596282992347</v>
      </c>
      <c r="N37" s="79">
        <f t="shared" si="5"/>
        <v>8.870841792909573</v>
      </c>
      <c r="O37" s="79">
        <f t="shared" si="6"/>
        <v>15.48492893955958</v>
      </c>
      <c r="P37" s="79">
        <f t="shared" si="7"/>
        <v>40.855848820865226</v>
      </c>
      <c r="Q37" s="79">
        <f t="shared" si="8"/>
        <v>1.936592222395752</v>
      </c>
      <c r="R37" s="22"/>
      <c r="S37" s="50"/>
      <c r="T37" s="50"/>
      <c r="U37" s="50"/>
    </row>
    <row r="38" spans="1:21" ht="12" customHeight="1">
      <c r="A38" s="45"/>
      <c r="B38" s="22"/>
      <c r="C38" s="27" t="s">
        <v>112</v>
      </c>
      <c r="D38" s="47">
        <v>0</v>
      </c>
      <c r="E38" s="47">
        <v>27.057463084860345</v>
      </c>
      <c r="F38" s="47">
        <v>4.665539939512542</v>
      </c>
      <c r="G38" s="47">
        <v>68.27610745418964</v>
      </c>
      <c r="H38" s="47">
        <v>0</v>
      </c>
      <c r="I38" s="47">
        <v>0</v>
      </c>
      <c r="J38" s="48"/>
      <c r="K38" s="78">
        <f t="shared" si="2"/>
        <v>99.99911047856253</v>
      </c>
      <c r="L38" s="79">
        <f t="shared" si="3"/>
        <v>0</v>
      </c>
      <c r="M38" s="79">
        <f t="shared" si="4"/>
        <v>27.05770376893586</v>
      </c>
      <c r="N38" s="79">
        <f t="shared" si="5"/>
        <v>4.665581440859642</v>
      </c>
      <c r="O38" s="79">
        <f t="shared" si="6"/>
        <v>68.27671479020451</v>
      </c>
      <c r="P38" s="79">
        <f t="shared" si="7"/>
        <v>0</v>
      </c>
      <c r="Q38" s="79">
        <f t="shared" si="8"/>
        <v>0</v>
      </c>
      <c r="R38" s="22"/>
      <c r="S38" s="50"/>
      <c r="T38" s="50"/>
      <c r="U38" s="50"/>
    </row>
    <row r="39" spans="1:21" ht="12" customHeight="1">
      <c r="A39" s="45"/>
      <c r="B39" s="39"/>
      <c r="C39" s="27" t="s">
        <v>113</v>
      </c>
      <c r="D39" s="47">
        <v>0.36335351963997997</v>
      </c>
      <c r="E39" s="47">
        <v>13.432968498249902</v>
      </c>
      <c r="F39" s="47">
        <v>16.865381410078335</v>
      </c>
      <c r="G39" s="47">
        <v>6.772598477693205</v>
      </c>
      <c r="H39" s="47">
        <v>62.565698094338565</v>
      </c>
      <c r="I39" s="47">
        <v>0</v>
      </c>
      <c r="J39" s="48"/>
      <c r="K39" s="78">
        <f t="shared" si="2"/>
        <v>99.99999999999999</v>
      </c>
      <c r="L39" s="79">
        <f t="shared" si="3"/>
        <v>0.36335351963998</v>
      </c>
      <c r="M39" s="79">
        <f t="shared" si="4"/>
        <v>13.432968498249902</v>
      </c>
      <c r="N39" s="79">
        <f t="shared" si="5"/>
        <v>16.865381410078335</v>
      </c>
      <c r="O39" s="79">
        <f t="shared" si="6"/>
        <v>6.772598477693206</v>
      </c>
      <c r="P39" s="79">
        <f t="shared" si="7"/>
        <v>62.56569809433857</v>
      </c>
      <c r="Q39" s="79">
        <f t="shared" si="8"/>
        <v>0</v>
      </c>
      <c r="R39" s="22"/>
      <c r="S39" s="50"/>
      <c r="T39" s="50"/>
      <c r="U39" s="50"/>
    </row>
    <row r="40" spans="1:21" ht="12" customHeight="1">
      <c r="A40" s="45"/>
      <c r="B40" s="22"/>
      <c r="C40" s="27" t="s">
        <v>82</v>
      </c>
      <c r="D40" s="46">
        <v>0.3273962227271617</v>
      </c>
      <c r="E40" s="46">
        <v>22.976373720344984</v>
      </c>
      <c r="F40" s="46">
        <v>7.346868968213246</v>
      </c>
      <c r="G40" s="46">
        <v>68.32808033423734</v>
      </c>
      <c r="H40" s="46">
        <v>1.0212807544772653</v>
      </c>
      <c r="I40" s="46">
        <v>0</v>
      </c>
      <c r="J40" s="48"/>
      <c r="K40" s="78"/>
      <c r="L40" s="79"/>
      <c r="M40" s="79"/>
      <c r="N40" s="79"/>
      <c r="O40" s="79"/>
      <c r="P40" s="79"/>
      <c r="Q40" s="79"/>
      <c r="R40" s="22"/>
      <c r="S40" s="50"/>
      <c r="T40" s="50"/>
      <c r="U40" s="50"/>
    </row>
    <row r="41" spans="1:21" ht="12" customHeight="1">
      <c r="A41" s="45"/>
      <c r="C41" s="27"/>
      <c r="D41" s="46"/>
      <c r="E41" s="46"/>
      <c r="F41" s="46"/>
      <c r="G41" s="46"/>
      <c r="H41" s="46"/>
      <c r="I41" s="46"/>
      <c r="J41" s="48"/>
      <c r="K41" s="78">
        <f t="shared" si="2"/>
        <v>0</v>
      </c>
      <c r="L41" s="79" t="e">
        <f t="shared" si="3"/>
        <v>#DIV/0!</v>
      </c>
      <c r="M41" s="79" t="e">
        <f t="shared" si="4"/>
        <v>#DIV/0!</v>
      </c>
      <c r="N41" s="79" t="e">
        <f t="shared" si="5"/>
        <v>#DIV/0!</v>
      </c>
      <c r="O41" s="79" t="e">
        <f t="shared" si="6"/>
        <v>#DIV/0!</v>
      </c>
      <c r="P41" s="79" t="e">
        <f t="shared" si="7"/>
        <v>#DIV/0!</v>
      </c>
      <c r="Q41" s="79" t="e">
        <f t="shared" si="8"/>
        <v>#DIV/0!</v>
      </c>
      <c r="R41" s="22"/>
      <c r="S41" s="50"/>
      <c r="T41" s="50"/>
      <c r="U41" s="50"/>
    </row>
    <row r="42" spans="1:21" ht="12" customHeight="1">
      <c r="A42" s="45"/>
      <c r="C42" s="85" t="s">
        <v>101</v>
      </c>
      <c r="D42" s="46">
        <v>1.8513449395963353</v>
      </c>
      <c r="E42" s="46">
        <v>22.647724369502537</v>
      </c>
      <c r="F42" s="46">
        <v>38.428409795977956</v>
      </c>
      <c r="G42" s="46">
        <v>37.1</v>
      </c>
      <c r="H42" s="46" t="s">
        <v>67</v>
      </c>
      <c r="I42" s="46" t="s">
        <v>67</v>
      </c>
      <c r="J42" s="48"/>
      <c r="K42" s="78">
        <f t="shared" si="2"/>
        <v>100.02747910507682</v>
      </c>
      <c r="L42" s="79">
        <f t="shared" si="3"/>
        <v>1.8508363463319268</v>
      </c>
      <c r="M42" s="79">
        <f t="shared" si="4"/>
        <v>22.641502687188154</v>
      </c>
      <c r="N42" s="79">
        <f t="shared" si="5"/>
        <v>38.41785291380751</v>
      </c>
      <c r="O42" s="79">
        <f t="shared" si="6"/>
        <v>37.08980805267242</v>
      </c>
      <c r="P42" s="79" t="e">
        <f t="shared" si="7"/>
        <v>#VALUE!</v>
      </c>
      <c r="Q42" s="79" t="e">
        <f t="shared" si="8"/>
        <v>#VALUE!</v>
      </c>
      <c r="R42" s="22"/>
      <c r="S42" s="50"/>
      <c r="T42" s="50"/>
      <c r="U42" s="50"/>
    </row>
    <row r="43" spans="1:21" ht="12" customHeight="1">
      <c r="A43" s="45"/>
      <c r="C43" s="85" t="s">
        <v>102</v>
      </c>
      <c r="D43" s="46">
        <v>2.7001180242242624</v>
      </c>
      <c r="E43" s="46">
        <v>43.22072204039609</v>
      </c>
      <c r="F43" s="46">
        <v>13.333179873940082</v>
      </c>
      <c r="G43" s="46">
        <v>40.74598006143956</v>
      </c>
      <c r="H43" s="46">
        <v>0</v>
      </c>
      <c r="I43" s="46">
        <v>0</v>
      </c>
      <c r="J43" s="48"/>
      <c r="K43" s="78">
        <f t="shared" si="2"/>
        <v>100</v>
      </c>
      <c r="L43" s="79">
        <f t="shared" si="3"/>
        <v>2.7001180242242624</v>
      </c>
      <c r="M43" s="79">
        <f t="shared" si="4"/>
        <v>43.22072204039609</v>
      </c>
      <c r="N43" s="79">
        <f t="shared" si="5"/>
        <v>13.333179873940082</v>
      </c>
      <c r="O43" s="79">
        <f t="shared" si="6"/>
        <v>40.74598006143956</v>
      </c>
      <c r="P43" s="79">
        <f t="shared" si="7"/>
        <v>0</v>
      </c>
      <c r="Q43" s="79">
        <f t="shared" si="8"/>
        <v>0</v>
      </c>
      <c r="R43" s="22"/>
      <c r="S43" s="50"/>
      <c r="T43" s="50"/>
      <c r="U43" s="50"/>
    </row>
    <row r="44" spans="4:18" ht="12">
      <c r="D44" s="39"/>
      <c r="E44" s="39"/>
      <c r="F44" s="39"/>
      <c r="G44" s="39"/>
      <c r="H44" s="39"/>
      <c r="I44" s="39"/>
      <c r="J44" s="48"/>
      <c r="K44" s="49"/>
      <c r="N44" s="22"/>
      <c r="O44" s="22"/>
      <c r="P44" s="22"/>
      <c r="Q44" s="22"/>
      <c r="R44" s="22"/>
    </row>
    <row r="45" spans="1:18" ht="12" customHeight="1">
      <c r="A45" s="16"/>
      <c r="C45" s="22" t="s">
        <v>76</v>
      </c>
      <c r="D45" s="50"/>
      <c r="E45" s="50"/>
      <c r="F45" s="50"/>
      <c r="G45" s="50"/>
      <c r="H45" s="50"/>
      <c r="I45" s="50"/>
      <c r="J45" s="50"/>
      <c r="K45" s="22"/>
      <c r="L45" s="22"/>
      <c r="M45" s="22"/>
      <c r="N45" s="22"/>
      <c r="O45" s="22"/>
      <c r="P45" s="22"/>
      <c r="R45" s="22"/>
    </row>
    <row r="46" ht="12" customHeight="1">
      <c r="C46" s="59" t="s">
        <v>41</v>
      </c>
    </row>
    <row r="47" ht="12">
      <c r="H47" s="22"/>
    </row>
    <row r="48" ht="12">
      <c r="H48" s="22"/>
    </row>
    <row r="49" s="31" customFormat="1" ht="12">
      <c r="A49" s="25"/>
    </row>
    <row r="50" ht="12">
      <c r="A50" s="4" t="s">
        <v>6</v>
      </c>
    </row>
    <row r="51" ht="12">
      <c r="A51" s="25" t="s">
        <v>71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spans="12:14" ht="12">
      <c r="L90" s="61"/>
      <c r="N90" s="61"/>
    </row>
    <row r="91" ht="12"/>
    <row r="92" ht="12"/>
    <row r="93" ht="12"/>
    <row r="94" ht="12"/>
    <row r="95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5.421875" style="22" customWidth="1"/>
    <col min="4" max="9" width="16.00390625" style="22" customWidth="1"/>
    <col min="10" max="10" width="9.7109375" style="22" customWidth="1"/>
    <col min="11" max="17" width="4.140625" style="22" customWidth="1"/>
    <col min="18" max="20" width="9.7109375" style="22" customWidth="1"/>
    <col min="21" max="16384" width="9.140625" style="22" customWidth="1"/>
  </cols>
  <sheetData>
    <row r="1" spans="1:3" ht="12">
      <c r="A1" s="6"/>
      <c r="C1" s="80" t="s">
        <v>68</v>
      </c>
    </row>
    <row r="2" spans="1:3" ht="12">
      <c r="A2" s="3"/>
      <c r="C2" s="80"/>
    </row>
    <row r="3" spans="1:3" ht="12">
      <c r="A3" s="27"/>
      <c r="B3" s="44"/>
      <c r="C3" s="2" t="s">
        <v>7</v>
      </c>
    </row>
    <row r="4" spans="1:3" ht="12">
      <c r="A4" s="27"/>
      <c r="B4" s="44"/>
      <c r="C4" s="2" t="s">
        <v>8</v>
      </c>
    </row>
    <row r="5" spans="1:2" ht="12">
      <c r="A5" s="27"/>
      <c r="B5" s="27"/>
    </row>
    <row r="6" spans="1:32" s="69" customFormat="1" ht="15">
      <c r="A6" s="12"/>
      <c r="B6" s="12"/>
      <c r="C6" s="12" t="s">
        <v>69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5" s="72" customFormat="1" ht="12">
      <c r="A7" s="29"/>
      <c r="B7" s="74"/>
      <c r="C7" s="20" t="s">
        <v>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" ht="12">
      <c r="A8" s="27"/>
      <c r="B8" s="27"/>
      <c r="C8" s="7"/>
    </row>
    <row r="9" spans="1:9" ht="12">
      <c r="A9" s="27"/>
      <c r="B9" s="27"/>
      <c r="D9" s="9"/>
      <c r="E9" s="9"/>
      <c r="F9" s="9"/>
      <c r="G9" s="9"/>
      <c r="H9" s="9"/>
      <c r="I9" s="9"/>
    </row>
    <row r="10" spans="2:17" ht="48">
      <c r="B10" s="50"/>
      <c r="C10" s="27"/>
      <c r="D10" s="10" t="s">
        <v>34</v>
      </c>
      <c r="E10" s="26" t="s">
        <v>35</v>
      </c>
      <c r="F10" s="10" t="s">
        <v>25</v>
      </c>
      <c r="G10" s="10" t="s">
        <v>18</v>
      </c>
      <c r="H10" s="10" t="s">
        <v>31</v>
      </c>
      <c r="I10" s="10" t="s">
        <v>19</v>
      </c>
      <c r="K10" s="80"/>
      <c r="L10" s="84" t="str">
        <f>+D10</f>
        <v>Land- und Forstwirtschaft, Fischerei</v>
      </c>
      <c r="M10" s="84" t="str">
        <f aca="true" t="shared" si="0" ref="M10:Q10">+E10</f>
        <v>Industrie, Bau und Dienstleist. ohne Verkehr und Lagerei</v>
      </c>
      <c r="N10" s="84" t="str">
        <f t="shared" si="0"/>
        <v>Verkehr und Lagerei</v>
      </c>
      <c r="O10" s="84" t="str">
        <f t="shared" si="0"/>
        <v>Haushalte</v>
      </c>
      <c r="P10" s="84" t="str">
        <f t="shared" si="0"/>
        <v>Gebietsfremde</v>
      </c>
      <c r="Q10" s="84" t="str">
        <f t="shared" si="0"/>
        <v>Nicht zugeordnet</v>
      </c>
    </row>
    <row r="11" spans="1:20" ht="12" customHeight="1">
      <c r="A11" s="49"/>
      <c r="B11" s="51"/>
      <c r="C11" s="27" t="s">
        <v>30</v>
      </c>
      <c r="D11" s="47">
        <v>0.7567981229787416</v>
      </c>
      <c r="E11" s="47">
        <v>23.050810717899324</v>
      </c>
      <c r="F11" s="47">
        <v>5.739900619831771</v>
      </c>
      <c r="G11" s="47">
        <v>67.83311722891214</v>
      </c>
      <c r="H11" s="47">
        <v>0.33969532429815924</v>
      </c>
      <c r="I11" s="47">
        <v>2.279663320018016</v>
      </c>
      <c r="K11" s="81">
        <f>SUM(D11:I11)</f>
        <v>99.99998533393816</v>
      </c>
      <c r="L11" s="82">
        <f>+D11/$K11*100</f>
        <v>0.7567982339712387</v>
      </c>
      <c r="M11" s="82">
        <f aca="true" t="shared" si="1" ref="M11:Q11">+E11/$K11*100</f>
        <v>23.050814098545974</v>
      </c>
      <c r="N11" s="82">
        <f t="shared" si="1"/>
        <v>5.73990146164927</v>
      </c>
      <c r="O11" s="82">
        <f t="shared" si="1"/>
        <v>67.83312717736052</v>
      </c>
      <c r="P11" s="82">
        <f t="shared" si="1"/>
        <v>0.3396953741180929</v>
      </c>
      <c r="Q11" s="82">
        <f t="shared" si="1"/>
        <v>2.279663654354897</v>
      </c>
      <c r="R11" s="50"/>
      <c r="S11" s="50"/>
      <c r="T11" s="50"/>
    </row>
    <row r="12" spans="1:20" ht="12" customHeight="1">
      <c r="A12" s="49"/>
      <c r="B12" s="51"/>
      <c r="C12" s="27"/>
      <c r="D12" s="47"/>
      <c r="E12" s="47"/>
      <c r="F12" s="47"/>
      <c r="G12" s="47"/>
      <c r="H12" s="47"/>
      <c r="I12" s="47"/>
      <c r="J12" s="49"/>
      <c r="K12" s="81"/>
      <c r="L12" s="82"/>
      <c r="M12" s="82"/>
      <c r="N12" s="82"/>
      <c r="O12" s="82"/>
      <c r="P12" s="82"/>
      <c r="Q12" s="82"/>
      <c r="R12" s="50"/>
      <c r="S12" s="50"/>
      <c r="T12" s="50"/>
    </row>
    <row r="13" spans="1:20" ht="12" customHeight="1">
      <c r="A13" s="49"/>
      <c r="B13" s="51"/>
      <c r="C13" s="101" t="s">
        <v>92</v>
      </c>
      <c r="D13" s="47">
        <v>3.6680421824850993</v>
      </c>
      <c r="E13" s="47">
        <v>27.235213204951858</v>
      </c>
      <c r="F13" s="47">
        <v>69.1425951398441</v>
      </c>
      <c r="G13" s="47">
        <v>0</v>
      </c>
      <c r="H13" s="47">
        <v>0</v>
      </c>
      <c r="I13" s="47">
        <v>0</v>
      </c>
      <c r="J13" s="49"/>
      <c r="K13" s="81">
        <f aca="true" t="shared" si="2" ref="K13:K40">SUM(D13:I13)</f>
        <v>100.04585052728106</v>
      </c>
      <c r="L13" s="82">
        <f aca="true" t="shared" si="3" ref="L13:L40">+D13/$K13*100</f>
        <v>3.666361136571953</v>
      </c>
      <c r="M13" s="82">
        <f aca="true" t="shared" si="4" ref="M13:M40">+E13/$K13*100</f>
        <v>27.22273143904675</v>
      </c>
      <c r="N13" s="82">
        <f aca="true" t="shared" si="5" ref="N13:N40">+F13/$K13*100</f>
        <v>69.1109074243813</v>
      </c>
      <c r="O13" s="82">
        <f aca="true" t="shared" si="6" ref="O13:O40">+G13/$K13*100</f>
        <v>0</v>
      </c>
      <c r="P13" s="82">
        <f aca="true" t="shared" si="7" ref="P13:P40">+H13/$K13*100</f>
        <v>0</v>
      </c>
      <c r="Q13" s="82">
        <f aca="true" t="shared" si="8" ref="Q13:Q40">+I13/$K13*100</f>
        <v>0</v>
      </c>
      <c r="R13" s="50"/>
      <c r="S13" s="50"/>
      <c r="T13" s="50"/>
    </row>
    <row r="14" spans="1:20" ht="12" customHeight="1">
      <c r="A14" s="49"/>
      <c r="B14" s="51"/>
      <c r="C14" s="27" t="s">
        <v>95</v>
      </c>
      <c r="D14" s="47">
        <v>6.442166910688139</v>
      </c>
      <c r="E14" s="47">
        <v>50.07957221974664</v>
      </c>
      <c r="F14" s="47">
        <v>39.91979120249539</v>
      </c>
      <c r="G14" s="47">
        <v>0</v>
      </c>
      <c r="H14" s="47">
        <v>0</v>
      </c>
      <c r="I14" s="47">
        <v>3.5521038894901014</v>
      </c>
      <c r="J14" s="49"/>
      <c r="K14" s="81">
        <f t="shared" si="2"/>
        <v>99.99363422242027</v>
      </c>
      <c r="L14" s="82">
        <f t="shared" si="3"/>
        <v>6.442577030812324</v>
      </c>
      <c r="M14" s="82">
        <f t="shared" si="4"/>
        <v>50.08276037687802</v>
      </c>
      <c r="N14" s="82">
        <f t="shared" si="5"/>
        <v>39.9223325693914</v>
      </c>
      <c r="O14" s="82">
        <f t="shared" si="6"/>
        <v>0</v>
      </c>
      <c r="P14" s="82">
        <f t="shared" si="7"/>
        <v>0</v>
      </c>
      <c r="Q14" s="82">
        <f t="shared" si="8"/>
        <v>3.5523300229182584</v>
      </c>
      <c r="R14" s="50"/>
      <c r="S14" s="50"/>
      <c r="T14" s="50"/>
    </row>
    <row r="15" spans="1:20" ht="12" customHeight="1">
      <c r="A15" s="49"/>
      <c r="B15" s="51"/>
      <c r="C15" s="27" t="s">
        <v>105</v>
      </c>
      <c r="D15" s="47">
        <v>5.179004288644415</v>
      </c>
      <c r="E15" s="47">
        <v>56.493567033376834</v>
      </c>
      <c r="F15" s="47">
        <v>33.097147119149724</v>
      </c>
      <c r="G15" s="47">
        <v>0.18646280067126608</v>
      </c>
      <c r="H15" s="47">
        <v>0</v>
      </c>
      <c r="I15" s="47">
        <v>5.043818758157748</v>
      </c>
      <c r="J15" s="49"/>
      <c r="K15" s="81">
        <f t="shared" si="2"/>
        <v>99.99999999999997</v>
      </c>
      <c r="L15" s="82">
        <f t="shared" si="3"/>
        <v>5.179004288644416</v>
      </c>
      <c r="M15" s="82">
        <f t="shared" si="4"/>
        <v>56.49356703337685</v>
      </c>
      <c r="N15" s="82">
        <f t="shared" si="5"/>
        <v>33.09714711914973</v>
      </c>
      <c r="O15" s="82">
        <f t="shared" si="6"/>
        <v>0.18646280067126614</v>
      </c>
      <c r="P15" s="82">
        <f t="shared" si="7"/>
        <v>0</v>
      </c>
      <c r="Q15" s="82">
        <f t="shared" si="8"/>
        <v>5.04381875815775</v>
      </c>
      <c r="R15" s="50"/>
      <c r="S15" s="50"/>
      <c r="T15" s="50"/>
    </row>
    <row r="16" spans="1:20" ht="12" customHeight="1">
      <c r="A16" s="49"/>
      <c r="B16" s="51"/>
      <c r="C16" s="27" t="s">
        <v>107</v>
      </c>
      <c r="D16" s="47">
        <v>5.747126436781609</v>
      </c>
      <c r="E16" s="47">
        <v>32.27232537577365</v>
      </c>
      <c r="F16" s="47">
        <v>24.580017683465957</v>
      </c>
      <c r="G16" s="47">
        <v>37.40053050397878</v>
      </c>
      <c r="H16" s="47">
        <v>0</v>
      </c>
      <c r="I16" s="47">
        <v>0</v>
      </c>
      <c r="J16" s="49"/>
      <c r="K16" s="81">
        <f t="shared" si="2"/>
        <v>100</v>
      </c>
      <c r="L16" s="82">
        <f t="shared" si="3"/>
        <v>5.747126436781609</v>
      </c>
      <c r="M16" s="82">
        <f t="shared" si="4"/>
        <v>32.27232537577365</v>
      </c>
      <c r="N16" s="82">
        <f t="shared" si="5"/>
        <v>24.580017683465957</v>
      </c>
      <c r="O16" s="82">
        <f t="shared" si="6"/>
        <v>37.40053050397878</v>
      </c>
      <c r="P16" s="82">
        <f t="shared" si="7"/>
        <v>0</v>
      </c>
      <c r="Q16" s="82">
        <f t="shared" si="8"/>
        <v>0</v>
      </c>
      <c r="R16" s="50"/>
      <c r="S16" s="50"/>
      <c r="T16" s="50"/>
    </row>
    <row r="17" spans="1:20" ht="12" customHeight="1">
      <c r="A17" s="49"/>
      <c r="B17" s="51"/>
      <c r="C17" s="27" t="s">
        <v>2</v>
      </c>
      <c r="D17" s="47">
        <v>2.303709183134313</v>
      </c>
      <c r="E17" s="47">
        <v>38.76149212723238</v>
      </c>
      <c r="F17" s="47">
        <v>12.807777660361408</v>
      </c>
      <c r="G17" s="47">
        <v>46.137588502589026</v>
      </c>
      <c r="H17" s="47">
        <v>0</v>
      </c>
      <c r="I17" s="47">
        <v>0</v>
      </c>
      <c r="J17" s="49"/>
      <c r="K17" s="81">
        <f t="shared" si="2"/>
        <v>100.01056747331714</v>
      </c>
      <c r="L17" s="82">
        <f t="shared" si="3"/>
        <v>2.3034657650042267</v>
      </c>
      <c r="M17" s="82">
        <f t="shared" si="4"/>
        <v>38.75739644970414</v>
      </c>
      <c r="N17" s="82">
        <f t="shared" si="5"/>
        <v>12.806424344885883</v>
      </c>
      <c r="O17" s="82">
        <f t="shared" si="6"/>
        <v>46.13271344040574</v>
      </c>
      <c r="P17" s="82">
        <f t="shared" si="7"/>
        <v>0</v>
      </c>
      <c r="Q17" s="82">
        <f t="shared" si="8"/>
        <v>0</v>
      </c>
      <c r="R17" s="50"/>
      <c r="S17" s="50"/>
      <c r="T17" s="50"/>
    </row>
    <row r="18" spans="1:20" ht="12" customHeight="1">
      <c r="A18" s="49"/>
      <c r="B18" s="51"/>
      <c r="C18" s="101" t="s">
        <v>81</v>
      </c>
      <c r="D18" s="47">
        <v>2.567935977486589</v>
      </c>
      <c r="E18" s="47">
        <v>18.43285550962976</v>
      </c>
      <c r="F18" s="47">
        <v>29.86544719022074</v>
      </c>
      <c r="G18" s="47">
        <v>49.13376132266292</v>
      </c>
      <c r="H18" s="47">
        <v>0</v>
      </c>
      <c r="I18" s="47">
        <v>0</v>
      </c>
      <c r="J18" s="49"/>
      <c r="K18" s="81">
        <f t="shared" si="2"/>
        <v>100</v>
      </c>
      <c r="L18" s="82">
        <f t="shared" si="3"/>
        <v>2.567935977486589</v>
      </c>
      <c r="M18" s="82">
        <f t="shared" si="4"/>
        <v>18.43285550962976</v>
      </c>
      <c r="N18" s="82">
        <f t="shared" si="5"/>
        <v>29.86544719022074</v>
      </c>
      <c r="O18" s="82">
        <f t="shared" si="6"/>
        <v>49.13376132266292</v>
      </c>
      <c r="P18" s="82">
        <f t="shared" si="7"/>
        <v>0</v>
      </c>
      <c r="Q18" s="82">
        <f t="shared" si="8"/>
        <v>0</v>
      </c>
      <c r="R18" s="50"/>
      <c r="S18" s="50"/>
      <c r="T18" s="50"/>
    </row>
    <row r="19" spans="1:20" ht="12" customHeight="1">
      <c r="A19" s="49"/>
      <c r="B19" s="51"/>
      <c r="C19" s="101" t="s">
        <v>99</v>
      </c>
      <c r="D19" s="47">
        <v>1.2802718937717357</v>
      </c>
      <c r="E19" s="47">
        <v>31.95889977869112</v>
      </c>
      <c r="F19" s="47">
        <v>17.369585836231423</v>
      </c>
      <c r="G19" s="47">
        <v>46.970755611760985</v>
      </c>
      <c r="H19" s="47">
        <v>1.8354410369901992</v>
      </c>
      <c r="I19" s="47">
        <v>0.5848877647802719</v>
      </c>
      <c r="J19" s="50"/>
      <c r="K19" s="81">
        <f t="shared" si="2"/>
        <v>99.99984192222574</v>
      </c>
      <c r="L19" s="82">
        <f t="shared" si="3"/>
        <v>1.2802739176002491</v>
      </c>
      <c r="M19" s="82">
        <f t="shared" si="4"/>
        <v>31.95895029868843</v>
      </c>
      <c r="N19" s="82">
        <f t="shared" si="5"/>
        <v>17.369613293729515</v>
      </c>
      <c r="O19" s="82">
        <f t="shared" si="6"/>
        <v>46.97082986220338</v>
      </c>
      <c r="P19" s="82">
        <f t="shared" si="7"/>
        <v>1.8354439384191248</v>
      </c>
      <c r="Q19" s="82">
        <f t="shared" si="8"/>
        <v>0.584888689359294</v>
      </c>
      <c r="R19" s="50"/>
      <c r="S19" s="50"/>
      <c r="T19" s="50"/>
    </row>
    <row r="20" spans="1:20" ht="12" customHeight="1">
      <c r="A20" s="49"/>
      <c r="B20" s="51"/>
      <c r="C20" s="101" t="s">
        <v>80</v>
      </c>
      <c r="D20" s="47">
        <v>1.8349378754217067</v>
      </c>
      <c r="E20" s="47">
        <v>37.52982802600181</v>
      </c>
      <c r="F20" s="47">
        <v>10.27729778655476</v>
      </c>
      <c r="G20" s="47">
        <v>38.7640911709043</v>
      </c>
      <c r="H20" s="47">
        <v>11.602073562083435</v>
      </c>
      <c r="I20" s="47">
        <v>0</v>
      </c>
      <c r="J20" s="49"/>
      <c r="K20" s="81">
        <f t="shared" si="2"/>
        <v>100.00822842096602</v>
      </c>
      <c r="L20" s="82">
        <f t="shared" si="3"/>
        <v>1.8347869014316276</v>
      </c>
      <c r="M20" s="82">
        <f t="shared" si="4"/>
        <v>37.52674016784597</v>
      </c>
      <c r="N20" s="82">
        <f t="shared" si="5"/>
        <v>10.276452196807636</v>
      </c>
      <c r="O20" s="82">
        <f t="shared" si="6"/>
        <v>38.760901760737205</v>
      </c>
      <c r="P20" s="82">
        <f t="shared" si="7"/>
        <v>11.601118973177552</v>
      </c>
      <c r="Q20" s="82">
        <f t="shared" si="8"/>
        <v>0</v>
      </c>
      <c r="R20" s="50"/>
      <c r="S20" s="50"/>
      <c r="T20" s="50"/>
    </row>
    <row r="21" spans="1:20" ht="12" customHeight="1">
      <c r="A21" s="49"/>
      <c r="B21" s="51"/>
      <c r="C21" s="101" t="s">
        <v>3</v>
      </c>
      <c r="D21" s="47">
        <v>1.1619770364164983</v>
      </c>
      <c r="E21" s="47">
        <v>36.712166757009804</v>
      </c>
      <c r="F21" s="47">
        <v>9.442664958360027</v>
      </c>
      <c r="G21" s="47">
        <v>52.68319124821367</v>
      </c>
      <c r="H21" s="47">
        <v>0</v>
      </c>
      <c r="I21" s="47">
        <v>0</v>
      </c>
      <c r="J21" s="49"/>
      <c r="K21" s="81">
        <f t="shared" si="2"/>
        <v>100</v>
      </c>
      <c r="L21" s="82">
        <f t="shared" si="3"/>
        <v>1.1619770364164983</v>
      </c>
      <c r="M21" s="82">
        <f t="shared" si="4"/>
        <v>36.712166757009804</v>
      </c>
      <c r="N21" s="82">
        <f t="shared" si="5"/>
        <v>9.442664958360027</v>
      </c>
      <c r="O21" s="82">
        <f t="shared" si="6"/>
        <v>52.68319124821367</v>
      </c>
      <c r="P21" s="82">
        <f t="shared" si="7"/>
        <v>0</v>
      </c>
      <c r="Q21" s="82">
        <f t="shared" si="8"/>
        <v>0</v>
      </c>
      <c r="R21" s="50"/>
      <c r="S21" s="50"/>
      <c r="T21" s="50"/>
    </row>
    <row r="22" spans="1:20" ht="12" customHeight="1">
      <c r="A22" s="49"/>
      <c r="B22" s="51"/>
      <c r="C22" s="101" t="s">
        <v>86</v>
      </c>
      <c r="D22" s="47">
        <v>4.519630902840601</v>
      </c>
      <c r="E22" s="47">
        <v>27.620770761715217</v>
      </c>
      <c r="F22" s="47">
        <v>12.645799408962066</v>
      </c>
      <c r="G22" s="47">
        <v>55.21500512634944</v>
      </c>
      <c r="H22" s="47">
        <v>0</v>
      </c>
      <c r="I22" s="47">
        <v>0</v>
      </c>
      <c r="J22" s="49"/>
      <c r="K22" s="81">
        <f t="shared" si="2"/>
        <v>100.00120619986733</v>
      </c>
      <c r="L22" s="82">
        <f t="shared" si="3"/>
        <v>4.519576387716208</v>
      </c>
      <c r="M22" s="82">
        <f t="shared" si="4"/>
        <v>27.620437604033484</v>
      </c>
      <c r="N22" s="82">
        <f t="shared" si="5"/>
        <v>12.645646877186213</v>
      </c>
      <c r="O22" s="82">
        <f t="shared" si="6"/>
        <v>55.214339131064094</v>
      </c>
      <c r="P22" s="82">
        <f t="shared" si="7"/>
        <v>0</v>
      </c>
      <c r="Q22" s="82">
        <f t="shared" si="8"/>
        <v>0</v>
      </c>
      <c r="R22" s="50"/>
      <c r="S22" s="50"/>
      <c r="T22" s="50"/>
    </row>
    <row r="23" spans="1:20" ht="12" customHeight="1">
      <c r="A23" s="49"/>
      <c r="B23" s="51"/>
      <c r="C23" s="101" t="s">
        <v>113</v>
      </c>
      <c r="D23" s="47">
        <v>0.043975373790677216</v>
      </c>
      <c r="E23" s="47">
        <v>17.209029610085018</v>
      </c>
      <c r="F23" s="47">
        <v>23.218997361477573</v>
      </c>
      <c r="G23" s="47">
        <v>59.52799765464674</v>
      </c>
      <c r="H23" s="47">
        <v>0</v>
      </c>
      <c r="I23" s="47">
        <v>0</v>
      </c>
      <c r="J23" s="49"/>
      <c r="K23" s="81">
        <f t="shared" si="2"/>
        <v>100</v>
      </c>
      <c r="L23" s="82">
        <f t="shared" si="3"/>
        <v>0.043975373790677216</v>
      </c>
      <c r="M23" s="82">
        <f t="shared" si="4"/>
        <v>17.209029610085018</v>
      </c>
      <c r="N23" s="82">
        <f t="shared" si="5"/>
        <v>23.218997361477573</v>
      </c>
      <c r="O23" s="82">
        <f t="shared" si="6"/>
        <v>59.52799765464674</v>
      </c>
      <c r="P23" s="82">
        <f t="shared" si="7"/>
        <v>0</v>
      </c>
      <c r="Q23" s="82">
        <f t="shared" si="8"/>
        <v>0</v>
      </c>
      <c r="R23" s="50"/>
      <c r="S23" s="50"/>
      <c r="T23" s="50"/>
    </row>
    <row r="24" spans="1:20" ht="12" customHeight="1">
      <c r="A24" s="49"/>
      <c r="B24" s="51"/>
      <c r="C24" s="101" t="s">
        <v>90</v>
      </c>
      <c r="D24" s="47">
        <v>2.9564514069217998</v>
      </c>
      <c r="E24" s="47">
        <v>15.110042143799754</v>
      </c>
      <c r="F24" s="47">
        <v>18.547528840832662</v>
      </c>
      <c r="G24" s="47">
        <v>63.385977608445785</v>
      </c>
      <c r="H24" s="47">
        <v>0</v>
      </c>
      <c r="I24" s="47">
        <v>0</v>
      </c>
      <c r="J24" s="49"/>
      <c r="K24" s="81">
        <f t="shared" si="2"/>
        <v>100</v>
      </c>
      <c r="L24" s="82">
        <f t="shared" si="3"/>
        <v>2.9564514069217998</v>
      </c>
      <c r="M24" s="82">
        <f t="shared" si="4"/>
        <v>15.110042143799754</v>
      </c>
      <c r="N24" s="82">
        <f t="shared" si="5"/>
        <v>18.547528840832662</v>
      </c>
      <c r="O24" s="82">
        <f t="shared" si="6"/>
        <v>63.385977608445785</v>
      </c>
      <c r="P24" s="82">
        <f t="shared" si="7"/>
        <v>0</v>
      </c>
      <c r="Q24" s="82">
        <f t="shared" si="8"/>
        <v>0</v>
      </c>
      <c r="R24" s="50"/>
      <c r="S24" s="50"/>
      <c r="T24" s="50"/>
    </row>
    <row r="25" spans="1:20" ht="12" customHeight="1">
      <c r="A25" s="49"/>
      <c r="B25" s="51"/>
      <c r="C25" s="101" t="s">
        <v>100</v>
      </c>
      <c r="D25" s="47">
        <v>0.351598826811646</v>
      </c>
      <c r="E25" s="47">
        <v>32.13463051720438</v>
      </c>
      <c r="F25" s="47">
        <v>3.4995350168109307</v>
      </c>
      <c r="G25" s="47">
        <v>62.432577437584946</v>
      </c>
      <c r="H25" s="47">
        <v>1.581300522211889</v>
      </c>
      <c r="I25" s="47">
        <v>0</v>
      </c>
      <c r="J25" s="49"/>
      <c r="K25" s="81">
        <f t="shared" si="2"/>
        <v>99.99964232062379</v>
      </c>
      <c r="L25" s="82">
        <f t="shared" si="3"/>
        <v>0.3516000844126347</v>
      </c>
      <c r="M25" s="82">
        <f t="shared" si="4"/>
        <v>32.134745456561475</v>
      </c>
      <c r="N25" s="82">
        <f t="shared" si="5"/>
        <v>3.4995475339707207</v>
      </c>
      <c r="O25" s="82">
        <f t="shared" si="6"/>
        <v>62.4328007468372</v>
      </c>
      <c r="P25" s="82">
        <f t="shared" si="7"/>
        <v>1.5813061782179634</v>
      </c>
      <c r="Q25" s="82">
        <f t="shared" si="8"/>
        <v>0</v>
      </c>
      <c r="R25" s="50"/>
      <c r="S25" s="50"/>
      <c r="T25" s="50"/>
    </row>
    <row r="26" spans="1:20" ht="12" customHeight="1">
      <c r="A26" s="49"/>
      <c r="B26" s="51"/>
      <c r="C26" s="101" t="s">
        <v>79</v>
      </c>
      <c r="D26" s="47">
        <v>6.837821964929945</v>
      </c>
      <c r="E26" s="47">
        <v>24.706160522923675</v>
      </c>
      <c r="F26" s="47">
        <v>3.3422572058363653</v>
      </c>
      <c r="G26" s="47">
        <v>65.11376030631001</v>
      </c>
      <c r="H26" s="47">
        <v>0</v>
      </c>
      <c r="I26" s="47">
        <v>0</v>
      </c>
      <c r="J26" s="49"/>
      <c r="K26" s="81">
        <f t="shared" si="2"/>
        <v>100</v>
      </c>
      <c r="L26" s="82">
        <f t="shared" si="3"/>
        <v>6.837821964929945</v>
      </c>
      <c r="M26" s="82">
        <f t="shared" si="4"/>
        <v>24.706160522923675</v>
      </c>
      <c r="N26" s="82">
        <f t="shared" si="5"/>
        <v>3.3422572058363653</v>
      </c>
      <c r="O26" s="82">
        <f t="shared" si="6"/>
        <v>65.11376030631001</v>
      </c>
      <c r="P26" s="82">
        <f t="shared" si="7"/>
        <v>0</v>
      </c>
      <c r="Q26" s="82">
        <f t="shared" si="8"/>
        <v>0</v>
      </c>
      <c r="R26" s="50"/>
      <c r="S26" s="50"/>
      <c r="T26" s="50"/>
    </row>
    <row r="27" spans="1:20" ht="12" customHeight="1">
      <c r="A27" s="49"/>
      <c r="B27" s="51"/>
      <c r="C27" s="101" t="s">
        <v>104</v>
      </c>
      <c r="D27" s="47">
        <v>0.6047626785544563</v>
      </c>
      <c r="E27" s="47">
        <v>26.855755286499612</v>
      </c>
      <c r="F27" s="47">
        <v>4.841550645233489</v>
      </c>
      <c r="G27" s="47">
        <v>67.35760866565899</v>
      </c>
      <c r="H27" s="47">
        <v>0.3404760225778067</v>
      </c>
      <c r="I27" s="47">
        <v>0</v>
      </c>
      <c r="J27" s="49"/>
      <c r="K27" s="81">
        <f t="shared" si="2"/>
        <v>100.00015329852434</v>
      </c>
      <c r="L27" s="82">
        <f t="shared" si="3"/>
        <v>0.6047617514636155</v>
      </c>
      <c r="M27" s="82">
        <f t="shared" si="4"/>
        <v>26.855714117086173</v>
      </c>
      <c r="N27" s="82">
        <f t="shared" si="5"/>
        <v>4.841543223219173</v>
      </c>
      <c r="O27" s="82">
        <f t="shared" si="6"/>
        <v>67.35750540759716</v>
      </c>
      <c r="P27" s="82">
        <f t="shared" si="7"/>
        <v>0.3404755006338885</v>
      </c>
      <c r="Q27" s="82">
        <f t="shared" si="8"/>
        <v>0</v>
      </c>
      <c r="R27" s="50"/>
      <c r="S27" s="50"/>
      <c r="T27" s="50"/>
    </row>
    <row r="28" spans="1:20" ht="12" customHeight="1">
      <c r="A28" s="49"/>
      <c r="B28" s="51"/>
      <c r="C28" s="27" t="s">
        <v>96</v>
      </c>
      <c r="D28" s="47">
        <v>1.0114245492446803</v>
      </c>
      <c r="E28" s="47">
        <v>26.023607125453463</v>
      </c>
      <c r="F28" s="47">
        <v>2.023390546320862</v>
      </c>
      <c r="G28" s="47">
        <v>61.77703178298771</v>
      </c>
      <c r="H28" s="47">
        <v>0</v>
      </c>
      <c r="I28" s="47">
        <v>9.164545995993285</v>
      </c>
      <c r="J28" s="49"/>
      <c r="K28" s="81">
        <f t="shared" si="2"/>
        <v>100</v>
      </c>
      <c r="L28" s="82">
        <f t="shared" si="3"/>
        <v>1.0114245492446803</v>
      </c>
      <c r="M28" s="82">
        <f t="shared" si="4"/>
        <v>26.023607125453463</v>
      </c>
      <c r="N28" s="82">
        <f t="shared" si="5"/>
        <v>2.023390546320862</v>
      </c>
      <c r="O28" s="82">
        <f t="shared" si="6"/>
        <v>61.77703178298771</v>
      </c>
      <c r="P28" s="82">
        <f t="shared" si="7"/>
        <v>0</v>
      </c>
      <c r="Q28" s="82">
        <f t="shared" si="8"/>
        <v>9.164545995993285</v>
      </c>
      <c r="R28" s="50"/>
      <c r="S28" s="50"/>
      <c r="T28" s="50"/>
    </row>
    <row r="29" spans="1:20" ht="12" customHeight="1">
      <c r="A29" s="49"/>
      <c r="B29" s="51"/>
      <c r="C29" s="101" t="s">
        <v>112</v>
      </c>
      <c r="D29" s="47">
        <v>0.16419398346332023</v>
      </c>
      <c r="E29" s="47">
        <v>22.899196622295197</v>
      </c>
      <c r="F29" s="47">
        <v>5.148654195742684</v>
      </c>
      <c r="G29" s="47">
        <v>71.77622705682285</v>
      </c>
      <c r="H29" s="47">
        <v>0</v>
      </c>
      <c r="I29" s="47">
        <v>0.011728141675951447</v>
      </c>
      <c r="J29" s="49"/>
      <c r="K29" s="81">
        <f t="shared" si="2"/>
        <v>100</v>
      </c>
      <c r="L29" s="82">
        <f t="shared" si="3"/>
        <v>0.16419398346332023</v>
      </c>
      <c r="M29" s="82">
        <f t="shared" si="4"/>
        <v>22.899196622295197</v>
      </c>
      <c r="N29" s="82">
        <f t="shared" si="5"/>
        <v>5.148654195742684</v>
      </c>
      <c r="O29" s="82">
        <f t="shared" si="6"/>
        <v>71.77622705682285</v>
      </c>
      <c r="P29" s="82">
        <f t="shared" si="7"/>
        <v>0</v>
      </c>
      <c r="Q29" s="82">
        <f t="shared" si="8"/>
        <v>0.011728141675951447</v>
      </c>
      <c r="R29" s="50"/>
      <c r="S29" s="50"/>
      <c r="T29" s="50"/>
    </row>
    <row r="30" spans="1:20" ht="12" customHeight="1">
      <c r="A30" s="49"/>
      <c r="B30" s="51"/>
      <c r="C30" s="27" t="s">
        <v>106</v>
      </c>
      <c r="D30" s="47">
        <v>1.2060987635591294</v>
      </c>
      <c r="E30" s="47">
        <v>19.651932683867756</v>
      </c>
      <c r="F30" s="47">
        <v>5.183082107909538</v>
      </c>
      <c r="G30" s="47">
        <v>71.03249856416815</v>
      </c>
      <c r="H30" s="47">
        <v>0</v>
      </c>
      <c r="I30" s="47">
        <v>2.9258460571515266</v>
      </c>
      <c r="J30" s="49"/>
      <c r="K30" s="81">
        <f t="shared" si="2"/>
        <v>99.9994581766561</v>
      </c>
      <c r="L30" s="82">
        <f t="shared" si="3"/>
        <v>1.2061052985191887</v>
      </c>
      <c r="M30" s="82">
        <f t="shared" si="4"/>
        <v>19.652039163203494</v>
      </c>
      <c r="N30" s="82">
        <f t="shared" si="5"/>
        <v>5.183110191210494</v>
      </c>
      <c r="O30" s="82">
        <f t="shared" si="6"/>
        <v>71.03288343691246</v>
      </c>
      <c r="P30" s="82">
        <f t="shared" si="7"/>
        <v>0</v>
      </c>
      <c r="Q30" s="82">
        <f t="shared" si="8"/>
        <v>2.925861910154366</v>
      </c>
      <c r="R30" s="50"/>
      <c r="S30" s="50"/>
      <c r="T30" s="50"/>
    </row>
    <row r="31" spans="1:20" ht="12" customHeight="1">
      <c r="A31" s="49"/>
      <c r="B31" s="51"/>
      <c r="C31" s="27" t="s">
        <v>82</v>
      </c>
      <c r="D31" s="47">
        <v>1.1408474867044092</v>
      </c>
      <c r="E31" s="47">
        <v>19.49734088179791</v>
      </c>
      <c r="F31" s="47">
        <v>4.8893463715903245</v>
      </c>
      <c r="G31" s="47">
        <v>72.98850574712644</v>
      </c>
      <c r="H31" s="47">
        <v>1.4753817121290103</v>
      </c>
      <c r="I31" s="47">
        <v>0</v>
      </c>
      <c r="J31" s="49"/>
      <c r="K31" s="81">
        <f t="shared" si="2"/>
        <v>99.9914221993481</v>
      </c>
      <c r="L31" s="82">
        <f t="shared" si="3"/>
        <v>1.1409453547224846</v>
      </c>
      <c r="M31" s="82">
        <f t="shared" si="4"/>
        <v>19.49901346830231</v>
      </c>
      <c r="N31" s="82">
        <f t="shared" si="5"/>
        <v>4.889765805953504</v>
      </c>
      <c r="O31" s="82">
        <f t="shared" si="6"/>
        <v>72.99476709273398</v>
      </c>
      <c r="P31" s="82">
        <f t="shared" si="7"/>
        <v>1.4755082782877242</v>
      </c>
      <c r="Q31" s="82">
        <f t="shared" si="8"/>
        <v>0</v>
      </c>
      <c r="R31" s="50"/>
      <c r="S31" s="50"/>
      <c r="T31" s="50"/>
    </row>
    <row r="32" spans="1:20" ht="12" customHeight="1">
      <c r="A32" s="49"/>
      <c r="B32" s="51"/>
      <c r="C32" s="85" t="s">
        <v>83</v>
      </c>
      <c r="D32" s="47">
        <v>0.4158657513348589</v>
      </c>
      <c r="E32" s="47">
        <v>23.043478260869566</v>
      </c>
      <c r="F32" s="47">
        <v>2.017391304347826</v>
      </c>
      <c r="G32" s="47">
        <v>74.37070938215103</v>
      </c>
      <c r="H32" s="47">
        <v>0.15255530129672007</v>
      </c>
      <c r="I32" s="47">
        <v>0</v>
      </c>
      <c r="J32" s="50"/>
      <c r="K32" s="81">
        <f t="shared" si="2"/>
        <v>100</v>
      </c>
      <c r="L32" s="82">
        <f t="shared" si="3"/>
        <v>0.4158657513348589</v>
      </c>
      <c r="M32" s="82">
        <f t="shared" si="4"/>
        <v>23.043478260869566</v>
      </c>
      <c r="N32" s="82">
        <f t="shared" si="5"/>
        <v>2.017391304347826</v>
      </c>
      <c r="O32" s="82">
        <f t="shared" si="6"/>
        <v>74.37070938215103</v>
      </c>
      <c r="P32" s="82">
        <f t="shared" si="7"/>
        <v>0.15255530129672007</v>
      </c>
      <c r="Q32" s="82">
        <f t="shared" si="8"/>
        <v>0</v>
      </c>
      <c r="R32" s="50"/>
      <c r="S32" s="50"/>
      <c r="T32" s="50"/>
    </row>
    <row r="33" spans="1:20" ht="12" customHeight="1">
      <c r="A33" s="49"/>
      <c r="B33" s="51"/>
      <c r="C33" s="85" t="s">
        <v>97</v>
      </c>
      <c r="D33" s="47">
        <v>0.19359258088312783</v>
      </c>
      <c r="E33" s="47">
        <v>22.44135314574771</v>
      </c>
      <c r="F33" s="47">
        <v>2.7211508061966487</v>
      </c>
      <c r="G33" s="47">
        <v>74.64400885235536</v>
      </c>
      <c r="H33" s="47">
        <v>0</v>
      </c>
      <c r="I33" s="47">
        <v>0</v>
      </c>
      <c r="J33" s="50"/>
      <c r="K33" s="81">
        <f t="shared" si="2"/>
        <v>100.00010538518285</v>
      </c>
      <c r="L33" s="82">
        <f t="shared" si="3"/>
        <v>0.1935923768654475</v>
      </c>
      <c r="M33" s="82">
        <f t="shared" si="4"/>
        <v>22.441329495911585</v>
      </c>
      <c r="N33" s="82">
        <f t="shared" si="5"/>
        <v>2.721147938509918</v>
      </c>
      <c r="O33" s="82">
        <f t="shared" si="6"/>
        <v>74.64393018871304</v>
      </c>
      <c r="P33" s="82">
        <f t="shared" si="7"/>
        <v>0</v>
      </c>
      <c r="Q33" s="82">
        <f t="shared" si="8"/>
        <v>0</v>
      </c>
      <c r="R33" s="50"/>
      <c r="S33" s="50"/>
      <c r="T33" s="50"/>
    </row>
    <row r="34" spans="1:20" ht="12" customHeight="1">
      <c r="A34" s="49"/>
      <c r="B34" s="51"/>
      <c r="C34" s="85" t="s">
        <v>89</v>
      </c>
      <c r="D34" s="47">
        <v>0.2878911842912661</v>
      </c>
      <c r="E34" s="47">
        <v>20.601861321333605</v>
      </c>
      <c r="F34" s="47">
        <v>3.232869707506648</v>
      </c>
      <c r="G34" s="47">
        <v>75.87748005727143</v>
      </c>
      <c r="H34" s="47">
        <v>0</v>
      </c>
      <c r="I34" s="47">
        <v>0</v>
      </c>
      <c r="J34" s="50"/>
      <c r="K34" s="81">
        <f t="shared" si="2"/>
        <v>100.00010227040295</v>
      </c>
      <c r="L34" s="82">
        <f t="shared" si="3"/>
        <v>0.287890889864093</v>
      </c>
      <c r="M34" s="82">
        <f t="shared" si="4"/>
        <v>20.601840251748566</v>
      </c>
      <c r="N34" s="82">
        <f t="shared" si="5"/>
        <v>3.2328664012411523</v>
      </c>
      <c r="O34" s="82">
        <f t="shared" si="6"/>
        <v>75.87740245714619</v>
      </c>
      <c r="P34" s="82">
        <f t="shared" si="7"/>
        <v>0</v>
      </c>
      <c r="Q34" s="82">
        <f t="shared" si="8"/>
        <v>0</v>
      </c>
      <c r="R34" s="50"/>
      <c r="S34" s="50"/>
      <c r="T34" s="50"/>
    </row>
    <row r="35" spans="1:20" ht="12" customHeight="1">
      <c r="A35" s="49"/>
      <c r="B35" s="51"/>
      <c r="C35" s="85" t="s">
        <v>88</v>
      </c>
      <c r="D35" s="47">
        <v>0.3179605503812713</v>
      </c>
      <c r="E35" s="47">
        <v>20.712456737668475</v>
      </c>
      <c r="F35" s="47">
        <v>1.6511438138383183</v>
      </c>
      <c r="G35" s="47">
        <v>77.2582233602521</v>
      </c>
      <c r="H35" s="47">
        <v>0.06021553785981598</v>
      </c>
      <c r="I35" s="47">
        <v>0</v>
      </c>
      <c r="J35" s="50"/>
      <c r="K35" s="81">
        <f t="shared" si="2"/>
        <v>99.99999999999999</v>
      </c>
      <c r="L35" s="82">
        <f t="shared" si="3"/>
        <v>0.31796055038127136</v>
      </c>
      <c r="M35" s="82">
        <f t="shared" si="4"/>
        <v>20.71245673766848</v>
      </c>
      <c r="N35" s="82">
        <f t="shared" si="5"/>
        <v>1.6511438138383188</v>
      </c>
      <c r="O35" s="82">
        <f t="shared" si="6"/>
        <v>77.2582233602521</v>
      </c>
      <c r="P35" s="82">
        <f t="shared" si="7"/>
        <v>0.060215537859815996</v>
      </c>
      <c r="Q35" s="82">
        <f t="shared" si="8"/>
        <v>0</v>
      </c>
      <c r="R35" s="50"/>
      <c r="S35" s="50"/>
      <c r="T35" s="50"/>
    </row>
    <row r="36" spans="1:20" ht="12" customHeight="1">
      <c r="A36" s="49"/>
      <c r="B36" s="51"/>
      <c r="C36" s="85" t="s">
        <v>110</v>
      </c>
      <c r="D36" s="47">
        <v>0.1045436268596703</v>
      </c>
      <c r="E36" s="47">
        <v>2.810615199034982</v>
      </c>
      <c r="F36" s="47">
        <v>18.54041013268999</v>
      </c>
      <c r="G36" s="47">
        <v>78.54443104141536</v>
      </c>
      <c r="H36" s="47">
        <v>0</v>
      </c>
      <c r="I36" s="47">
        <v>0</v>
      </c>
      <c r="J36" s="50"/>
      <c r="K36" s="81">
        <f t="shared" si="2"/>
        <v>100</v>
      </c>
      <c r="L36" s="82">
        <f t="shared" si="3"/>
        <v>0.1045436268596703</v>
      </c>
      <c r="M36" s="82">
        <f t="shared" si="4"/>
        <v>2.810615199034982</v>
      </c>
      <c r="N36" s="82">
        <f t="shared" si="5"/>
        <v>18.54041013268999</v>
      </c>
      <c r="O36" s="82">
        <f t="shared" si="6"/>
        <v>78.54443104141536</v>
      </c>
      <c r="P36" s="82">
        <f t="shared" si="7"/>
        <v>0</v>
      </c>
      <c r="Q36" s="82">
        <f t="shared" si="8"/>
        <v>0</v>
      </c>
      <c r="R36" s="50"/>
      <c r="S36" s="50"/>
      <c r="T36" s="50"/>
    </row>
    <row r="37" spans="1:20" ht="12" customHeight="1">
      <c r="A37" s="49"/>
      <c r="B37" s="51"/>
      <c r="C37" s="85" t="s">
        <v>77</v>
      </c>
      <c r="D37" s="47">
        <v>0.9836332104920875</v>
      </c>
      <c r="E37" s="47">
        <v>13.665185345761977</v>
      </c>
      <c r="F37" s="47">
        <v>6.698460871450249</v>
      </c>
      <c r="G37" s="47">
        <v>78.65272057229568</v>
      </c>
      <c r="H37" s="47">
        <v>0</v>
      </c>
      <c r="I37" s="47">
        <v>0</v>
      </c>
      <c r="J37" s="50"/>
      <c r="K37" s="81">
        <f t="shared" si="2"/>
        <v>99.99999999999999</v>
      </c>
      <c r="L37" s="82">
        <f t="shared" si="3"/>
        <v>0.9836332104920877</v>
      </c>
      <c r="M37" s="82">
        <f t="shared" si="4"/>
        <v>13.66518534576198</v>
      </c>
      <c r="N37" s="82">
        <f t="shared" si="5"/>
        <v>6.69846087145025</v>
      </c>
      <c r="O37" s="82">
        <f t="shared" si="6"/>
        <v>78.65272057229569</v>
      </c>
      <c r="P37" s="82">
        <f t="shared" si="7"/>
        <v>0</v>
      </c>
      <c r="Q37" s="82">
        <f t="shared" si="8"/>
        <v>0</v>
      </c>
      <c r="R37" s="50"/>
      <c r="S37" s="50"/>
      <c r="T37" s="50"/>
    </row>
    <row r="38" spans="1:20" ht="12" customHeight="1">
      <c r="A38" s="49"/>
      <c r="B38" s="51"/>
      <c r="C38" s="85" t="s">
        <v>94</v>
      </c>
      <c r="D38" s="47">
        <v>0.3234388857008712</v>
      </c>
      <c r="E38" s="47">
        <v>18.31603109186708</v>
      </c>
      <c r="F38" s="47">
        <v>1.8554262959291912</v>
      </c>
      <c r="G38" s="47">
        <v>79.50510372650287</v>
      </c>
      <c r="H38" s="47">
        <v>0</v>
      </c>
      <c r="I38" s="47">
        <v>0</v>
      </c>
      <c r="J38" s="50"/>
      <c r="K38" s="81"/>
      <c r="L38" s="82"/>
      <c r="M38" s="82"/>
      <c r="N38" s="82"/>
      <c r="O38" s="82"/>
      <c r="P38" s="82"/>
      <c r="Q38" s="82"/>
      <c r="R38" s="50"/>
      <c r="S38" s="50"/>
      <c r="T38" s="50"/>
    </row>
    <row r="39" spans="1:20" ht="12" customHeight="1">
      <c r="A39" s="49"/>
      <c r="B39" s="51"/>
      <c r="C39" s="85" t="s">
        <v>111</v>
      </c>
      <c r="D39" s="47">
        <v>0.6676137825957154</v>
      </c>
      <c r="E39" s="47">
        <v>10.234514139823135</v>
      </c>
      <c r="F39" s="47">
        <v>2.7093177676889337</v>
      </c>
      <c r="G39" s="47">
        <v>58.444259139153985</v>
      </c>
      <c r="H39" s="47">
        <v>0</v>
      </c>
      <c r="I39" s="47">
        <v>27.944295170738236</v>
      </c>
      <c r="J39" s="49"/>
      <c r="K39" s="81">
        <f t="shared" si="2"/>
        <v>100</v>
      </c>
      <c r="L39" s="82">
        <f t="shared" si="3"/>
        <v>0.6676137825957154</v>
      </c>
      <c r="M39" s="82">
        <f t="shared" si="4"/>
        <v>10.234514139823135</v>
      </c>
      <c r="N39" s="82">
        <f t="shared" si="5"/>
        <v>2.7093177676889337</v>
      </c>
      <c r="O39" s="82">
        <f t="shared" si="6"/>
        <v>58.444259139153985</v>
      </c>
      <c r="P39" s="82">
        <f t="shared" si="7"/>
        <v>0</v>
      </c>
      <c r="Q39" s="82">
        <f t="shared" si="8"/>
        <v>27.944295170738236</v>
      </c>
      <c r="R39" s="50"/>
      <c r="S39" s="50"/>
      <c r="T39" s="50"/>
    </row>
    <row r="40" spans="1:20" ht="12" customHeight="1">
      <c r="A40" s="49"/>
      <c r="B40" s="51"/>
      <c r="C40" s="85" t="s">
        <v>84</v>
      </c>
      <c r="D40" s="47" t="s">
        <v>67</v>
      </c>
      <c r="E40" s="47" t="s">
        <v>67</v>
      </c>
      <c r="F40" s="47" t="s">
        <v>67</v>
      </c>
      <c r="G40" s="47">
        <v>51.168936775767435</v>
      </c>
      <c r="H40" s="47">
        <v>0</v>
      </c>
      <c r="I40" s="47">
        <v>48.770075218540356</v>
      </c>
      <c r="J40" s="50"/>
      <c r="K40" s="81">
        <f t="shared" si="2"/>
        <v>99.93901199430779</v>
      </c>
      <c r="L40" s="82" t="e">
        <f t="shared" si="3"/>
        <v>#VALUE!</v>
      </c>
      <c r="M40" s="82" t="e">
        <f t="shared" si="4"/>
        <v>#VALUE!</v>
      </c>
      <c r="N40" s="82" t="e">
        <f t="shared" si="5"/>
        <v>#VALUE!</v>
      </c>
      <c r="O40" s="82">
        <f t="shared" si="6"/>
        <v>51.20016273393002</v>
      </c>
      <c r="P40" s="82">
        <f t="shared" si="7"/>
        <v>0</v>
      </c>
      <c r="Q40" s="82">
        <f t="shared" si="8"/>
        <v>48.79983726606997</v>
      </c>
      <c r="R40" s="50"/>
      <c r="S40" s="50"/>
      <c r="T40" s="50"/>
    </row>
    <row r="41" spans="3:11" ht="12" customHeight="1">
      <c r="C41" s="85"/>
      <c r="I41" s="52"/>
      <c r="K41" s="49"/>
    </row>
    <row r="42" spans="1:20" ht="12" customHeight="1">
      <c r="A42" s="16" t="s">
        <v>5</v>
      </c>
      <c r="C42" s="85" t="s">
        <v>101</v>
      </c>
      <c r="D42" s="50">
        <v>1.990156216563236</v>
      </c>
      <c r="E42" s="50">
        <v>53.86261502246952</v>
      </c>
      <c r="F42" s="50">
        <v>9.907982024395464</v>
      </c>
      <c r="G42" s="50">
        <v>33.9</v>
      </c>
      <c r="H42" s="50" t="s">
        <v>67</v>
      </c>
      <c r="I42" s="50">
        <v>0.3</v>
      </c>
      <c r="J42" s="50"/>
      <c r="Q42" s="25"/>
      <c r="S42" s="25"/>
      <c r="T42" s="25"/>
    </row>
    <row r="43" spans="1:18" s="25" customFormat="1" ht="12" customHeight="1">
      <c r="A43" s="16"/>
      <c r="C43" s="85" t="s">
        <v>102</v>
      </c>
      <c r="D43" s="50">
        <v>0.6974366169062953</v>
      </c>
      <c r="E43" s="50">
        <v>24.9539314110883</v>
      </c>
      <c r="F43" s="50">
        <v>6.14229865396082</v>
      </c>
      <c r="G43" s="50">
        <v>68.20606351664541</v>
      </c>
      <c r="H43" s="50">
        <v>0</v>
      </c>
      <c r="I43" s="50">
        <v>0</v>
      </c>
      <c r="J43" s="50"/>
      <c r="K43" s="22"/>
      <c r="L43" s="22"/>
      <c r="M43" s="22"/>
      <c r="N43" s="22"/>
      <c r="O43" s="22"/>
      <c r="P43" s="22"/>
      <c r="R43" s="22"/>
    </row>
    <row r="44" spans="1:20" ht="12" customHeight="1">
      <c r="A44" s="27"/>
      <c r="B44" s="2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16" ht="12">
      <c r="A45" s="27"/>
      <c r="B45" s="27"/>
      <c r="C45" s="22" t="s">
        <v>76</v>
      </c>
      <c r="P45" s="25"/>
    </row>
    <row r="46" spans="1:16" ht="12">
      <c r="A46" s="27"/>
      <c r="B46" s="27"/>
      <c r="C46" s="59" t="s">
        <v>41</v>
      </c>
      <c r="P46" s="25"/>
    </row>
    <row r="47" ht="12"/>
    <row r="48" ht="12">
      <c r="A48" s="4" t="s">
        <v>6</v>
      </c>
    </row>
    <row r="49" ht="12">
      <c r="A49" s="25" t="s">
        <v>70</v>
      </c>
    </row>
    <row r="50" ht="12"/>
    <row r="51" spans="3:9" ht="12">
      <c r="C51" s="25"/>
      <c r="D51" s="53"/>
      <c r="E51" s="53"/>
      <c r="F51" s="53"/>
      <c r="G51" s="53"/>
      <c r="H51" s="53"/>
      <c r="I51" s="53"/>
    </row>
    <row r="52" spans="3:9" ht="12">
      <c r="C52" s="25"/>
      <c r="D52" s="53"/>
      <c r="E52" s="53"/>
      <c r="F52" s="53"/>
      <c r="G52" s="53"/>
      <c r="H52" s="53"/>
      <c r="I52" s="53"/>
    </row>
    <row r="53" spans="3:20" ht="1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3:20" ht="12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3:20" ht="1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3:20" ht="1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3:20" ht="1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3:20" ht="1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3:20" ht="1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3:20" ht="12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3:20" ht="12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3:20" ht="12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3:20" ht="12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3:20" ht="12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3:20" ht="12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3:20" ht="12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3:20" ht="12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3:20" ht="12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3:20" ht="12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3:20" ht="12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3:20" ht="1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3:20" ht="12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3:20" ht="12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3:20" ht="1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3:20" ht="1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3:20" ht="12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3:20" ht="12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3:20" ht="12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3:20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3:20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3:20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3:20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3:20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3:20" ht="12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3:20" ht="12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3:20" ht="12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3:20" ht="12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5:6" ht="12">
      <c r="E88" s="27"/>
      <c r="F88" s="55"/>
    </row>
    <row r="89" spans="6:11" ht="12">
      <c r="F89" s="54"/>
      <c r="G89" s="54"/>
      <c r="H89" s="54"/>
      <c r="J89" s="54"/>
      <c r="K89" s="54"/>
    </row>
    <row r="90" spans="5:6" ht="12">
      <c r="E90" s="27"/>
      <c r="F90" s="56"/>
    </row>
    <row r="91" spans="6:11" ht="12">
      <c r="F91" s="54"/>
      <c r="G91" s="54"/>
      <c r="H91" s="54"/>
      <c r="J91" s="54"/>
      <c r="K91" s="54"/>
    </row>
    <row r="92" spans="6:11" ht="12">
      <c r="F92" s="49"/>
      <c r="G92" s="54"/>
      <c r="H92" s="54"/>
      <c r="J92" s="54"/>
      <c r="K92" s="54"/>
    </row>
    <row r="93" spans="5:6" ht="12">
      <c r="E93" s="27"/>
      <c r="F93" s="57"/>
    </row>
    <row r="94" spans="5:6" ht="12">
      <c r="E94" s="27"/>
      <c r="F94" s="55"/>
    </row>
    <row r="95" spans="5:6" ht="12">
      <c r="E95" s="27"/>
      <c r="F95" s="55"/>
    </row>
    <row r="96" spans="5:6" ht="12">
      <c r="E96" s="27"/>
      <c r="F96" s="55"/>
    </row>
    <row r="98" spans="6:11" ht="12">
      <c r="F98" s="54"/>
      <c r="G98" s="54"/>
      <c r="H98" s="54"/>
      <c r="J98" s="54"/>
      <c r="K98" s="54"/>
    </row>
    <row r="99" spans="6:11" ht="12">
      <c r="F99" s="54"/>
      <c r="G99" s="54"/>
      <c r="H99" s="54"/>
      <c r="J99" s="54"/>
      <c r="K99" s="54"/>
    </row>
    <row r="100" spans="6:11" ht="12">
      <c r="F100" s="54"/>
      <c r="G100" s="54"/>
      <c r="H100" s="54"/>
      <c r="J100" s="54"/>
      <c r="K100" s="54"/>
    </row>
    <row r="101" spans="6:11" ht="12">
      <c r="F101" s="54"/>
      <c r="G101" s="54"/>
      <c r="H101" s="54"/>
      <c r="J101" s="54"/>
      <c r="K101" s="54"/>
    </row>
    <row r="102" spans="6:11" ht="12">
      <c r="F102" s="54"/>
      <c r="G102" s="54"/>
      <c r="H102" s="54"/>
      <c r="J102" s="54"/>
      <c r="K102" s="54"/>
    </row>
    <row r="103" spans="6:11" ht="12">
      <c r="F103" s="54"/>
      <c r="G103" s="54"/>
      <c r="H103" s="54"/>
      <c r="J103" s="54"/>
      <c r="K103" s="54"/>
    </row>
    <row r="104" spans="6:11" ht="12">
      <c r="F104" s="54"/>
      <c r="G104" s="54"/>
      <c r="H104" s="54"/>
      <c r="J104" s="54"/>
      <c r="K104" s="54"/>
    </row>
    <row r="105" spans="6:11" ht="12">
      <c r="F105" s="54"/>
      <c r="G105" s="54"/>
      <c r="H105" s="54"/>
      <c r="J105" s="54"/>
      <c r="K105" s="54"/>
    </row>
    <row r="106" spans="6:11" ht="12">
      <c r="F106" s="54"/>
      <c r="G106" s="54"/>
      <c r="H106" s="54"/>
      <c r="J106" s="54"/>
      <c r="K106" s="54"/>
    </row>
    <row r="107" spans="6:11" ht="12">
      <c r="F107" s="54"/>
      <c r="G107" s="54"/>
      <c r="H107" s="54"/>
      <c r="J107" s="54"/>
      <c r="K107" s="54"/>
    </row>
    <row r="108" spans="6:11" ht="12">
      <c r="F108" s="54"/>
      <c r="G108" s="54"/>
      <c r="H108" s="54"/>
      <c r="J108" s="54"/>
      <c r="K108" s="54"/>
    </row>
    <row r="109" spans="6:11" ht="12">
      <c r="F109" s="54"/>
      <c r="G109" s="54"/>
      <c r="H109" s="54"/>
      <c r="J109" s="54"/>
      <c r="K109" s="54"/>
    </row>
    <row r="110" spans="6:11" ht="12">
      <c r="F110" s="54"/>
      <c r="G110" s="54"/>
      <c r="H110" s="54"/>
      <c r="J110" s="54"/>
      <c r="K110" s="54"/>
    </row>
    <row r="111" spans="6:11" ht="12">
      <c r="F111" s="54"/>
      <c r="G111" s="54"/>
      <c r="H111" s="54"/>
      <c r="J111" s="54"/>
      <c r="K111" s="54"/>
    </row>
    <row r="112" spans="6:11" ht="12">
      <c r="F112" s="54"/>
      <c r="G112" s="54"/>
      <c r="H112" s="54"/>
      <c r="J112" s="54"/>
      <c r="K112" s="54"/>
    </row>
    <row r="113" spans="6:11" ht="12">
      <c r="F113" s="54"/>
      <c r="G113" s="54"/>
      <c r="H113" s="54"/>
      <c r="J113" s="54"/>
      <c r="K113" s="54"/>
    </row>
    <row r="114" spans="6:11" ht="12">
      <c r="F114" s="54"/>
      <c r="G114" s="54"/>
      <c r="H114" s="54"/>
      <c r="J114" s="54"/>
      <c r="K114" s="54"/>
    </row>
    <row r="115" spans="6:11" ht="12">
      <c r="F115" s="54"/>
      <c r="G115" s="54"/>
      <c r="H115" s="54"/>
      <c r="J115" s="54"/>
      <c r="K115" s="5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showGridLines="0" workbookViewId="0" topLeftCell="A1"/>
  </sheetViews>
  <sheetFormatPr defaultColWidth="14.00390625" defaultRowHeight="12"/>
  <cols>
    <col min="1" max="2" width="9.28125" style="21" customWidth="1"/>
    <col min="3" max="3" width="11.8515625" style="21" customWidth="1"/>
    <col min="4" max="14" width="6.00390625" style="21" customWidth="1"/>
    <col min="15" max="15" width="14.00390625" style="21" customWidth="1"/>
    <col min="16" max="16384" width="14.00390625" style="21" customWidth="1"/>
  </cols>
  <sheetData>
    <row r="1" spans="1:3" ht="12">
      <c r="A1" s="1"/>
      <c r="B1" s="22"/>
      <c r="C1" s="97" t="s">
        <v>72</v>
      </c>
    </row>
    <row r="2" spans="1:3" ht="12">
      <c r="A2" s="3"/>
      <c r="B2" s="22"/>
      <c r="C2" s="97"/>
    </row>
    <row r="3" ht="12">
      <c r="C3" s="2" t="s">
        <v>7</v>
      </c>
    </row>
    <row r="4" ht="12">
      <c r="C4" s="2" t="s">
        <v>8</v>
      </c>
    </row>
    <row r="5" ht="12"/>
    <row r="6" spans="3:34" s="68" customFormat="1" ht="15">
      <c r="C6" s="15" t="s">
        <v>73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3:37" s="73" customFormat="1" ht="12">
      <c r="C7" s="20" t="s">
        <v>32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4:14" ht="12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4:14" ht="12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4:14" ht="12">
      <c r="D10" s="32" t="s">
        <v>33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3:7" ht="12">
      <c r="C11" s="23" t="s">
        <v>45</v>
      </c>
      <c r="D11" s="34">
        <v>198.32</v>
      </c>
      <c r="F11" s="34"/>
      <c r="G11" s="34"/>
    </row>
    <row r="12" spans="3:7" ht="12">
      <c r="C12" s="23" t="s">
        <v>46</v>
      </c>
      <c r="D12" s="34">
        <v>197.93</v>
      </c>
      <c r="F12" s="34"/>
      <c r="G12" s="34"/>
    </row>
    <row r="13" spans="3:7" ht="12">
      <c r="C13" s="23" t="s">
        <v>43</v>
      </c>
      <c r="D13" s="34">
        <v>196.3</v>
      </c>
      <c r="F13" s="34"/>
      <c r="G13" s="34"/>
    </row>
    <row r="14" spans="3:7" ht="12">
      <c r="C14" s="23" t="s">
        <v>44</v>
      </c>
      <c r="D14" s="34">
        <v>194</v>
      </c>
      <c r="F14" s="34"/>
      <c r="G14" s="34"/>
    </row>
    <row r="15" spans="3:7" ht="12">
      <c r="C15" s="23" t="s">
        <v>0</v>
      </c>
      <c r="D15" s="34">
        <v>192.77</v>
      </c>
      <c r="F15" s="34"/>
      <c r="G15" s="34"/>
    </row>
    <row r="16" spans="3:7" ht="12">
      <c r="C16" s="23" t="s">
        <v>1</v>
      </c>
      <c r="D16" s="34">
        <v>192.78</v>
      </c>
      <c r="F16" s="34"/>
      <c r="G16" s="34"/>
    </row>
    <row r="17" spans="3:7" ht="12">
      <c r="C17" s="23" t="s">
        <v>21</v>
      </c>
      <c r="D17" s="34">
        <v>187.96</v>
      </c>
      <c r="F17" s="34"/>
      <c r="G17" s="34"/>
    </row>
    <row r="18" spans="3:7" ht="12">
      <c r="C18" s="23" t="s">
        <v>22</v>
      </c>
      <c r="D18" s="34">
        <v>200.98</v>
      </c>
      <c r="F18" s="34"/>
      <c r="G18" s="34"/>
    </row>
    <row r="19" spans="3:7" ht="12">
      <c r="C19" s="23" t="s">
        <v>23</v>
      </c>
      <c r="D19" s="34">
        <v>198.55</v>
      </c>
      <c r="F19" s="34"/>
      <c r="G19" s="34"/>
    </row>
    <row r="20" spans="3:7" ht="12">
      <c r="C20" s="23" t="s">
        <v>28</v>
      </c>
      <c r="D20" s="34">
        <v>215.49</v>
      </c>
      <c r="F20" s="34"/>
      <c r="G20" s="34"/>
    </row>
    <row r="21" spans="3:7" ht="12">
      <c r="C21" s="23" t="s">
        <v>29</v>
      </c>
      <c r="D21" s="34">
        <v>217.98</v>
      </c>
      <c r="F21" s="34"/>
      <c r="G21" s="34"/>
    </row>
    <row r="22" spans="3:7" ht="12">
      <c r="C22" s="23" t="s">
        <v>53</v>
      </c>
      <c r="D22" s="34">
        <v>220.86</v>
      </c>
      <c r="F22" s="34"/>
      <c r="G22" s="34"/>
    </row>
    <row r="23" spans="3:7" ht="12">
      <c r="C23" s="23" t="s">
        <v>54</v>
      </c>
      <c r="D23" s="34">
        <v>234.65</v>
      </c>
      <c r="F23" s="34"/>
      <c r="G23" s="34"/>
    </row>
    <row r="24" spans="3:4" ht="12">
      <c r="C24" s="23" t="s">
        <v>55</v>
      </c>
      <c r="D24" s="34">
        <v>233.65</v>
      </c>
    </row>
    <row r="25" ht="12"/>
    <row r="26" ht="12">
      <c r="C26" s="21" t="s">
        <v>74</v>
      </c>
    </row>
    <row r="27" ht="12">
      <c r="C27" s="58" t="s">
        <v>42</v>
      </c>
    </row>
    <row r="28" ht="12"/>
    <row r="29" ht="12"/>
    <row r="30" ht="12"/>
    <row r="31" ht="12">
      <c r="A31" s="4" t="s">
        <v>6</v>
      </c>
    </row>
    <row r="32" ht="12">
      <c r="A32" s="66" t="s">
        <v>27</v>
      </c>
    </row>
    <row r="33" ht="12"/>
    <row r="34" ht="12"/>
    <row r="35" spans="1:14" ht="12">
      <c r="A35" s="1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4:14" ht="12">
      <c r="D36" s="16" t="s">
        <v>4</v>
      </c>
      <c r="E36" s="30"/>
      <c r="F36" s="30"/>
      <c r="G36" s="35"/>
      <c r="H36" s="30"/>
      <c r="I36" s="30"/>
      <c r="J36" s="30"/>
      <c r="K36" s="30"/>
      <c r="L36" s="30"/>
      <c r="M36" s="30"/>
      <c r="N36" s="30"/>
    </row>
    <row r="37" spans="4:14" ht="12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4:14" ht="12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4:14" ht="12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4:14" ht="12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hyperlinks>
    <hyperlink ref="A32" r:id="rId1" display="http://epp.eurostat.ec.europa.eu/tgm/table.do?tab=table&amp;init=1&amp;plugin=1&amp;language=en&amp;pcode=tsdcc36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SA</cp:lastModifiedBy>
  <dcterms:created xsi:type="dcterms:W3CDTF">2009-11-25T09:02:52Z</dcterms:created>
  <dcterms:modified xsi:type="dcterms:W3CDTF">2017-09-14T07:31:40Z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