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0685" yWindow="45" windowWidth="23325" windowHeight="16440" tabRatio="960"/>
  </bookViews>
  <sheets>
    <sheet name="Table1 Production nuclear heat" sheetId="24" r:id="rId1"/>
    <sheet name="Table2 Gross electricty produc." sheetId="40" r:id="rId2"/>
    <sheet name="Figure1 Gross electriciy produc" sheetId="41" r:id="rId3"/>
    <sheet name="Table3 Enrichment capacity" sheetId="1" r:id="rId4"/>
    <sheet name="Table4 Produc fresh f. elements" sheetId="13" r:id="rId5"/>
    <sheet name="Figure2 Prod fresh fuel elem" sheetId="43" r:id="rId6"/>
    <sheet name="Table5 Produc cap. fresh f. el." sheetId="11" r:id="rId7"/>
    <sheet name="Table6 Production MOX" sheetId="14" r:id="rId8"/>
    <sheet name="Table7 Production capacity MOX" sheetId="12" r:id="rId9"/>
    <sheet name="Table8 Prod. U and Pu" sheetId="17" r:id="rId10"/>
    <sheet name="Table9 Prod. capac. U and Pu" sheetId="18" r:id="rId11"/>
    <sheet name="Table10 Annual average burnup" sheetId="34" r:id="rId12"/>
    <sheet name="Figure3 Annual average burnup" sheetId="44" r:id="rId1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3" i="40" l="1"/>
  <c r="C13" i="40"/>
  <c r="Y14" i="40"/>
  <c r="C14" i="40"/>
  <c r="Y15" i="40"/>
  <c r="C15" i="40"/>
  <c r="Y16" i="40"/>
  <c r="C16" i="40"/>
  <c r="Y17" i="40"/>
  <c r="C17" i="40"/>
  <c r="Y18" i="40"/>
  <c r="C18" i="40"/>
  <c r="Y19" i="40"/>
  <c r="C19" i="40"/>
  <c r="Y20" i="40"/>
  <c r="C20" i="40"/>
  <c r="Y21" i="40"/>
  <c r="C21" i="40"/>
  <c r="Y22" i="40"/>
  <c r="C22" i="40"/>
  <c r="Y23" i="40"/>
  <c r="C23" i="40"/>
  <c r="Y24" i="40"/>
  <c r="C24" i="40"/>
  <c r="Y25" i="40"/>
  <c r="C25" i="40"/>
  <c r="Y26" i="40"/>
  <c r="C26" i="40"/>
  <c r="Y27" i="40"/>
  <c r="C27" i="40"/>
  <c r="Y28" i="40"/>
  <c r="C28" i="40"/>
  <c r="Y29" i="40"/>
  <c r="C29" i="40"/>
  <c r="Y30" i="40"/>
  <c r="C30" i="40"/>
  <c r="Y31" i="40"/>
  <c r="C31" i="40"/>
  <c r="Y32" i="40"/>
  <c r="C32" i="40"/>
  <c r="Y33" i="40"/>
  <c r="C33" i="40"/>
  <c r="Y34" i="40"/>
  <c r="C34" i="40"/>
  <c r="Y35" i="40"/>
  <c r="C35" i="40"/>
  <c r="Y36" i="40"/>
  <c r="C36" i="40"/>
  <c r="Y37" i="40"/>
  <c r="C37" i="40"/>
  <c r="Y38" i="40"/>
  <c r="C38" i="40"/>
  <c r="Y39" i="40"/>
  <c r="C39" i="40"/>
  <c r="Y40" i="40"/>
  <c r="C40" i="40"/>
  <c r="Y204" i="40"/>
  <c r="C204" i="40"/>
  <c r="Y205" i="40"/>
  <c r="C205" i="40"/>
  <c r="D13" i="40"/>
  <c r="D14" i="40"/>
  <c r="D15" i="40"/>
  <c r="D16" i="40"/>
  <c r="D18" i="40"/>
  <c r="D19" i="40"/>
  <c r="D20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204" i="40"/>
  <c r="E13" i="40"/>
  <c r="E14" i="40"/>
  <c r="E15" i="40"/>
  <c r="E16" i="40"/>
  <c r="E18" i="40"/>
  <c r="E19" i="40"/>
  <c r="E20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204" i="40"/>
  <c r="F13" i="40"/>
  <c r="F14" i="40"/>
  <c r="F15" i="40"/>
  <c r="F16" i="40"/>
  <c r="F18" i="40"/>
  <c r="F19" i="40"/>
  <c r="F20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204" i="40"/>
  <c r="G13" i="40"/>
  <c r="G14" i="40"/>
  <c r="G15" i="40"/>
  <c r="G16" i="40"/>
  <c r="G18" i="40"/>
  <c r="G19" i="40"/>
  <c r="G20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204" i="40"/>
  <c r="H13" i="40"/>
  <c r="H14" i="40"/>
  <c r="H15" i="40"/>
  <c r="H16" i="40"/>
  <c r="H18" i="40"/>
  <c r="H19" i="40"/>
  <c r="H20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204" i="40"/>
  <c r="I13" i="40"/>
  <c r="I14" i="40"/>
  <c r="I15" i="40"/>
  <c r="I16" i="40"/>
  <c r="I18" i="40"/>
  <c r="I19" i="40"/>
  <c r="I20" i="40"/>
  <c r="I23" i="40"/>
  <c r="I24" i="40"/>
  <c r="I25" i="40"/>
  <c r="I26" i="40"/>
  <c r="I27" i="40"/>
  <c r="I28" i="40"/>
  <c r="I29" i="40"/>
  <c r="I30" i="40"/>
  <c r="I31" i="40"/>
  <c r="I32" i="40"/>
  <c r="I33" i="40"/>
  <c r="I34" i="40"/>
  <c r="I35" i="40"/>
  <c r="I36" i="40"/>
  <c r="I37" i="40"/>
  <c r="I38" i="40"/>
  <c r="I204" i="40"/>
  <c r="J13" i="40"/>
  <c r="J14" i="40"/>
  <c r="J15" i="40"/>
  <c r="J16" i="40"/>
  <c r="J18" i="40"/>
  <c r="J19" i="40"/>
  <c r="J20" i="40"/>
  <c r="J23" i="40"/>
  <c r="J24" i="40"/>
  <c r="J25" i="40"/>
  <c r="J26" i="40"/>
  <c r="J27" i="40"/>
  <c r="J28" i="40"/>
  <c r="J29" i="40"/>
  <c r="J30" i="40"/>
  <c r="J31" i="40"/>
  <c r="J32" i="40"/>
  <c r="J33" i="40"/>
  <c r="J34" i="40"/>
  <c r="J35" i="40"/>
  <c r="J36" i="40"/>
  <c r="J37" i="40"/>
  <c r="J38" i="40"/>
  <c r="J204" i="40"/>
  <c r="K13" i="40"/>
  <c r="K14" i="40"/>
  <c r="K15" i="40"/>
  <c r="K16" i="40"/>
  <c r="K18" i="40"/>
  <c r="K19" i="40"/>
  <c r="K20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204" i="40"/>
  <c r="L13" i="40"/>
  <c r="L14" i="40"/>
  <c r="L15" i="40"/>
  <c r="L16" i="40"/>
  <c r="L18" i="40"/>
  <c r="L19" i="40"/>
  <c r="L20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204" i="40"/>
  <c r="M13" i="40"/>
  <c r="M14" i="40"/>
  <c r="M15" i="40"/>
  <c r="M16" i="40"/>
  <c r="M18" i="40"/>
  <c r="M19" i="40"/>
  <c r="M20" i="40"/>
  <c r="M23" i="40"/>
  <c r="M24" i="40"/>
  <c r="M25" i="40"/>
  <c r="M26" i="40"/>
  <c r="M27" i="40"/>
  <c r="M28" i="40"/>
  <c r="M29" i="40"/>
  <c r="M30" i="40"/>
  <c r="M31" i="40"/>
  <c r="M32" i="40"/>
  <c r="M33" i="40"/>
  <c r="M34" i="40"/>
  <c r="M35" i="40"/>
  <c r="M36" i="40"/>
  <c r="M37" i="40"/>
  <c r="M38" i="40"/>
  <c r="M204" i="40"/>
  <c r="N13" i="40"/>
  <c r="N14" i="40"/>
  <c r="N15" i="40"/>
  <c r="N16" i="40"/>
  <c r="N18" i="40"/>
  <c r="N19" i="40"/>
  <c r="N20" i="40"/>
  <c r="N23" i="40"/>
  <c r="N24" i="40"/>
  <c r="N25" i="40"/>
  <c r="N26" i="40"/>
  <c r="N27" i="40"/>
  <c r="N28" i="40"/>
  <c r="N29" i="40"/>
  <c r="N30" i="40"/>
  <c r="N31" i="40"/>
  <c r="N32" i="40"/>
  <c r="N33" i="40"/>
  <c r="N34" i="40"/>
  <c r="N35" i="40"/>
  <c r="N36" i="40"/>
  <c r="N37" i="40"/>
  <c r="N38" i="40"/>
  <c r="N204" i="40"/>
  <c r="O13" i="40"/>
  <c r="O14" i="40"/>
  <c r="O15" i="40"/>
  <c r="O16" i="40"/>
  <c r="O18" i="40"/>
  <c r="O19" i="40"/>
  <c r="O20" i="40"/>
  <c r="O23" i="40"/>
  <c r="O24" i="40"/>
  <c r="O25" i="40"/>
  <c r="O26" i="40"/>
  <c r="O27" i="40"/>
  <c r="O28" i="40"/>
  <c r="O29" i="40"/>
  <c r="O30" i="40"/>
  <c r="O31" i="40"/>
  <c r="O32" i="40"/>
  <c r="O33" i="40"/>
  <c r="O34" i="40"/>
  <c r="O35" i="40"/>
  <c r="O36" i="40"/>
  <c r="O37" i="40"/>
  <c r="O38" i="40"/>
  <c r="O204" i="40"/>
  <c r="P13" i="40"/>
  <c r="P14" i="40"/>
  <c r="P15" i="40"/>
  <c r="P16" i="40"/>
  <c r="P18" i="40"/>
  <c r="P19" i="40"/>
  <c r="P20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204" i="40"/>
  <c r="Q13" i="40"/>
  <c r="Q14" i="40"/>
  <c r="Q15" i="40"/>
  <c r="Q16" i="40"/>
  <c r="Q18" i="40"/>
  <c r="Q19" i="40"/>
  <c r="Q20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204" i="40"/>
  <c r="R13" i="40"/>
  <c r="R14" i="40"/>
  <c r="R15" i="40"/>
  <c r="R16" i="40"/>
  <c r="R18" i="40"/>
  <c r="R19" i="40"/>
  <c r="R20" i="40"/>
  <c r="R23" i="40"/>
  <c r="R24" i="40"/>
  <c r="R25" i="40"/>
  <c r="R26" i="40"/>
  <c r="R27" i="40"/>
  <c r="R28" i="40"/>
  <c r="R29" i="40"/>
  <c r="R30" i="40"/>
  <c r="R31" i="40"/>
  <c r="R32" i="40"/>
  <c r="R33" i="40"/>
  <c r="R34" i="40"/>
  <c r="R35" i="40"/>
  <c r="R36" i="40"/>
  <c r="R37" i="40"/>
  <c r="R38" i="40"/>
  <c r="R204" i="40"/>
  <c r="S13" i="40"/>
  <c r="S14" i="40"/>
  <c r="S15" i="40"/>
  <c r="S16" i="40"/>
  <c r="S18" i="40"/>
  <c r="S19" i="40"/>
  <c r="S20" i="40"/>
  <c r="S23" i="40"/>
  <c r="S24" i="40"/>
  <c r="S25" i="40"/>
  <c r="S26" i="40"/>
  <c r="S27" i="40"/>
  <c r="S28" i="40"/>
  <c r="S29" i="40"/>
  <c r="S30" i="40"/>
  <c r="S31" i="40"/>
  <c r="S32" i="40"/>
  <c r="S33" i="40"/>
  <c r="S34" i="40"/>
  <c r="S35" i="40"/>
  <c r="S36" i="40"/>
  <c r="S37" i="40"/>
  <c r="S38" i="40"/>
  <c r="S204" i="40"/>
  <c r="T13" i="40"/>
  <c r="T14" i="40"/>
  <c r="T15" i="40"/>
  <c r="T16" i="40"/>
  <c r="T18" i="40"/>
  <c r="T19" i="40"/>
  <c r="T20" i="40"/>
  <c r="T23" i="40"/>
  <c r="T24" i="40"/>
  <c r="T25" i="40"/>
  <c r="T26" i="40"/>
  <c r="T27" i="40"/>
  <c r="T28" i="40"/>
  <c r="T29" i="40"/>
  <c r="T30" i="40"/>
  <c r="T31" i="40"/>
  <c r="T32" i="40"/>
  <c r="T33" i="40"/>
  <c r="T34" i="40"/>
  <c r="T35" i="40"/>
  <c r="T36" i="40"/>
  <c r="T37" i="40"/>
  <c r="T38" i="40"/>
  <c r="T204" i="40"/>
  <c r="U13" i="40"/>
  <c r="U14" i="40"/>
  <c r="U15" i="40"/>
  <c r="U16" i="40"/>
  <c r="U18" i="40"/>
  <c r="U19" i="40"/>
  <c r="U20" i="40"/>
  <c r="U23" i="40"/>
  <c r="U24" i="40"/>
  <c r="U25" i="40"/>
  <c r="U26" i="40"/>
  <c r="U27" i="40"/>
  <c r="U28" i="40"/>
  <c r="U29" i="40"/>
  <c r="U30" i="40"/>
  <c r="U31" i="40"/>
  <c r="U32" i="40"/>
  <c r="U33" i="40"/>
  <c r="U34" i="40"/>
  <c r="U35" i="40"/>
  <c r="U36" i="40"/>
  <c r="U37" i="40"/>
  <c r="U38" i="40"/>
  <c r="U204" i="40"/>
  <c r="V13" i="40"/>
  <c r="V14" i="40"/>
  <c r="V15" i="40"/>
  <c r="V16" i="40"/>
  <c r="V18" i="40"/>
  <c r="V19" i="40"/>
  <c r="V20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204" i="40"/>
  <c r="W13" i="40"/>
  <c r="W14" i="40"/>
  <c r="W15" i="40"/>
  <c r="W16" i="40"/>
  <c r="W18" i="40"/>
  <c r="W19" i="40"/>
  <c r="W20" i="40"/>
  <c r="W23" i="40"/>
  <c r="W24" i="40"/>
  <c r="W25" i="40"/>
  <c r="W26" i="40"/>
  <c r="W27" i="40"/>
  <c r="W28" i="40"/>
  <c r="W29" i="40"/>
  <c r="W30" i="40"/>
  <c r="W31" i="40"/>
  <c r="W32" i="40"/>
  <c r="W33" i="40"/>
  <c r="W34" i="40"/>
  <c r="W35" i="40"/>
  <c r="W36" i="40"/>
  <c r="W37" i="40"/>
  <c r="W38" i="40"/>
  <c r="W204" i="40"/>
  <c r="X13" i="40"/>
  <c r="X14" i="40"/>
  <c r="X15" i="40"/>
  <c r="X16" i="40"/>
  <c r="X18" i="40"/>
  <c r="X19" i="40"/>
  <c r="X20" i="40"/>
  <c r="X23" i="40"/>
  <c r="X24" i="40"/>
  <c r="X25" i="40"/>
  <c r="X26" i="40"/>
  <c r="X27" i="40"/>
  <c r="X28" i="40"/>
  <c r="X29" i="40"/>
  <c r="X30" i="40"/>
  <c r="X31" i="40"/>
  <c r="X32" i="40"/>
  <c r="X33" i="40"/>
  <c r="X34" i="40"/>
  <c r="X35" i="40"/>
  <c r="X36" i="40"/>
  <c r="X37" i="40"/>
  <c r="X38" i="40"/>
  <c r="X204" i="40"/>
  <c r="G56" i="13"/>
  <c r="G57" i="13"/>
  <c r="G58" i="13"/>
  <c r="G59" i="13"/>
  <c r="G60" i="13"/>
  <c r="G55" i="13"/>
  <c r="Q205" i="40"/>
  <c r="D205" i="40"/>
  <c r="E205" i="40"/>
  <c r="F205" i="40"/>
  <c r="G205" i="40"/>
  <c r="H205" i="40"/>
  <c r="I205" i="40"/>
  <c r="J205" i="40"/>
  <c r="K205" i="40"/>
  <c r="L205" i="40"/>
  <c r="M205" i="40"/>
  <c r="N205" i="40"/>
  <c r="O205" i="40"/>
  <c r="P205" i="40"/>
  <c r="R205" i="40"/>
  <c r="S205" i="40"/>
  <c r="T205" i="40"/>
  <c r="U205" i="40"/>
  <c r="V205" i="40"/>
  <c r="W205" i="40"/>
  <c r="X205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D40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D39" i="40"/>
  <c r="X22" i="40"/>
  <c r="W22" i="40"/>
  <c r="V22" i="40"/>
  <c r="U22" i="40"/>
  <c r="T22" i="40"/>
  <c r="S22" i="40"/>
  <c r="R22" i="40"/>
  <c r="Q22" i="40"/>
  <c r="P22" i="40"/>
  <c r="O22" i="40"/>
  <c r="N22" i="40"/>
  <c r="M22" i="40"/>
  <c r="L22" i="40"/>
  <c r="K22" i="40"/>
  <c r="J22" i="40"/>
  <c r="I22" i="40"/>
  <c r="H22" i="40"/>
  <c r="G22" i="40"/>
  <c r="F22" i="40"/>
  <c r="E22" i="40"/>
  <c r="D22" i="40"/>
  <c r="X21" i="40"/>
  <c r="W21" i="40"/>
  <c r="V21" i="40"/>
  <c r="U21" i="40"/>
  <c r="T21" i="40"/>
  <c r="S21" i="40"/>
  <c r="R21" i="40"/>
  <c r="Q21" i="40"/>
  <c r="P21" i="40"/>
  <c r="O21" i="40"/>
  <c r="N21" i="40"/>
  <c r="M21" i="40"/>
  <c r="L21" i="40"/>
  <c r="K21" i="40"/>
  <c r="J21" i="40"/>
  <c r="I21" i="40"/>
  <c r="H21" i="40"/>
  <c r="G21" i="40"/>
  <c r="F21" i="40"/>
  <c r="E21" i="40"/>
  <c r="D21" i="40"/>
  <c r="X17" i="40"/>
  <c r="W17" i="40"/>
  <c r="V17" i="40"/>
  <c r="U17" i="40"/>
  <c r="T17" i="40"/>
  <c r="S17" i="40"/>
  <c r="R17" i="40"/>
  <c r="Q17" i="40"/>
  <c r="P17" i="40"/>
  <c r="O17" i="40"/>
  <c r="N17" i="40"/>
  <c r="M17" i="40"/>
  <c r="L17" i="40"/>
  <c r="K17" i="40"/>
  <c r="J17" i="40"/>
  <c r="I17" i="40"/>
  <c r="H17" i="40"/>
  <c r="G17" i="40"/>
  <c r="F17" i="40"/>
  <c r="E17" i="40"/>
  <c r="D17" i="40"/>
</calcChain>
</file>

<file path=xl/sharedStrings.xml><?xml version="1.0" encoding="utf-8"?>
<sst xmlns="http://schemas.openxmlformats.org/spreadsheetml/2006/main" count="788" uniqueCount="96">
  <si>
    <t>Annual nuclear statistics [nrg_ind_333a]</t>
  </si>
  <si>
    <t>Last update</t>
  </si>
  <si>
    <t>Extracted on</t>
  </si>
  <si>
    <t>Source of data</t>
  </si>
  <si>
    <t>Eurostat</t>
  </si>
  <si>
    <t>UNIT</t>
  </si>
  <si>
    <t>Tonnes of separative work units</t>
  </si>
  <si>
    <t>INDIC_EN</t>
  </si>
  <si>
    <t>Enrichment capacity (tSWU)</t>
  </si>
  <si>
    <t>GEO/TIME</t>
  </si>
  <si>
    <t>2009</t>
  </si>
  <si>
    <t>2010</t>
  </si>
  <si>
    <t>2011</t>
  </si>
  <si>
    <t>2012</t>
  </si>
  <si>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</si>
  <si>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</si>
  <si>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</si>
  <si>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</si>
  <si>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</si>
  <si>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</si>
  <si>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</si>
  <si>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</si>
  <si>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</si>
  <si>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</si>
  <si>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</si>
  <si>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</si>
  <si>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</si>
  <si>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</si>
  <si>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</si>
  <si>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</si>
  <si>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</si>
  <si>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</si>
  <si>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</si>
  <si>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</si>
  <si>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</si>
  <si>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</si>
  <si>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</si>
  <si>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</si>
  <si>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</si>
  <si>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</si>
  <si>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</si>
  <si>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</si>
  <si>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</si>
  <si>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:</t>
  </si>
  <si>
    <t>Special value:</t>
  </si>
  <si>
    <t>not available</t>
  </si>
  <si>
    <t>Production capacity of fresh fuel elements (tHM)</t>
  </si>
  <si>
    <t>Production capacity of MOX fuel fabrication plants (tHM)</t>
  </si>
  <si>
    <t>Production of fresh fuel elements (tHM)</t>
  </si>
  <si>
    <t>Production of MOX fuel elements (tHM)</t>
  </si>
  <si>
    <t>Production of nuclear heat (ktoe)</t>
  </si>
  <si>
    <t>Annual average burnup of definitively discharged irradiated fuel elements (GWd/tHM)</t>
  </si>
  <si>
    <t>Production of uranium and plutonium in reprocessing plants (tHM)</t>
  </si>
  <si>
    <t>Capacity (uranium and plutonium) of reprocessing plants (tHM)</t>
  </si>
  <si>
    <t>Tonnes of heavy metal</t>
  </si>
  <si>
    <t>Thousand TOE (tonnes of oil equivalent)</t>
  </si>
  <si>
    <t>Gigawatt-days per tonne of heavy metal</t>
  </si>
  <si>
    <t>Germany</t>
  </si>
  <si>
    <t>c</t>
  </si>
  <si>
    <t>United Kingdom*</t>
  </si>
  <si>
    <t>* UK data are estimated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</si>
  <si>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</si>
  <si>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</si>
  <si>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</si>
  <si>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</si>
  <si>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</si>
  <si>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</si>
  <si>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</si>
  <si>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</si>
  <si>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</si>
  <si>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</si>
  <si>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</si>
  <si>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</si>
  <si>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</si>
  <si>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</si>
  <si>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</si>
  <si>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</si>
  <si>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</si>
  <si>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</si>
  <si>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</si>
  <si>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Electrical energy</t>
  </si>
  <si>
    <t>PRODUCT</t>
  </si>
  <si>
    <t>Gigawatt hour</t>
  </si>
  <si>
    <t>Supply, transformation, consumption - electricity - annual data [nrg_105a]</t>
  </si>
  <si>
    <t>INDIC_NRG</t>
  </si>
  <si>
    <t>Gross electricity generation Main activity electricity only - Nuclear</t>
  </si>
  <si>
    <t>confidential</t>
  </si>
  <si>
    <t>Gross electricity generation Main activity CHP plants - Nuclear</t>
  </si>
  <si>
    <t>Gross electricity generation Autoproducer electricity only - Nuclear</t>
  </si>
  <si>
    <t>Gross electricity generation Autoproducer CHP plants - Nuclear</t>
  </si>
  <si>
    <t>Total</t>
  </si>
  <si>
    <t>Other EU-28 countries</t>
  </si>
  <si>
    <t>Evolution 2009-2012</t>
  </si>
  <si>
    <t>Addtion of: Gross electricity generation Main activity electricity only - Nuclear +  Gross electricity generation Main activity CHP plants - Nuclear + Gross electricity generation Autoproducer electricity only - Nuclear + Gross electricity generation Autoproducer CHP plants - Nuclear</t>
  </si>
  <si>
    <t>Below the four tables used to create the first one</t>
  </si>
  <si>
    <t>Summary table for the production of the graph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</si>
</sst>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"/>
    <numFmt numFmtId="165" formatCode="#,##0.0"/>
    <numFmt numFmtId="166" formatCode="0.0%"/>
    <numFmt numFmtId="167" formatCode="0.0"/>
    <numFmt numFmtId="168" formatCode="#\ ##0"/>
  </numFmts>
  <fonts count="7" x14ac:knownFonts="1">
    <font>
      <sz val="11"/>
      <name val="Arial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1"/>
      <color theme="10"/>
      <name val="Arial"/>
    </font>
    <font>
      <u/>
      <sz val="11"/>
      <color theme="11"/>
      <name val="Arial"/>
    </font>
    <font>
      <b/>
      <i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</borders>
  <cellStyleXfs count="1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0" xfId="0" applyFont="1" applyFill="1"/>
    <xf numFmtId="0" fontId="1" fillId="2" borderId="0" xfId="0" applyNumberFormat="1" applyFont="1" applyFill="1" applyBorder="1" applyAlignment="1"/>
    <xf numFmtId="164" fontId="1" fillId="2" borderId="0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2" fillId="3" borderId="6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165" fontId="1" fillId="2" borderId="3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0" fontId="2" fillId="3" borderId="6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0" xfId="0" applyFont="1" applyFill="1" applyBorder="1"/>
    <xf numFmtId="166" fontId="1" fillId="2" borderId="0" xfId="0" applyNumberFormat="1" applyFont="1" applyFill="1"/>
    <xf numFmtId="0" fontId="2" fillId="3" borderId="4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left" vertical="center"/>
    </xf>
    <xf numFmtId="3" fontId="1" fillId="2" borderId="8" xfId="0" applyNumberFormat="1" applyFont="1" applyFill="1" applyBorder="1" applyAlignment="1">
      <alignment horizontal="right" vertical="center"/>
    </xf>
    <xf numFmtId="165" fontId="1" fillId="2" borderId="0" xfId="0" applyNumberFormat="1" applyFont="1" applyFill="1"/>
    <xf numFmtId="167" fontId="1" fillId="2" borderId="0" xfId="0" applyNumberFormat="1" applyFont="1" applyFill="1"/>
    <xf numFmtId="168" fontId="1" fillId="2" borderId="8" xfId="0" applyNumberFormat="1" applyFont="1" applyFill="1" applyBorder="1" applyAlignment="1">
      <alignment horizontal="right" vertical="center"/>
    </xf>
    <xf numFmtId="168" fontId="1" fillId="2" borderId="2" xfId="0" applyNumberFormat="1" applyFont="1" applyFill="1" applyBorder="1" applyAlignment="1">
      <alignment horizontal="right" vertical="center"/>
    </xf>
    <xf numFmtId="168" fontId="1" fillId="2" borderId="3" xfId="0" applyNumberFormat="1" applyFont="1" applyFill="1" applyBorder="1" applyAlignment="1">
      <alignment horizontal="right" vertical="center"/>
    </xf>
    <xf numFmtId="168" fontId="1" fillId="2" borderId="1" xfId="0" applyNumberFormat="1" applyFont="1" applyFill="1" applyBorder="1" applyAlignment="1">
      <alignment horizontal="right" vertical="center"/>
    </xf>
    <xf numFmtId="1" fontId="1" fillId="2" borderId="0" xfId="0" applyNumberFormat="1" applyFont="1" applyFill="1"/>
    <xf numFmtId="0" fontId="2" fillId="2" borderId="7" xfId="0" applyNumberFormat="1" applyFont="1" applyFill="1" applyBorder="1" applyAlignment="1">
      <alignment horizontal="left" vertical="center"/>
    </xf>
    <xf numFmtId="168" fontId="1" fillId="2" borderId="7" xfId="0" applyNumberFormat="1" applyFont="1" applyFill="1" applyBorder="1" applyAlignment="1">
      <alignment horizontal="right" vertical="center"/>
    </xf>
    <xf numFmtId="0" fontId="2" fillId="4" borderId="4" xfId="0" applyNumberFormat="1" applyFont="1" applyFill="1" applyBorder="1" applyAlignment="1">
      <alignment horizontal="left" vertical="center"/>
    </xf>
    <xf numFmtId="3" fontId="1" fillId="4" borderId="4" xfId="0" applyNumberFormat="1" applyFont="1" applyFill="1" applyBorder="1"/>
    <xf numFmtId="0" fontId="6" fillId="2" borderId="0" xfId="0" applyFont="1" applyFill="1"/>
  </cellXfs>
  <cellStyles count="1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hartsheet" Target="chartsheets/sheet3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7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Gross electricity generation in nuclear plants (GWh)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'Table2 Gross electricty produc.'!$B$199</c:f>
              <c:strCache>
                <c:ptCount val="1"/>
                <c:pt idx="0">
                  <c:v>France</c:v>
                </c:pt>
              </c:strCache>
            </c:strRef>
          </c:tx>
          <c:cat>
            <c:strRef>
              <c:f>'Table2 Gross electricty produc.'!$C$198:$Y$198</c:f>
              <c:strCach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strCache>
            </c:strRef>
          </c:cat>
          <c:val>
            <c:numRef>
              <c:f>'Table2 Gross electricty produc.'!$C$199:$Y$199</c:f>
              <c:numCache>
                <c:formatCode>#,##0</c:formatCode>
                <c:ptCount val="23"/>
                <c:pt idx="0">
                  <c:v>314081</c:v>
                </c:pt>
                <c:pt idx="1">
                  <c:v>331340</c:v>
                </c:pt>
                <c:pt idx="2">
                  <c:v>338445</c:v>
                </c:pt>
                <c:pt idx="3">
                  <c:v>368188</c:v>
                </c:pt>
                <c:pt idx="4">
                  <c:v>359981</c:v>
                </c:pt>
                <c:pt idx="5">
                  <c:v>377231</c:v>
                </c:pt>
                <c:pt idx="6">
                  <c:v>397340</c:v>
                </c:pt>
                <c:pt idx="7">
                  <c:v>395483</c:v>
                </c:pt>
                <c:pt idx="8">
                  <c:v>387990</c:v>
                </c:pt>
                <c:pt idx="9">
                  <c:v>394244</c:v>
                </c:pt>
                <c:pt idx="10">
                  <c:v>415162</c:v>
                </c:pt>
                <c:pt idx="11">
                  <c:v>421076</c:v>
                </c:pt>
                <c:pt idx="12">
                  <c:v>436760</c:v>
                </c:pt>
                <c:pt idx="13">
                  <c:v>441070</c:v>
                </c:pt>
                <c:pt idx="14">
                  <c:v>448241</c:v>
                </c:pt>
                <c:pt idx="15">
                  <c:v>451529</c:v>
                </c:pt>
                <c:pt idx="16">
                  <c:v>450191</c:v>
                </c:pt>
                <c:pt idx="17">
                  <c:v>439730</c:v>
                </c:pt>
                <c:pt idx="18">
                  <c:v>439447</c:v>
                </c:pt>
                <c:pt idx="19">
                  <c:v>409736</c:v>
                </c:pt>
                <c:pt idx="20">
                  <c:v>428521</c:v>
                </c:pt>
                <c:pt idx="21">
                  <c:v>442383</c:v>
                </c:pt>
                <c:pt idx="22">
                  <c:v>425406</c:v>
                </c:pt>
              </c:numCache>
            </c:numRef>
          </c:val>
        </c:ser>
        <c:ser>
          <c:idx val="1"/>
          <c:order val="1"/>
          <c:tx>
            <c:strRef>
              <c:f>'Table2 Gross electricty produc.'!$B$200</c:f>
              <c:strCache>
                <c:ptCount val="1"/>
                <c:pt idx="0">
                  <c:v>Germany</c:v>
                </c:pt>
              </c:strCache>
            </c:strRef>
          </c:tx>
          <c:cat>
            <c:strRef>
              <c:f>'Table2 Gross electricty produc.'!$C$198:$Y$198</c:f>
              <c:strCach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strCache>
            </c:strRef>
          </c:cat>
          <c:val>
            <c:numRef>
              <c:f>'Table2 Gross electricty produc.'!$C$200:$Y$200</c:f>
              <c:numCache>
                <c:formatCode>#,##0</c:formatCode>
                <c:ptCount val="23"/>
                <c:pt idx="0">
                  <c:v>152468</c:v>
                </c:pt>
                <c:pt idx="1">
                  <c:v>147229</c:v>
                </c:pt>
                <c:pt idx="2">
                  <c:v>158804</c:v>
                </c:pt>
                <c:pt idx="3">
                  <c:v>153276</c:v>
                </c:pt>
                <c:pt idx="4">
                  <c:v>150703</c:v>
                </c:pt>
                <c:pt idx="5">
                  <c:v>153091</c:v>
                </c:pt>
                <c:pt idx="6">
                  <c:v>160016</c:v>
                </c:pt>
                <c:pt idx="7">
                  <c:v>170328</c:v>
                </c:pt>
                <c:pt idx="8">
                  <c:v>161644</c:v>
                </c:pt>
                <c:pt idx="9">
                  <c:v>170004</c:v>
                </c:pt>
                <c:pt idx="10">
                  <c:v>169606</c:v>
                </c:pt>
                <c:pt idx="11">
                  <c:v>171305</c:v>
                </c:pt>
                <c:pt idx="12">
                  <c:v>164842</c:v>
                </c:pt>
                <c:pt idx="13">
                  <c:v>165060</c:v>
                </c:pt>
                <c:pt idx="14">
                  <c:v>167065</c:v>
                </c:pt>
                <c:pt idx="15">
                  <c:v>163055</c:v>
                </c:pt>
                <c:pt idx="16">
                  <c:v>167269</c:v>
                </c:pt>
                <c:pt idx="17">
                  <c:v>140534</c:v>
                </c:pt>
                <c:pt idx="18">
                  <c:v>148495</c:v>
                </c:pt>
                <c:pt idx="19">
                  <c:v>134932</c:v>
                </c:pt>
                <c:pt idx="20">
                  <c:v>140556</c:v>
                </c:pt>
                <c:pt idx="21">
                  <c:v>107971</c:v>
                </c:pt>
                <c:pt idx="22">
                  <c:v>99460</c:v>
                </c:pt>
              </c:numCache>
            </c:numRef>
          </c:val>
        </c:ser>
        <c:ser>
          <c:idx val="2"/>
          <c:order val="2"/>
          <c:tx>
            <c:strRef>
              <c:f>'Table2 Gross electricty produc.'!$B$201</c:f>
              <c:strCache>
                <c:ptCount val="1"/>
                <c:pt idx="0">
                  <c:v>United Kingdom</c:v>
                </c:pt>
              </c:strCache>
            </c:strRef>
          </c:tx>
          <c:cat>
            <c:strRef>
              <c:f>'Table2 Gross electricty produc.'!$C$198:$Y$198</c:f>
              <c:strCach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strCache>
            </c:strRef>
          </c:cat>
          <c:val>
            <c:numRef>
              <c:f>'Table2 Gross electricty produc.'!$C$201:$Y$201</c:f>
              <c:numCache>
                <c:formatCode>#,##0</c:formatCode>
                <c:ptCount val="23"/>
                <c:pt idx="0">
                  <c:v>65749</c:v>
                </c:pt>
                <c:pt idx="1">
                  <c:v>70543</c:v>
                </c:pt>
                <c:pt idx="2">
                  <c:v>76807</c:v>
                </c:pt>
                <c:pt idx="3">
                  <c:v>89353</c:v>
                </c:pt>
                <c:pt idx="4">
                  <c:v>88282</c:v>
                </c:pt>
                <c:pt idx="5">
                  <c:v>88964</c:v>
                </c:pt>
                <c:pt idx="6">
                  <c:v>94671</c:v>
                </c:pt>
                <c:pt idx="7">
                  <c:v>98146</c:v>
                </c:pt>
                <c:pt idx="8">
                  <c:v>99486</c:v>
                </c:pt>
                <c:pt idx="9">
                  <c:v>95133</c:v>
                </c:pt>
                <c:pt idx="10">
                  <c:v>85063</c:v>
                </c:pt>
                <c:pt idx="11">
                  <c:v>90094</c:v>
                </c:pt>
                <c:pt idx="12">
                  <c:v>87848</c:v>
                </c:pt>
                <c:pt idx="13">
                  <c:v>88686</c:v>
                </c:pt>
                <c:pt idx="14">
                  <c:v>79999</c:v>
                </c:pt>
                <c:pt idx="15">
                  <c:v>81618</c:v>
                </c:pt>
                <c:pt idx="16">
                  <c:v>75451</c:v>
                </c:pt>
                <c:pt idx="17">
                  <c:v>63028</c:v>
                </c:pt>
                <c:pt idx="18">
                  <c:v>52486</c:v>
                </c:pt>
                <c:pt idx="19">
                  <c:v>69098</c:v>
                </c:pt>
                <c:pt idx="20">
                  <c:v>62140</c:v>
                </c:pt>
                <c:pt idx="21">
                  <c:v>68980</c:v>
                </c:pt>
                <c:pt idx="22">
                  <c:v>70405</c:v>
                </c:pt>
              </c:numCache>
            </c:numRef>
          </c:val>
        </c:ser>
        <c:ser>
          <c:idx val="3"/>
          <c:order val="3"/>
          <c:tx>
            <c:strRef>
              <c:f>'Table2 Gross electricty produc.'!$B$202</c:f>
              <c:strCache>
                <c:ptCount val="1"/>
                <c:pt idx="0">
                  <c:v>Sweden</c:v>
                </c:pt>
              </c:strCache>
            </c:strRef>
          </c:tx>
          <c:cat>
            <c:strRef>
              <c:f>'Table2 Gross electricty produc.'!$C$198:$Y$198</c:f>
              <c:strCach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strCache>
            </c:strRef>
          </c:cat>
          <c:val>
            <c:numRef>
              <c:f>'Table2 Gross electricty produc.'!$C$202:$Y$202</c:f>
              <c:numCache>
                <c:formatCode>#,##0</c:formatCode>
                <c:ptCount val="23"/>
                <c:pt idx="0">
                  <c:v>68185</c:v>
                </c:pt>
                <c:pt idx="1">
                  <c:v>76761</c:v>
                </c:pt>
                <c:pt idx="2">
                  <c:v>63544</c:v>
                </c:pt>
                <c:pt idx="3">
                  <c:v>61395</c:v>
                </c:pt>
                <c:pt idx="4">
                  <c:v>73156</c:v>
                </c:pt>
                <c:pt idx="5">
                  <c:v>69935</c:v>
                </c:pt>
                <c:pt idx="6">
                  <c:v>74274</c:v>
                </c:pt>
                <c:pt idx="7">
                  <c:v>69928</c:v>
                </c:pt>
                <c:pt idx="8">
                  <c:v>73583</c:v>
                </c:pt>
                <c:pt idx="9">
                  <c:v>73188</c:v>
                </c:pt>
                <c:pt idx="10">
                  <c:v>57316</c:v>
                </c:pt>
                <c:pt idx="11">
                  <c:v>72109</c:v>
                </c:pt>
                <c:pt idx="12">
                  <c:v>68111</c:v>
                </c:pt>
                <c:pt idx="13">
                  <c:v>67415</c:v>
                </c:pt>
                <c:pt idx="14">
                  <c:v>77486</c:v>
                </c:pt>
                <c:pt idx="15">
                  <c:v>72377</c:v>
                </c:pt>
                <c:pt idx="16">
                  <c:v>66977</c:v>
                </c:pt>
                <c:pt idx="17">
                  <c:v>66969</c:v>
                </c:pt>
                <c:pt idx="18">
                  <c:v>63889</c:v>
                </c:pt>
                <c:pt idx="19">
                  <c:v>52173</c:v>
                </c:pt>
                <c:pt idx="20">
                  <c:v>57828</c:v>
                </c:pt>
                <c:pt idx="21">
                  <c:v>60475</c:v>
                </c:pt>
                <c:pt idx="22">
                  <c:v>64037</c:v>
                </c:pt>
              </c:numCache>
            </c:numRef>
          </c:val>
        </c:ser>
        <c:ser>
          <c:idx val="4"/>
          <c:order val="4"/>
          <c:tx>
            <c:strRef>
              <c:f>'Table2 Gross electricty produc.'!$B$203</c:f>
              <c:strCache>
                <c:ptCount val="1"/>
                <c:pt idx="0">
                  <c:v>Spain</c:v>
                </c:pt>
              </c:strCache>
            </c:strRef>
          </c:tx>
          <c:cat>
            <c:strRef>
              <c:f>'Table2 Gross electricty produc.'!$C$198:$Y$198</c:f>
              <c:strCach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strCache>
            </c:strRef>
          </c:cat>
          <c:val>
            <c:numRef>
              <c:f>'Table2 Gross electricty produc.'!$C$203:$Y$203</c:f>
              <c:numCache>
                <c:formatCode>#,##0</c:formatCode>
                <c:ptCount val="23"/>
                <c:pt idx="0">
                  <c:v>54268</c:v>
                </c:pt>
                <c:pt idx="1">
                  <c:v>55578</c:v>
                </c:pt>
                <c:pt idx="2">
                  <c:v>55782</c:v>
                </c:pt>
                <c:pt idx="3">
                  <c:v>56060</c:v>
                </c:pt>
                <c:pt idx="4">
                  <c:v>55313</c:v>
                </c:pt>
                <c:pt idx="5">
                  <c:v>55455</c:v>
                </c:pt>
                <c:pt idx="6">
                  <c:v>56330</c:v>
                </c:pt>
                <c:pt idx="7">
                  <c:v>55298</c:v>
                </c:pt>
                <c:pt idx="8">
                  <c:v>58993</c:v>
                </c:pt>
                <c:pt idx="9">
                  <c:v>58852</c:v>
                </c:pt>
                <c:pt idx="10">
                  <c:v>62206</c:v>
                </c:pt>
                <c:pt idx="11">
                  <c:v>63708</c:v>
                </c:pt>
                <c:pt idx="12">
                  <c:v>63016</c:v>
                </c:pt>
                <c:pt idx="13">
                  <c:v>61875</c:v>
                </c:pt>
                <c:pt idx="14">
                  <c:v>63606</c:v>
                </c:pt>
                <c:pt idx="15">
                  <c:v>57539</c:v>
                </c:pt>
                <c:pt idx="16">
                  <c:v>60126</c:v>
                </c:pt>
                <c:pt idx="17">
                  <c:v>55103</c:v>
                </c:pt>
                <c:pt idx="18">
                  <c:v>58973</c:v>
                </c:pt>
                <c:pt idx="19">
                  <c:v>52761</c:v>
                </c:pt>
                <c:pt idx="20">
                  <c:v>61990</c:v>
                </c:pt>
                <c:pt idx="21">
                  <c:v>57718</c:v>
                </c:pt>
                <c:pt idx="22">
                  <c:v>61470</c:v>
                </c:pt>
              </c:numCache>
            </c:numRef>
          </c:val>
        </c:ser>
        <c:ser>
          <c:idx val="5"/>
          <c:order val="5"/>
          <c:tx>
            <c:strRef>
              <c:f>'Table2 Gross electricty produc.'!$B$204</c:f>
              <c:strCache>
                <c:ptCount val="1"/>
                <c:pt idx="0">
                  <c:v>Other EU-28 countries</c:v>
                </c:pt>
              </c:strCache>
            </c:strRef>
          </c:tx>
          <c:cat>
            <c:strRef>
              <c:f>'Table2 Gross electricty produc.'!$C$198:$Y$198</c:f>
              <c:strCach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strCache>
            </c:strRef>
          </c:cat>
          <c:val>
            <c:numRef>
              <c:f>'Table2 Gross electricty produc.'!$C$204:$Y$204</c:f>
              <c:numCache>
                <c:formatCode>#,##0</c:formatCode>
                <c:ptCount val="23"/>
                <c:pt idx="0">
                  <c:v>140112</c:v>
                </c:pt>
                <c:pt idx="1">
                  <c:v>138384</c:v>
                </c:pt>
                <c:pt idx="2">
                  <c:v>133941</c:v>
                </c:pt>
                <c:pt idx="3">
                  <c:v>133901</c:v>
                </c:pt>
                <c:pt idx="4">
                  <c:v>131289</c:v>
                </c:pt>
                <c:pt idx="5">
                  <c:v>136145</c:v>
                </c:pt>
                <c:pt idx="6">
                  <c:v>143308</c:v>
                </c:pt>
                <c:pt idx="7">
                  <c:v>148439</c:v>
                </c:pt>
                <c:pt idx="8">
                  <c:v>151155</c:v>
                </c:pt>
                <c:pt idx="9">
                  <c:v>151963</c:v>
                </c:pt>
                <c:pt idx="10">
                  <c:v>155640</c:v>
                </c:pt>
                <c:pt idx="11">
                  <c:v>160694</c:v>
                </c:pt>
                <c:pt idx="12">
                  <c:v>169619</c:v>
                </c:pt>
                <c:pt idx="13">
                  <c:v>171754</c:v>
                </c:pt>
                <c:pt idx="14">
                  <c:v>172040</c:v>
                </c:pt>
                <c:pt idx="15">
                  <c:v>171581</c:v>
                </c:pt>
                <c:pt idx="16">
                  <c:v>169863</c:v>
                </c:pt>
                <c:pt idx="17">
                  <c:v>169913</c:v>
                </c:pt>
                <c:pt idx="18">
                  <c:v>173925</c:v>
                </c:pt>
                <c:pt idx="19">
                  <c:v>175290</c:v>
                </c:pt>
                <c:pt idx="20">
                  <c:v>165575</c:v>
                </c:pt>
                <c:pt idx="21">
                  <c:v>169217</c:v>
                </c:pt>
                <c:pt idx="22">
                  <c:v>161588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389184"/>
        <c:axId val="206259328"/>
      </c:areaChart>
      <c:catAx>
        <c:axId val="205389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en-US"/>
          </a:p>
        </c:txPr>
        <c:crossAx val="2062593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0625932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en-US"/>
          </a:p>
        </c:txPr>
        <c:crossAx val="205389184"/>
        <c:crosses val="autoZero"/>
        <c:crossBetween val="midCat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.11713060005430399"/>
          <c:y val="0.92880675115824496"/>
          <c:w val="0.84793809394515296"/>
          <c:h val="5.31001219505245E-2"/>
        </c:manualLayout>
      </c:layout>
      <c:overlay val="0"/>
      <c:txPr>
        <a:bodyPr/>
        <a:lstStyle/>
        <a:p>
          <a:pPr>
            <a:defRPr sz="1400">
              <a:latin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Production of fresh fuel elements (tHM)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'Table4 Produc fresh f. elements'!$C$54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'Table4 Produc fresh f. elements'!$B$55:$B$60</c:f>
              <c:strCache>
                <c:ptCount val="6"/>
                <c:pt idx="0">
                  <c:v>Belgium</c:v>
                </c:pt>
                <c:pt idx="1">
                  <c:v>Spain</c:v>
                </c:pt>
                <c:pt idx="2">
                  <c:v>France</c:v>
                </c:pt>
                <c:pt idx="3">
                  <c:v>Romania</c:v>
                </c:pt>
                <c:pt idx="4">
                  <c:v>Sweden</c:v>
                </c:pt>
                <c:pt idx="5">
                  <c:v>United Kingdom</c:v>
                </c:pt>
              </c:strCache>
            </c:strRef>
          </c:cat>
          <c:val>
            <c:numRef>
              <c:f>'Table4 Produc fresh f. elements'!$C$55:$C$60</c:f>
              <c:numCache>
                <c:formatCode>#,##0</c:formatCode>
                <c:ptCount val="6"/>
                <c:pt idx="0">
                  <c:v>354</c:v>
                </c:pt>
                <c:pt idx="1">
                  <c:v>340.8</c:v>
                </c:pt>
                <c:pt idx="2">
                  <c:v>425</c:v>
                </c:pt>
                <c:pt idx="3">
                  <c:v>211.1</c:v>
                </c:pt>
                <c:pt idx="4">
                  <c:v>439</c:v>
                </c:pt>
                <c:pt idx="5">
                  <c:v>229</c:v>
                </c:pt>
              </c:numCache>
            </c:numRef>
          </c:val>
        </c:ser>
        <c:ser>
          <c:idx val="1"/>
          <c:order val="1"/>
          <c:tx>
            <c:strRef>
              <c:f>'Table4 Produc fresh f. elements'!$D$54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'Table4 Produc fresh f. elements'!$B$55:$B$60</c:f>
              <c:strCache>
                <c:ptCount val="6"/>
                <c:pt idx="0">
                  <c:v>Belgium</c:v>
                </c:pt>
                <c:pt idx="1">
                  <c:v>Spain</c:v>
                </c:pt>
                <c:pt idx="2">
                  <c:v>France</c:v>
                </c:pt>
                <c:pt idx="3">
                  <c:v>Romania</c:v>
                </c:pt>
                <c:pt idx="4">
                  <c:v>Sweden</c:v>
                </c:pt>
                <c:pt idx="5">
                  <c:v>United Kingdom</c:v>
                </c:pt>
              </c:strCache>
            </c:strRef>
          </c:cat>
          <c:val>
            <c:numRef>
              <c:f>'Table4 Produc fresh f. elements'!$D$55:$D$60</c:f>
              <c:numCache>
                <c:formatCode>#,##0</c:formatCode>
                <c:ptCount val="6"/>
                <c:pt idx="0">
                  <c:v>274</c:v>
                </c:pt>
                <c:pt idx="1">
                  <c:v>312.8</c:v>
                </c:pt>
                <c:pt idx="2">
                  <c:v>513</c:v>
                </c:pt>
                <c:pt idx="3">
                  <c:v>208.6</c:v>
                </c:pt>
                <c:pt idx="4">
                  <c:v>448</c:v>
                </c:pt>
                <c:pt idx="5">
                  <c:v>188</c:v>
                </c:pt>
              </c:numCache>
            </c:numRef>
          </c:val>
        </c:ser>
        <c:ser>
          <c:idx val="2"/>
          <c:order val="2"/>
          <c:tx>
            <c:strRef>
              <c:f>'Table4 Produc fresh f. elements'!$E$54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'Table4 Produc fresh f. elements'!$B$55:$B$60</c:f>
              <c:strCache>
                <c:ptCount val="6"/>
                <c:pt idx="0">
                  <c:v>Belgium</c:v>
                </c:pt>
                <c:pt idx="1">
                  <c:v>Spain</c:v>
                </c:pt>
                <c:pt idx="2">
                  <c:v>France</c:v>
                </c:pt>
                <c:pt idx="3">
                  <c:v>Romania</c:v>
                </c:pt>
                <c:pt idx="4">
                  <c:v>Sweden</c:v>
                </c:pt>
                <c:pt idx="5">
                  <c:v>United Kingdom</c:v>
                </c:pt>
              </c:strCache>
            </c:strRef>
          </c:cat>
          <c:val>
            <c:numRef>
              <c:f>'Table4 Produc fresh f. elements'!$E$55:$E$60</c:f>
              <c:numCache>
                <c:formatCode>#,##0</c:formatCode>
                <c:ptCount val="6"/>
                <c:pt idx="0">
                  <c:v>202</c:v>
                </c:pt>
                <c:pt idx="1">
                  <c:v>348.4</c:v>
                </c:pt>
                <c:pt idx="2">
                  <c:v>536</c:v>
                </c:pt>
                <c:pt idx="3">
                  <c:v>208.4</c:v>
                </c:pt>
                <c:pt idx="4">
                  <c:v>491</c:v>
                </c:pt>
                <c:pt idx="5">
                  <c:v>188</c:v>
                </c:pt>
              </c:numCache>
            </c:numRef>
          </c:val>
        </c:ser>
        <c:ser>
          <c:idx val="3"/>
          <c:order val="3"/>
          <c:tx>
            <c:strRef>
              <c:f>'Table4 Produc fresh f. elements'!$F$54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'Table4 Produc fresh f. elements'!$B$55:$B$60</c:f>
              <c:strCache>
                <c:ptCount val="6"/>
                <c:pt idx="0">
                  <c:v>Belgium</c:v>
                </c:pt>
                <c:pt idx="1">
                  <c:v>Spain</c:v>
                </c:pt>
                <c:pt idx="2">
                  <c:v>France</c:v>
                </c:pt>
                <c:pt idx="3">
                  <c:v>Romania</c:v>
                </c:pt>
                <c:pt idx="4">
                  <c:v>Sweden</c:v>
                </c:pt>
                <c:pt idx="5">
                  <c:v>United Kingdom</c:v>
                </c:pt>
              </c:strCache>
            </c:strRef>
          </c:cat>
          <c:val>
            <c:numRef>
              <c:f>'Table4 Produc fresh f. elements'!$F$55:$F$60</c:f>
              <c:numCache>
                <c:formatCode>#,##0</c:formatCode>
                <c:ptCount val="6"/>
                <c:pt idx="0">
                  <c:v>29</c:v>
                </c:pt>
                <c:pt idx="1">
                  <c:v>357.4</c:v>
                </c:pt>
                <c:pt idx="2">
                  <c:v>674</c:v>
                </c:pt>
                <c:pt idx="3">
                  <c:v>194.5</c:v>
                </c:pt>
                <c:pt idx="4">
                  <c:v>474</c:v>
                </c:pt>
                <c:pt idx="5">
                  <c:v>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768000"/>
        <c:axId val="206769536"/>
      </c:barChart>
      <c:catAx>
        <c:axId val="2067680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6769536"/>
        <c:crosses val="autoZero"/>
        <c:auto val="1"/>
        <c:lblAlgn val="ctr"/>
        <c:lblOffset val="100"/>
        <c:noMultiLvlLbl val="0"/>
      </c:catAx>
      <c:valAx>
        <c:axId val="20676953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676800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4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Annual average burnup of definitively discharged irradiated fuel elements (GWd/tHM)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'Table10 Annual average burnup'!$C$200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'Table10 Annual average burnup'!$B$201:$B$214</c:f>
              <c:strCache>
                <c:ptCount val="14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Germany</c:v>
                </c:pt>
                <c:pt idx="4">
                  <c:v>Spain</c:v>
                </c:pt>
                <c:pt idx="5">
                  <c:v>France</c:v>
                </c:pt>
                <c:pt idx="6">
                  <c:v>Lithuania</c:v>
                </c:pt>
                <c:pt idx="7">
                  <c:v>Hungary</c:v>
                </c:pt>
                <c:pt idx="8">
                  <c:v>Romania</c:v>
                </c:pt>
                <c:pt idx="9">
                  <c:v>Slovenia</c:v>
                </c:pt>
                <c:pt idx="10">
                  <c:v>Slovakia</c:v>
                </c:pt>
                <c:pt idx="11">
                  <c:v>Finland</c:v>
                </c:pt>
                <c:pt idx="12">
                  <c:v>Sweden</c:v>
                </c:pt>
                <c:pt idx="13">
                  <c:v>United Kingdom</c:v>
                </c:pt>
              </c:strCache>
            </c:strRef>
          </c:cat>
          <c:val>
            <c:numRef>
              <c:f>'Table10 Annual average burnup'!$C$201:$C$214</c:f>
              <c:numCache>
                <c:formatCode>#,##0.0</c:formatCode>
                <c:ptCount val="14"/>
                <c:pt idx="0">
                  <c:v>47.2</c:v>
                </c:pt>
                <c:pt idx="1">
                  <c:v>45.1</c:v>
                </c:pt>
                <c:pt idx="2">
                  <c:v>48.3</c:v>
                </c:pt>
                <c:pt idx="3" formatCode="#,##0">
                  <c:v>0</c:v>
                </c:pt>
                <c:pt idx="4">
                  <c:v>45.7</c:v>
                </c:pt>
                <c:pt idx="5">
                  <c:v>43.5</c:v>
                </c:pt>
                <c:pt idx="6">
                  <c:v>23</c:v>
                </c:pt>
                <c:pt idx="7">
                  <c:v>38.200000000000003</c:v>
                </c:pt>
                <c:pt idx="8">
                  <c:v>7.2</c:v>
                </c:pt>
                <c:pt idx="9">
                  <c:v>44.2</c:v>
                </c:pt>
                <c:pt idx="10">
                  <c:v>45.5</c:v>
                </c:pt>
                <c:pt idx="11">
                  <c:v>42</c:v>
                </c:pt>
                <c:pt idx="12">
                  <c:v>39.5</c:v>
                </c:pt>
                <c:pt idx="13">
                  <c:v>27.4</c:v>
                </c:pt>
              </c:numCache>
            </c:numRef>
          </c:val>
        </c:ser>
        <c:ser>
          <c:idx val="1"/>
          <c:order val="1"/>
          <c:tx>
            <c:strRef>
              <c:f>'Table10 Annual average burnup'!$D$200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'Table10 Annual average burnup'!$B$201:$B$214</c:f>
              <c:strCache>
                <c:ptCount val="14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Germany</c:v>
                </c:pt>
                <c:pt idx="4">
                  <c:v>Spain</c:v>
                </c:pt>
                <c:pt idx="5">
                  <c:v>France</c:v>
                </c:pt>
                <c:pt idx="6">
                  <c:v>Lithuania</c:v>
                </c:pt>
                <c:pt idx="7">
                  <c:v>Hungary</c:v>
                </c:pt>
                <c:pt idx="8">
                  <c:v>Romania</c:v>
                </c:pt>
                <c:pt idx="9">
                  <c:v>Slovenia</c:v>
                </c:pt>
                <c:pt idx="10">
                  <c:v>Slovakia</c:v>
                </c:pt>
                <c:pt idx="11">
                  <c:v>Finland</c:v>
                </c:pt>
                <c:pt idx="12">
                  <c:v>Sweden</c:v>
                </c:pt>
                <c:pt idx="13">
                  <c:v>United Kingdom</c:v>
                </c:pt>
              </c:strCache>
            </c:strRef>
          </c:cat>
          <c:val>
            <c:numRef>
              <c:f>'Table10 Annual average burnup'!$D$201:$D$214</c:f>
              <c:numCache>
                <c:formatCode>#,##0.0</c:formatCode>
                <c:ptCount val="14"/>
                <c:pt idx="0">
                  <c:v>47.2</c:v>
                </c:pt>
                <c:pt idx="1">
                  <c:v>48.1</c:v>
                </c:pt>
                <c:pt idx="2">
                  <c:v>34.700000000000003</c:v>
                </c:pt>
                <c:pt idx="3">
                  <c:v>52</c:v>
                </c:pt>
                <c:pt idx="4">
                  <c:v>49</c:v>
                </c:pt>
                <c:pt idx="5">
                  <c:v>42.5</c:v>
                </c:pt>
                <c:pt idx="6" formatCode="#,##0">
                  <c:v>0</c:v>
                </c:pt>
                <c:pt idx="7">
                  <c:v>38.9</c:v>
                </c:pt>
                <c:pt idx="8">
                  <c:v>7.3</c:v>
                </c:pt>
                <c:pt idx="9">
                  <c:v>51.9</c:v>
                </c:pt>
                <c:pt idx="10">
                  <c:v>46.6</c:v>
                </c:pt>
                <c:pt idx="11">
                  <c:v>42</c:v>
                </c:pt>
                <c:pt idx="12">
                  <c:v>43.5</c:v>
                </c:pt>
                <c:pt idx="13">
                  <c:v>26.2</c:v>
                </c:pt>
              </c:numCache>
            </c:numRef>
          </c:val>
        </c:ser>
        <c:ser>
          <c:idx val="2"/>
          <c:order val="2"/>
          <c:tx>
            <c:strRef>
              <c:f>'Table10 Annual average burnup'!$E$200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'Table10 Annual average burnup'!$B$201:$B$214</c:f>
              <c:strCache>
                <c:ptCount val="14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Germany</c:v>
                </c:pt>
                <c:pt idx="4">
                  <c:v>Spain</c:v>
                </c:pt>
                <c:pt idx="5">
                  <c:v>France</c:v>
                </c:pt>
                <c:pt idx="6">
                  <c:v>Lithuania</c:v>
                </c:pt>
                <c:pt idx="7">
                  <c:v>Hungary</c:v>
                </c:pt>
                <c:pt idx="8">
                  <c:v>Romania</c:v>
                </c:pt>
                <c:pt idx="9">
                  <c:v>Slovenia</c:v>
                </c:pt>
                <c:pt idx="10">
                  <c:v>Slovakia</c:v>
                </c:pt>
                <c:pt idx="11">
                  <c:v>Finland</c:v>
                </c:pt>
                <c:pt idx="12">
                  <c:v>Sweden</c:v>
                </c:pt>
                <c:pt idx="13">
                  <c:v>United Kingdom</c:v>
                </c:pt>
              </c:strCache>
            </c:strRef>
          </c:cat>
          <c:val>
            <c:numRef>
              <c:f>'Table10 Annual average burnup'!$E$201:$E$214</c:f>
              <c:numCache>
                <c:formatCode>#,##0.0</c:formatCode>
                <c:ptCount val="14"/>
                <c:pt idx="0">
                  <c:v>48</c:v>
                </c:pt>
                <c:pt idx="1">
                  <c:v>48.1</c:v>
                </c:pt>
                <c:pt idx="2">
                  <c:v>28.4</c:v>
                </c:pt>
                <c:pt idx="3">
                  <c:v>52</c:v>
                </c:pt>
                <c:pt idx="4">
                  <c:v>48.6</c:v>
                </c:pt>
                <c:pt idx="5">
                  <c:v>42.8</c:v>
                </c:pt>
                <c:pt idx="6" formatCode="#,##0">
                  <c:v>0</c:v>
                </c:pt>
                <c:pt idx="7">
                  <c:v>39.700000000000003</c:v>
                </c:pt>
                <c:pt idx="8">
                  <c:v>7.2</c:v>
                </c:pt>
                <c:pt idx="9">
                  <c:v>0</c:v>
                </c:pt>
                <c:pt idx="10">
                  <c:v>47.5</c:v>
                </c:pt>
                <c:pt idx="11">
                  <c:v>42</c:v>
                </c:pt>
                <c:pt idx="12">
                  <c:v>44</c:v>
                </c:pt>
                <c:pt idx="13">
                  <c:v>28</c:v>
                </c:pt>
              </c:numCache>
            </c:numRef>
          </c:val>
        </c:ser>
        <c:ser>
          <c:idx val="3"/>
          <c:order val="3"/>
          <c:tx>
            <c:strRef>
              <c:f>'Table10 Annual average burnup'!$F$200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'Table10 Annual average burnup'!$B$201:$B$214</c:f>
              <c:strCache>
                <c:ptCount val="14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Germany</c:v>
                </c:pt>
                <c:pt idx="4">
                  <c:v>Spain</c:v>
                </c:pt>
                <c:pt idx="5">
                  <c:v>France</c:v>
                </c:pt>
                <c:pt idx="6">
                  <c:v>Lithuania</c:v>
                </c:pt>
                <c:pt idx="7">
                  <c:v>Hungary</c:v>
                </c:pt>
                <c:pt idx="8">
                  <c:v>Romania</c:v>
                </c:pt>
                <c:pt idx="9">
                  <c:v>Slovenia</c:v>
                </c:pt>
                <c:pt idx="10">
                  <c:v>Slovakia</c:v>
                </c:pt>
                <c:pt idx="11">
                  <c:v>Finland</c:v>
                </c:pt>
                <c:pt idx="12">
                  <c:v>Sweden</c:v>
                </c:pt>
                <c:pt idx="13">
                  <c:v>United Kingdom</c:v>
                </c:pt>
              </c:strCache>
            </c:strRef>
          </c:cat>
          <c:val>
            <c:numRef>
              <c:f>'Table10 Annual average burnup'!$F$201:$F$214</c:f>
              <c:numCache>
                <c:formatCode>#,##0.0</c:formatCode>
                <c:ptCount val="14"/>
                <c:pt idx="0">
                  <c:v>47.4</c:v>
                </c:pt>
                <c:pt idx="1">
                  <c:v>48.7</c:v>
                </c:pt>
                <c:pt idx="2">
                  <c:v>29.6</c:v>
                </c:pt>
                <c:pt idx="3" formatCode="#,##0">
                  <c:v>0</c:v>
                </c:pt>
                <c:pt idx="4">
                  <c:v>43.6</c:v>
                </c:pt>
                <c:pt idx="5">
                  <c:v>44.1</c:v>
                </c:pt>
                <c:pt idx="6" formatCode="#,##0">
                  <c:v>0</c:v>
                </c:pt>
                <c:pt idx="7">
                  <c:v>40.6</c:v>
                </c:pt>
                <c:pt idx="8">
                  <c:v>7.2</c:v>
                </c:pt>
                <c:pt idx="9">
                  <c:v>43.1</c:v>
                </c:pt>
                <c:pt idx="10">
                  <c:v>47.8</c:v>
                </c:pt>
                <c:pt idx="11">
                  <c:v>44</c:v>
                </c:pt>
                <c:pt idx="12">
                  <c:v>43.6</c:v>
                </c:pt>
                <c:pt idx="13">
                  <c:v>29.4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20928"/>
        <c:axId val="206626816"/>
      </c:barChart>
      <c:catAx>
        <c:axId val="2066209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6626816"/>
        <c:crosses val="autoZero"/>
        <c:auto val="1"/>
        <c:lblAlgn val="ctr"/>
        <c:lblOffset val="100"/>
        <c:noMultiLvlLbl val="0"/>
      </c:catAx>
      <c:valAx>
        <c:axId val="2066268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66209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Chart 1" title="Annual average burnup of definitively discharged irradiated fuel elements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FAC"/>
      </a:accent1>
      <a:accent2>
        <a:srgbClr val="6A2E91"/>
      </a:accent2>
      <a:accent3>
        <a:srgbClr val="4E72B8"/>
      </a:accent3>
      <a:accent4>
        <a:srgbClr val="E1D921"/>
      </a:accent4>
      <a:accent5>
        <a:srgbClr val="B9D981"/>
      </a:accent5>
      <a:accent6>
        <a:srgbClr val="B7E2E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abSelected="1" zoomScale="145" zoomScaleNormal="145" zoomScalePageLayoutView="175" workbookViewId="0">
      <selection activeCell="I27" sqref="I27"/>
    </sheetView>
  </sheetViews>
  <sheetFormatPr defaultColWidth="9" defaultRowHeight="12" x14ac:dyDescent="0.2"/>
  <cols>
    <col min="1" max="1" width="9" style="1"/>
    <col min="2" max="2" width="12.125" style="1" customWidth="1"/>
    <col min="3" max="6" width="9" style="1"/>
    <col min="7" max="7" width="12.625" style="1" customWidth="1"/>
    <col min="8" max="16384" width="9" style="1"/>
  </cols>
  <sheetData>
    <row r="1" spans="2:6" x14ac:dyDescent="0.2">
      <c r="B1" s="2" t="s">
        <v>0</v>
      </c>
    </row>
    <row r="3" spans="2:6" x14ac:dyDescent="0.2">
      <c r="B3" s="2" t="s">
        <v>1</v>
      </c>
      <c r="C3" s="3">
        <v>41661.416967592595</v>
      </c>
    </row>
    <row r="4" spans="2:6" x14ac:dyDescent="0.2">
      <c r="B4" s="2" t="s">
        <v>2</v>
      </c>
      <c r="C4" s="3">
        <v>41689.60447953704</v>
      </c>
    </row>
    <row r="5" spans="2:6" x14ac:dyDescent="0.2">
      <c r="B5" s="2" t="s">
        <v>3</v>
      </c>
      <c r="C5" s="2" t="s">
        <v>4</v>
      </c>
    </row>
    <row r="7" spans="2:6" x14ac:dyDescent="0.2">
      <c r="B7" s="2" t="s">
        <v>5</v>
      </c>
      <c r="C7" s="2" t="s">
        <v>55</v>
      </c>
    </row>
    <row r="8" spans="2:6" x14ac:dyDescent="0.2">
      <c r="B8" s="2" t="s">
        <v>7</v>
      </c>
      <c r="C8" s="2" t="s">
        <v>50</v>
      </c>
    </row>
    <row r="9" spans="2:6" x14ac:dyDescent="0.2">
      <c r="B9" s="9"/>
      <c r="C9" s="9"/>
      <c r="D9" s="9"/>
      <c r="E9" s="9"/>
      <c r="F9" s="9"/>
    </row>
    <row r="10" spans="2:6" x14ac:dyDescent="0.2">
      <c r="B10" s="18"/>
      <c r="C10" s="10" t="s">
        <v>10</v>
      </c>
      <c r="D10" s="10" t="s">
        <v>11</v>
      </c>
      <c r="E10" s="10" t="s">
        <v>12</v>
      </c>
      <c r="F10" s="10" t="s">
        <v>13</v>
      </c>
    </row>
    <row r="11" spans="2:6" x14ac:dyDescent="0.2">
      <c r="B11" s="4" t="s">
        <v>14</v>
      </c>
      <c r="C11" s="32">
        <v>12304</v>
      </c>
      <c r="D11" s="32">
        <v>12492.2</v>
      </c>
      <c r="E11" s="32">
        <v>12567.8</v>
      </c>
      <c r="F11" s="32">
        <v>10499.2</v>
      </c>
    </row>
    <row r="12" spans="2:6" x14ac:dyDescent="0.2">
      <c r="B12" s="5" t="s">
        <v>15</v>
      </c>
      <c r="C12" s="30">
        <v>3877.9</v>
      </c>
      <c r="D12" s="30">
        <v>3849.1</v>
      </c>
      <c r="E12" s="30">
        <v>4105.1000000000004</v>
      </c>
      <c r="F12" s="30">
        <v>4020.2</v>
      </c>
    </row>
    <row r="13" spans="2:6" x14ac:dyDescent="0.2">
      <c r="B13" s="5" t="s">
        <v>16</v>
      </c>
      <c r="C13" s="30">
        <v>6975.4</v>
      </c>
      <c r="D13" s="30">
        <v>7292.6</v>
      </c>
      <c r="E13" s="30">
        <v>7369.3</v>
      </c>
      <c r="F13" s="30">
        <v>7901.2</v>
      </c>
    </row>
    <row r="14" spans="2:6" x14ac:dyDescent="0.2">
      <c r="B14" s="5" t="s">
        <v>17</v>
      </c>
      <c r="C14" s="30">
        <v>0</v>
      </c>
      <c r="D14" s="30">
        <v>0</v>
      </c>
      <c r="E14" s="30">
        <v>0</v>
      </c>
      <c r="F14" s="30">
        <v>0</v>
      </c>
    </row>
    <row r="15" spans="2:6" x14ac:dyDescent="0.2">
      <c r="B15" s="5" t="s">
        <v>57</v>
      </c>
      <c r="C15" s="30">
        <v>34733.199999999997</v>
      </c>
      <c r="D15" s="30">
        <v>36200.800000000003</v>
      </c>
      <c r="E15" s="30">
        <v>27807.200000000001</v>
      </c>
      <c r="F15" s="30">
        <v>25618.6</v>
      </c>
    </row>
    <row r="16" spans="2:6" x14ac:dyDescent="0.2">
      <c r="B16" s="5" t="s">
        <v>18</v>
      </c>
      <c r="C16" s="30">
        <v>0</v>
      </c>
      <c r="D16" s="30">
        <v>0</v>
      </c>
      <c r="E16" s="30">
        <v>0</v>
      </c>
      <c r="F16" s="30">
        <v>0</v>
      </c>
    </row>
    <row r="17" spans="2:6" x14ac:dyDescent="0.2">
      <c r="B17" s="5" t="s">
        <v>19</v>
      </c>
      <c r="C17" s="30">
        <v>0</v>
      </c>
      <c r="D17" s="30">
        <v>0</v>
      </c>
      <c r="E17" s="30">
        <v>0</v>
      </c>
      <c r="F17" s="30">
        <v>0</v>
      </c>
    </row>
    <row r="18" spans="2:6" x14ac:dyDescent="0.2">
      <c r="B18" s="5" t="s">
        <v>20</v>
      </c>
      <c r="C18" s="30">
        <v>0</v>
      </c>
      <c r="D18" s="30">
        <v>0</v>
      </c>
      <c r="E18" s="30">
        <v>0</v>
      </c>
      <c r="F18" s="30">
        <v>0</v>
      </c>
    </row>
    <row r="19" spans="2:6" x14ac:dyDescent="0.2">
      <c r="B19" s="5" t="s">
        <v>21</v>
      </c>
      <c r="C19" s="30">
        <v>13783</v>
      </c>
      <c r="D19" s="30">
        <v>16134.8</v>
      </c>
      <c r="E19" s="30">
        <v>15044.7</v>
      </c>
      <c r="F19" s="30">
        <v>15990.5</v>
      </c>
    </row>
    <row r="20" spans="2:6" x14ac:dyDescent="0.2">
      <c r="B20" s="5" t="s">
        <v>22</v>
      </c>
      <c r="C20" s="30">
        <v>106857</v>
      </c>
      <c r="D20" s="30">
        <v>111612</v>
      </c>
      <c r="E20" s="30">
        <v>115209</v>
      </c>
      <c r="F20" s="30">
        <v>110863</v>
      </c>
    </row>
    <row r="21" spans="2:6" x14ac:dyDescent="0.2">
      <c r="B21" s="5" t="s">
        <v>23</v>
      </c>
      <c r="C21" s="30">
        <v>0</v>
      </c>
      <c r="D21" s="30">
        <v>0</v>
      </c>
      <c r="E21" s="30">
        <v>0</v>
      </c>
      <c r="F21" s="30">
        <v>0</v>
      </c>
    </row>
    <row r="22" spans="2:6" x14ac:dyDescent="0.2">
      <c r="B22" s="5" t="s">
        <v>24</v>
      </c>
      <c r="C22" s="30">
        <v>0</v>
      </c>
      <c r="D22" s="30">
        <v>0</v>
      </c>
      <c r="E22" s="30">
        <v>0</v>
      </c>
      <c r="F22" s="30">
        <v>0</v>
      </c>
    </row>
    <row r="23" spans="2:6" x14ac:dyDescent="0.2">
      <c r="B23" s="5" t="s">
        <v>25</v>
      </c>
      <c r="C23" s="30">
        <v>0</v>
      </c>
      <c r="D23" s="30">
        <v>0</v>
      </c>
      <c r="E23" s="30">
        <v>0</v>
      </c>
      <c r="F23" s="30">
        <v>0</v>
      </c>
    </row>
    <row r="24" spans="2:6" x14ac:dyDescent="0.2">
      <c r="B24" s="5" t="s">
        <v>26</v>
      </c>
      <c r="C24" s="30">
        <v>0</v>
      </c>
      <c r="D24" s="30">
        <v>0</v>
      </c>
      <c r="E24" s="30">
        <v>0</v>
      </c>
      <c r="F24" s="30">
        <v>0</v>
      </c>
    </row>
    <row r="25" spans="2:6" x14ac:dyDescent="0.2">
      <c r="B25" s="5" t="s">
        <v>27</v>
      </c>
      <c r="C25" s="30">
        <v>8800.4</v>
      </c>
      <c r="D25" s="30">
        <v>0</v>
      </c>
      <c r="E25" s="30">
        <v>0</v>
      </c>
      <c r="F25" s="30">
        <v>0</v>
      </c>
    </row>
    <row r="26" spans="2:6" x14ac:dyDescent="0.2">
      <c r="B26" s="5" t="s">
        <v>28</v>
      </c>
      <c r="C26" s="30">
        <v>0</v>
      </c>
      <c r="D26" s="30">
        <v>0</v>
      </c>
      <c r="E26" s="30">
        <v>0</v>
      </c>
      <c r="F26" s="30">
        <v>0</v>
      </c>
    </row>
    <row r="27" spans="2:6" x14ac:dyDescent="0.2">
      <c r="B27" s="5" t="s">
        <v>29</v>
      </c>
      <c r="C27" s="30">
        <v>3878</v>
      </c>
      <c r="D27" s="30">
        <v>3963</v>
      </c>
      <c r="E27" s="30">
        <v>3964.9</v>
      </c>
      <c r="F27" s="30">
        <v>3986.1</v>
      </c>
    </row>
    <row r="28" spans="2:6" x14ac:dyDescent="0.2">
      <c r="B28" s="5" t="s">
        <v>30</v>
      </c>
      <c r="C28" s="30">
        <v>0</v>
      </c>
      <c r="D28" s="30">
        <v>0</v>
      </c>
      <c r="E28" s="30">
        <v>0</v>
      </c>
      <c r="F28" s="30">
        <v>0</v>
      </c>
    </row>
    <row r="29" spans="2:6" x14ac:dyDescent="0.2">
      <c r="B29" s="5" t="s">
        <v>31</v>
      </c>
      <c r="C29" s="30">
        <v>980</v>
      </c>
      <c r="D29" s="30">
        <v>917.4</v>
      </c>
      <c r="E29" s="30">
        <v>959.2</v>
      </c>
      <c r="F29" s="30">
        <v>920</v>
      </c>
    </row>
    <row r="30" spans="2:6" x14ac:dyDescent="0.2">
      <c r="B30" s="5" t="s">
        <v>32</v>
      </c>
      <c r="C30" s="30">
        <v>0</v>
      </c>
      <c r="D30" s="30">
        <v>0</v>
      </c>
      <c r="E30" s="30">
        <v>0</v>
      </c>
      <c r="F30" s="30">
        <v>0</v>
      </c>
    </row>
    <row r="31" spans="2:6" x14ac:dyDescent="0.2">
      <c r="B31" s="5" t="s">
        <v>33</v>
      </c>
      <c r="C31" s="30">
        <v>0</v>
      </c>
      <c r="D31" s="30">
        <v>0</v>
      </c>
      <c r="E31" s="30">
        <v>0</v>
      </c>
      <c r="F31" s="30">
        <v>0</v>
      </c>
    </row>
    <row r="32" spans="2:6" x14ac:dyDescent="0.2">
      <c r="B32" s="5" t="s">
        <v>34</v>
      </c>
      <c r="C32" s="30">
        <v>0</v>
      </c>
      <c r="D32" s="30">
        <v>0</v>
      </c>
      <c r="E32" s="30">
        <v>0</v>
      </c>
      <c r="F32" s="30">
        <v>0</v>
      </c>
    </row>
    <row r="33" spans="2:6" x14ac:dyDescent="0.2">
      <c r="B33" s="5" t="s">
        <v>35</v>
      </c>
      <c r="C33" s="30">
        <v>2979.6</v>
      </c>
      <c r="D33" s="30">
        <v>2922.8</v>
      </c>
      <c r="E33" s="30">
        <v>2978.9</v>
      </c>
      <c r="F33" s="30">
        <v>3008.5</v>
      </c>
    </row>
    <row r="34" spans="2:6" x14ac:dyDescent="0.2">
      <c r="B34" s="5" t="s">
        <v>36</v>
      </c>
      <c r="C34" s="30">
        <v>1354.7</v>
      </c>
      <c r="D34" s="30">
        <v>1335.2</v>
      </c>
      <c r="E34" s="30">
        <v>1470.5</v>
      </c>
      <c r="F34" s="30">
        <v>1308.0999999999999</v>
      </c>
    </row>
    <row r="35" spans="2:6" x14ac:dyDescent="0.2">
      <c r="B35" s="5" t="s">
        <v>37</v>
      </c>
      <c r="C35" s="30">
        <v>3783</v>
      </c>
      <c r="D35" s="30">
        <v>3853.3</v>
      </c>
      <c r="E35" s="30">
        <v>4027</v>
      </c>
      <c r="F35" s="30">
        <v>4050</v>
      </c>
    </row>
    <row r="36" spans="2:6" x14ac:dyDescent="0.2">
      <c r="B36" s="5" t="s">
        <v>38</v>
      </c>
      <c r="C36" s="30">
        <v>5762</v>
      </c>
      <c r="D36" s="30">
        <v>5565</v>
      </c>
      <c r="E36" s="30">
        <v>5627</v>
      </c>
      <c r="F36" s="30">
        <v>5536</v>
      </c>
    </row>
    <row r="37" spans="2:6" x14ac:dyDescent="0.2">
      <c r="B37" s="6" t="s">
        <v>39</v>
      </c>
      <c r="C37" s="31">
        <v>12881</v>
      </c>
      <c r="D37" s="31">
        <v>13994</v>
      </c>
      <c r="E37" s="31">
        <v>15252</v>
      </c>
      <c r="F37" s="31">
        <v>15632</v>
      </c>
    </row>
    <row r="38" spans="2:6" x14ac:dyDescent="0.2">
      <c r="B38" s="6" t="s">
        <v>40</v>
      </c>
      <c r="C38" s="31">
        <v>15229</v>
      </c>
      <c r="D38" s="31">
        <v>13947</v>
      </c>
      <c r="E38" s="31">
        <v>15626</v>
      </c>
      <c r="F38" s="31">
        <v>15206</v>
      </c>
    </row>
    <row r="39" spans="2:6" x14ac:dyDescent="0.2">
      <c r="B39" s="7" t="s">
        <v>41</v>
      </c>
      <c r="C39" s="16">
        <v>0</v>
      </c>
      <c r="D39" s="16">
        <v>0</v>
      </c>
      <c r="E39" s="16">
        <v>0</v>
      </c>
      <c r="F39" s="16">
        <v>0</v>
      </c>
    </row>
    <row r="40" spans="2:6" x14ac:dyDescent="0.2">
      <c r="B40" s="8" t="s">
        <v>42</v>
      </c>
      <c r="C40" s="17">
        <v>0</v>
      </c>
      <c r="D40" s="17">
        <v>0</v>
      </c>
      <c r="E40" s="17">
        <v>0</v>
      </c>
      <c r="F40" s="17">
        <v>0</v>
      </c>
    </row>
    <row r="42" spans="2:6" x14ac:dyDescent="0.2">
      <c r="B42" s="2" t="s">
        <v>44</v>
      </c>
    </row>
    <row r="43" spans="2:6" x14ac:dyDescent="0.2">
      <c r="B43" s="2" t="s">
        <v>43</v>
      </c>
      <c r="C43" s="2" t="s">
        <v>45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/>
  <ignoredErrors>
    <ignoredError sqref="C10:F10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05"/>
  <sheetViews>
    <sheetView topLeftCell="A160" zoomScaleNormal="100" zoomScalePageLayoutView="175" workbookViewId="0">
      <selection activeCell="D189" sqref="D189"/>
    </sheetView>
  </sheetViews>
  <sheetFormatPr defaultColWidth="8.75" defaultRowHeight="12" x14ac:dyDescent="0.2"/>
  <cols>
    <col min="1" max="1" width="8.75" style="1"/>
    <col min="2" max="2" width="15.75" style="1" customWidth="1"/>
    <col min="3" max="25" width="8.75" style="1"/>
    <col min="26" max="26" width="23.375" style="1" customWidth="1"/>
    <col min="27" max="16384" width="8.75" style="1"/>
  </cols>
  <sheetData>
    <row r="1" spans="2:26" x14ac:dyDescent="0.2">
      <c r="B1" s="2" t="s">
        <v>83</v>
      </c>
    </row>
    <row r="3" spans="2:26" x14ac:dyDescent="0.2">
      <c r="B3" s="2" t="s">
        <v>1</v>
      </c>
      <c r="C3" s="3">
        <v>41687.391585648147</v>
      </c>
    </row>
    <row r="4" spans="2:26" x14ac:dyDescent="0.2">
      <c r="B4" s="2" t="s">
        <v>2</v>
      </c>
      <c r="C4" s="3">
        <v>41697.441113576388</v>
      </c>
    </row>
    <row r="5" spans="2:26" x14ac:dyDescent="0.2">
      <c r="B5" s="2" t="s">
        <v>3</v>
      </c>
      <c r="C5" s="2" t="s">
        <v>4</v>
      </c>
    </row>
    <row r="8" spans="2:26" x14ac:dyDescent="0.2">
      <c r="B8" s="2" t="s">
        <v>5</v>
      </c>
      <c r="C8" s="2" t="s">
        <v>82</v>
      </c>
    </row>
    <row r="9" spans="2:26" x14ac:dyDescent="0.2">
      <c r="B9" s="2" t="s">
        <v>81</v>
      </c>
      <c r="C9" s="2" t="s">
        <v>80</v>
      </c>
    </row>
    <row r="10" spans="2:26" x14ac:dyDescent="0.2">
      <c r="B10" s="2" t="s">
        <v>84</v>
      </c>
      <c r="C10" s="1" t="s">
        <v>93</v>
      </c>
    </row>
    <row r="12" spans="2:26" x14ac:dyDescent="0.2">
      <c r="B12" s="24"/>
      <c r="C12" s="24" t="s">
        <v>79</v>
      </c>
      <c r="D12" s="24" t="s">
        <v>78</v>
      </c>
      <c r="E12" s="24" t="s">
        <v>77</v>
      </c>
      <c r="F12" s="24" t="s">
        <v>76</v>
      </c>
      <c r="G12" s="24" t="s">
        <v>75</v>
      </c>
      <c r="H12" s="24" t="s">
        <v>74</v>
      </c>
      <c r="I12" s="24" t="s">
        <v>73</v>
      </c>
      <c r="J12" s="24" t="s">
        <v>72</v>
      </c>
      <c r="K12" s="24" t="s">
        <v>71</v>
      </c>
      <c r="L12" s="24" t="s">
        <v>70</v>
      </c>
      <c r="M12" s="24" t="s">
        <v>69</v>
      </c>
      <c r="N12" s="24" t="s">
        <v>68</v>
      </c>
      <c r="O12" s="24" t="s">
        <v>67</v>
      </c>
      <c r="P12" s="24" t="s">
        <v>66</v>
      </c>
      <c r="Q12" s="24" t="s">
        <v>65</v>
      </c>
      <c r="R12" s="24" t="s">
        <v>64</v>
      </c>
      <c r="S12" s="24" t="s">
        <v>63</v>
      </c>
      <c r="T12" s="24" t="s">
        <v>62</v>
      </c>
      <c r="U12" s="24" t="s">
        <v>61</v>
      </c>
      <c r="V12" s="24" t="s">
        <v>10</v>
      </c>
      <c r="W12" s="24" t="s">
        <v>11</v>
      </c>
      <c r="X12" s="24" t="s">
        <v>12</v>
      </c>
      <c r="Y12" s="24" t="s">
        <v>13</v>
      </c>
    </row>
    <row r="13" spans="2:26" ht="12.95" customHeight="1" x14ac:dyDescent="0.2">
      <c r="B13" s="25" t="s">
        <v>14</v>
      </c>
      <c r="C13" s="29">
        <f>SUM(C159,C124,C89,C54)</f>
        <v>42722</v>
      </c>
      <c r="D13" s="29">
        <f>SUM(D159,D124,D89,D54)</f>
        <v>42861</v>
      </c>
      <c r="E13" s="29">
        <f>SUM(E159,E124,E89,E54)</f>
        <v>43456</v>
      </c>
      <c r="F13" s="29">
        <f>SUM(F159,F124,F89,F54)</f>
        <v>41927</v>
      </c>
      <c r="G13" s="29">
        <f>SUM(G159,G124,G89,G54)</f>
        <v>40624</v>
      </c>
      <c r="H13" s="29">
        <f>SUM(H159,H124,H89,H54)</f>
        <v>41356</v>
      </c>
      <c r="I13" s="29">
        <f>SUM(I159,I124,I89,I54)</f>
        <v>43336</v>
      </c>
      <c r="J13" s="29">
        <f>SUM(J159,J124,J89,J54)</f>
        <v>47408</v>
      </c>
      <c r="K13" s="29">
        <f>SUM(K159,K124,K89,K54)</f>
        <v>46165</v>
      </c>
      <c r="L13" s="29">
        <f>SUM(L159,L124,L89,L54)</f>
        <v>49017</v>
      </c>
      <c r="M13" s="29">
        <f>SUM(M159,M124,M89,M54)</f>
        <v>48157</v>
      </c>
      <c r="N13" s="29">
        <f>SUM(N159,N124,N89,N54)</f>
        <v>46349</v>
      </c>
      <c r="O13" s="29">
        <f>SUM(O159,O124,O89,O54)</f>
        <v>47360</v>
      </c>
      <c r="P13" s="29">
        <f>SUM(P159,P124,P89,P54)</f>
        <v>47379</v>
      </c>
      <c r="Q13" s="29">
        <f>SUM(Q159,Q124,Q89,Q54)</f>
        <v>47312</v>
      </c>
      <c r="R13" s="29">
        <f>SUM(R159,R124,R89,R54)</f>
        <v>47595</v>
      </c>
      <c r="S13" s="29">
        <f>SUM(S159,S124,S89,S54)</f>
        <v>46645</v>
      </c>
      <c r="T13" s="29">
        <f>SUM(T159,T124,T89,T54)</f>
        <v>48227</v>
      </c>
      <c r="U13" s="29">
        <f>SUM(U159,U124,U89,U54)</f>
        <v>45568</v>
      </c>
      <c r="V13" s="29">
        <f>SUM(V159,V124,V89,V54)</f>
        <v>47222</v>
      </c>
      <c r="W13" s="29">
        <f>SUM(W159,W124,W89,W54)</f>
        <v>47944</v>
      </c>
      <c r="X13" s="29">
        <f>SUM(X159,X124,X89,X54)</f>
        <v>48234</v>
      </c>
      <c r="Y13" s="29">
        <f>SUM(Y159,Y124,Y89,Y54)</f>
        <v>40295</v>
      </c>
      <c r="Z13" s="33"/>
    </row>
    <row r="14" spans="2:26" ht="12.95" customHeight="1" x14ac:dyDescent="0.2">
      <c r="B14" s="5" t="s">
        <v>15</v>
      </c>
      <c r="C14" s="30">
        <f>SUM(C160,C125,C90,C55)</f>
        <v>14665</v>
      </c>
      <c r="D14" s="30">
        <f>SUM(D160,D125,D90,D55)</f>
        <v>13184</v>
      </c>
      <c r="E14" s="30">
        <f>SUM(E160,E125,E90,E55)</f>
        <v>11552</v>
      </c>
      <c r="F14" s="30">
        <f>SUM(F160,F125,F90,F55)</f>
        <v>13973</v>
      </c>
      <c r="G14" s="30">
        <f>SUM(G160,G125,G90,G55)</f>
        <v>15335</v>
      </c>
      <c r="H14" s="30">
        <f>SUM(H160,H125,H90,H55)</f>
        <v>17261</v>
      </c>
      <c r="I14" s="30">
        <f>SUM(I160,I125,I90,I55)</f>
        <v>18082</v>
      </c>
      <c r="J14" s="30">
        <f>SUM(J160,J125,J90,J55)</f>
        <v>17751</v>
      </c>
      <c r="K14" s="30">
        <f>SUM(K160,K125,K90,K55)</f>
        <v>16899</v>
      </c>
      <c r="L14" s="30">
        <f>SUM(L160,L125,L90,L55)</f>
        <v>15814</v>
      </c>
      <c r="M14" s="30">
        <f>SUM(M160,M125,M90,M55)</f>
        <v>18178</v>
      </c>
      <c r="N14" s="30">
        <f>SUM(N160,N125,N90,N55)</f>
        <v>19553</v>
      </c>
      <c r="O14" s="30">
        <f>SUM(O160,O125,O90,O55)</f>
        <v>20222</v>
      </c>
      <c r="P14" s="30">
        <f>SUM(P160,P125,P90,P55)</f>
        <v>17280</v>
      </c>
      <c r="Q14" s="30">
        <f>SUM(Q160,Q125,Q90,Q55)</f>
        <v>16815</v>
      </c>
      <c r="R14" s="30">
        <f>SUM(R160,R125,R90,R55)</f>
        <v>18653</v>
      </c>
      <c r="S14" s="30">
        <f>SUM(S160,S125,S90,S55)</f>
        <v>19493</v>
      </c>
      <c r="T14" s="30">
        <f>SUM(T160,T125,T90,T55)</f>
        <v>14643</v>
      </c>
      <c r="U14" s="30">
        <f>SUM(U160,U125,U90,U55)</f>
        <v>15765</v>
      </c>
      <c r="V14" s="30">
        <f>SUM(V160,V125,V90,V55)</f>
        <v>15256</v>
      </c>
      <c r="W14" s="30">
        <f>SUM(W160,W125,W90,W55)</f>
        <v>15249</v>
      </c>
      <c r="X14" s="30">
        <f>SUM(X160,X125,X90,X55)</f>
        <v>16314</v>
      </c>
      <c r="Y14" s="30">
        <f>SUM(Y160,Y125,Y90,Y55)</f>
        <v>15785</v>
      </c>
      <c r="Z14" s="33"/>
    </row>
    <row r="15" spans="2:26" ht="12.95" customHeight="1" x14ac:dyDescent="0.2">
      <c r="B15" s="5" t="s">
        <v>16</v>
      </c>
      <c r="C15" s="30">
        <f>SUM(C161,C126,C91,C56)</f>
        <v>12585</v>
      </c>
      <c r="D15" s="30">
        <f>SUM(D161,D126,D91,D56)</f>
        <v>12132</v>
      </c>
      <c r="E15" s="30">
        <f>SUM(E161,E126,E91,E56)</f>
        <v>12250</v>
      </c>
      <c r="F15" s="30">
        <f>SUM(F161,F126,F91,F56)</f>
        <v>12627</v>
      </c>
      <c r="G15" s="30">
        <f>SUM(G161,G126,G91,G56)</f>
        <v>12977</v>
      </c>
      <c r="H15" s="30">
        <f>SUM(H161,H126,H91,H56)</f>
        <v>12230</v>
      </c>
      <c r="I15" s="30">
        <f>SUM(I161,I126,I91,I56)</f>
        <v>12850</v>
      </c>
      <c r="J15" s="30">
        <f>SUM(J161,J126,J91,J56)</f>
        <v>12494</v>
      </c>
      <c r="K15" s="30">
        <f>SUM(K161,K126,K91,K56)</f>
        <v>13178</v>
      </c>
      <c r="L15" s="30">
        <f>SUM(L161,L126,L91,L56)</f>
        <v>13357</v>
      </c>
      <c r="M15" s="30">
        <f>SUM(M161,M126,M91,M56)</f>
        <v>13590</v>
      </c>
      <c r="N15" s="30">
        <f>SUM(N161,N126,N91,N56)</f>
        <v>14749</v>
      </c>
      <c r="O15" s="30">
        <f>SUM(O161,O126,O91,O56)</f>
        <v>18738</v>
      </c>
      <c r="P15" s="30">
        <f>SUM(P161,P126,P91,P56)</f>
        <v>25872</v>
      </c>
      <c r="Q15" s="30">
        <f>SUM(Q161,Q126,Q91,Q56)</f>
        <v>26325</v>
      </c>
      <c r="R15" s="30">
        <f>SUM(R161,R126,R91,R56)</f>
        <v>24728</v>
      </c>
      <c r="S15" s="30">
        <f>SUM(S161,S126,S91,S56)</f>
        <v>26046</v>
      </c>
      <c r="T15" s="30">
        <f>SUM(T161,T126,T91,T56)</f>
        <v>26172</v>
      </c>
      <c r="U15" s="30">
        <f>SUM(U161,U126,U91,U56)</f>
        <v>26551</v>
      </c>
      <c r="V15" s="30">
        <f>SUM(V161,V126,V91,V56)</f>
        <v>27208</v>
      </c>
      <c r="W15" s="30">
        <f>SUM(W161,W126,W91,W56)</f>
        <v>27998</v>
      </c>
      <c r="X15" s="30">
        <f>SUM(X161,X126,X91,X56)</f>
        <v>28283</v>
      </c>
      <c r="Y15" s="30">
        <f>SUM(Y161,Y126,Y91,Y56)</f>
        <v>30324</v>
      </c>
      <c r="Z15" s="33"/>
    </row>
    <row r="16" spans="2:26" ht="12.95" customHeight="1" x14ac:dyDescent="0.2">
      <c r="B16" s="5" t="s">
        <v>17</v>
      </c>
      <c r="C16" s="30">
        <f>SUM(C162,C127,C92,C57)</f>
        <v>0</v>
      </c>
      <c r="D16" s="30">
        <f>SUM(D162,D127,D92,D57)</f>
        <v>0</v>
      </c>
      <c r="E16" s="30">
        <f>SUM(E162,E127,E92,E57)</f>
        <v>0</v>
      </c>
      <c r="F16" s="30">
        <f>SUM(F162,F127,F92,F57)</f>
        <v>0</v>
      </c>
      <c r="G16" s="30">
        <f>SUM(G162,G127,G92,G57)</f>
        <v>0</v>
      </c>
      <c r="H16" s="30">
        <f>SUM(H162,H127,H92,H57)</f>
        <v>0</v>
      </c>
      <c r="I16" s="30">
        <f>SUM(I162,I127,I92,I57)</f>
        <v>0</v>
      </c>
      <c r="J16" s="30">
        <f>SUM(J162,J127,J92,J57)</f>
        <v>0</v>
      </c>
      <c r="K16" s="30">
        <f>SUM(K162,K127,K92,K57)</f>
        <v>0</v>
      </c>
      <c r="L16" s="30">
        <f>SUM(L162,L127,L92,L57)</f>
        <v>0</v>
      </c>
      <c r="M16" s="30">
        <f>SUM(M162,M127,M92,M57)</f>
        <v>0</v>
      </c>
      <c r="N16" s="30">
        <f>SUM(N162,N127,N92,N57)</f>
        <v>0</v>
      </c>
      <c r="O16" s="30">
        <f>SUM(O162,O127,O92,O57)</f>
        <v>0</v>
      </c>
      <c r="P16" s="30">
        <f>SUM(P162,P127,P92,P57)</f>
        <v>0</v>
      </c>
      <c r="Q16" s="30">
        <f>SUM(Q162,Q127,Q92,Q57)</f>
        <v>0</v>
      </c>
      <c r="R16" s="30">
        <f>SUM(R162,R127,R92,R57)</f>
        <v>0</v>
      </c>
      <c r="S16" s="30">
        <f>SUM(S162,S127,S92,S57)</f>
        <v>0</v>
      </c>
      <c r="T16" s="30">
        <f>SUM(T162,T127,T92,T57)</f>
        <v>0</v>
      </c>
      <c r="U16" s="30">
        <f>SUM(U162,U127,U92,U57)</f>
        <v>0</v>
      </c>
      <c r="V16" s="30">
        <f>SUM(V162,V127,V92,V57)</f>
        <v>0</v>
      </c>
      <c r="W16" s="30">
        <f>SUM(W162,W127,W92,W57)</f>
        <v>0</v>
      </c>
      <c r="X16" s="30">
        <f>SUM(X162,X127,X92,X57)</f>
        <v>0</v>
      </c>
      <c r="Y16" s="30">
        <f>SUM(Y162,Y127,Y92,Y57)</f>
        <v>0</v>
      </c>
      <c r="Z16" s="33"/>
    </row>
    <row r="17" spans="2:26" ht="12.95" customHeight="1" x14ac:dyDescent="0.2">
      <c r="B17" s="5" t="s">
        <v>57</v>
      </c>
      <c r="C17" s="30">
        <f>SUM(C163,C128,C93,C58)</f>
        <v>152468</v>
      </c>
      <c r="D17" s="30">
        <f>SUM(D163,D128,D93,D58)</f>
        <v>147229</v>
      </c>
      <c r="E17" s="30">
        <f>SUM(E163,E128,E93,E58)</f>
        <v>158804</v>
      </c>
      <c r="F17" s="30">
        <f>SUM(F163,F128,F93,F58)</f>
        <v>153276</v>
      </c>
      <c r="G17" s="30">
        <f>SUM(G163,G128,G93,G58)</f>
        <v>150703</v>
      </c>
      <c r="H17" s="30">
        <f>SUM(H163,H128,H93,H58)</f>
        <v>153091</v>
      </c>
      <c r="I17" s="30">
        <f>SUM(I163,I128,I93,I58)</f>
        <v>160016</v>
      </c>
      <c r="J17" s="30">
        <f>SUM(J163,J128,J93,J58)</f>
        <v>170328</v>
      </c>
      <c r="K17" s="30">
        <f>SUM(K163,K128,K93,K58)</f>
        <v>161644</v>
      </c>
      <c r="L17" s="30">
        <f>SUM(L163,L128,L93,L58)</f>
        <v>170004</v>
      </c>
      <c r="M17" s="30">
        <f>SUM(M163,M128,M93,M58)</f>
        <v>169606</v>
      </c>
      <c r="N17" s="30">
        <f>SUM(N163,N128,N93,N58)</f>
        <v>171305</v>
      </c>
      <c r="O17" s="30">
        <f>SUM(O163,O128,O93,O58)</f>
        <v>164842</v>
      </c>
      <c r="P17" s="30">
        <f>SUM(P163,P128,P93,P58)</f>
        <v>165060</v>
      </c>
      <c r="Q17" s="30">
        <f>SUM(Q163,Q128,Q93,Q58)</f>
        <v>167065</v>
      </c>
      <c r="R17" s="30">
        <f>SUM(R163,R128,R93,R58)</f>
        <v>163055</v>
      </c>
      <c r="S17" s="30">
        <f>SUM(S163,S128,S93,S58)</f>
        <v>167269</v>
      </c>
      <c r="T17" s="30">
        <f>SUM(T163,T128,T93,T58)</f>
        <v>140534</v>
      </c>
      <c r="U17" s="30">
        <f>SUM(U163,U128,U93,U58)</f>
        <v>148495</v>
      </c>
      <c r="V17" s="30">
        <f>SUM(V163,V128,V93,V58)</f>
        <v>134932</v>
      </c>
      <c r="W17" s="30">
        <f>SUM(W163,W128,W93,W58)</f>
        <v>140556</v>
      </c>
      <c r="X17" s="30">
        <f>SUM(X163,X128,X93,X58)</f>
        <v>107971</v>
      </c>
      <c r="Y17" s="30">
        <f>SUM(Y163,Y128,Y93,Y58)</f>
        <v>99460</v>
      </c>
      <c r="Z17" s="33"/>
    </row>
    <row r="18" spans="2:26" ht="12.95" customHeight="1" x14ac:dyDescent="0.2">
      <c r="B18" s="5" t="s">
        <v>18</v>
      </c>
      <c r="C18" s="30">
        <f>SUM(C164,C129,C94,C59)</f>
        <v>0</v>
      </c>
      <c r="D18" s="30">
        <f>SUM(D164,D129,D94,D59)</f>
        <v>0</v>
      </c>
      <c r="E18" s="30">
        <f>SUM(E164,E129,E94,E59)</f>
        <v>0</v>
      </c>
      <c r="F18" s="30">
        <f>SUM(F164,F129,F94,F59)</f>
        <v>0</v>
      </c>
      <c r="G18" s="30">
        <f>SUM(G164,G129,G94,G59)</f>
        <v>0</v>
      </c>
      <c r="H18" s="30">
        <f>SUM(H164,H129,H94,H59)</f>
        <v>0</v>
      </c>
      <c r="I18" s="30">
        <f>SUM(I164,I129,I94,I59)</f>
        <v>0</v>
      </c>
      <c r="J18" s="30">
        <f>SUM(J164,J129,J94,J59)</f>
        <v>0</v>
      </c>
      <c r="K18" s="30">
        <f>SUM(K164,K129,K94,K59)</f>
        <v>0</v>
      </c>
      <c r="L18" s="30">
        <f>SUM(L164,L129,L94,L59)</f>
        <v>0</v>
      </c>
      <c r="M18" s="30">
        <f>SUM(M164,M129,M94,M59)</f>
        <v>0</v>
      </c>
      <c r="N18" s="30">
        <f>SUM(N164,N129,N94,N59)</f>
        <v>0</v>
      </c>
      <c r="O18" s="30">
        <f>SUM(O164,O129,O94,O59)</f>
        <v>0</v>
      </c>
      <c r="P18" s="30">
        <f>SUM(P164,P129,P94,P59)</f>
        <v>0</v>
      </c>
      <c r="Q18" s="30">
        <f>SUM(Q164,Q129,Q94,Q59)</f>
        <v>0</v>
      </c>
      <c r="R18" s="30">
        <f>SUM(R164,R129,R94,R59)</f>
        <v>0</v>
      </c>
      <c r="S18" s="30">
        <f>SUM(S164,S129,S94,S59)</f>
        <v>0</v>
      </c>
      <c r="T18" s="30">
        <f>SUM(T164,T129,T94,T59)</f>
        <v>0</v>
      </c>
      <c r="U18" s="30">
        <f>SUM(U164,U129,U94,U59)</f>
        <v>0</v>
      </c>
      <c r="V18" s="30">
        <f>SUM(V164,V129,V94,V59)</f>
        <v>0</v>
      </c>
      <c r="W18" s="30">
        <f>SUM(W164,W129,W94,W59)</f>
        <v>0</v>
      </c>
      <c r="X18" s="30">
        <f>SUM(X164,X129,X94,X59)</f>
        <v>0</v>
      </c>
      <c r="Y18" s="30">
        <f>SUM(Y164,Y129,Y94,Y59)</f>
        <v>0</v>
      </c>
      <c r="Z18" s="33"/>
    </row>
    <row r="19" spans="2:26" ht="12.95" customHeight="1" x14ac:dyDescent="0.2">
      <c r="B19" s="5" t="s">
        <v>19</v>
      </c>
      <c r="C19" s="30">
        <f>SUM(C165,C130,C95,C60)</f>
        <v>0</v>
      </c>
      <c r="D19" s="30">
        <f>SUM(D165,D130,D95,D60)</f>
        <v>0</v>
      </c>
      <c r="E19" s="30">
        <f>SUM(E165,E130,E95,E60)</f>
        <v>0</v>
      </c>
      <c r="F19" s="30">
        <f>SUM(F165,F130,F95,F60)</f>
        <v>0</v>
      </c>
      <c r="G19" s="30">
        <f>SUM(G165,G130,G95,G60)</f>
        <v>0</v>
      </c>
      <c r="H19" s="30">
        <f>SUM(H165,H130,H95,H60)</f>
        <v>0</v>
      </c>
      <c r="I19" s="30">
        <f>SUM(I165,I130,I95,I60)</f>
        <v>0</v>
      </c>
      <c r="J19" s="30">
        <f>SUM(J165,J130,J95,J60)</f>
        <v>0</v>
      </c>
      <c r="K19" s="30">
        <f>SUM(K165,K130,K95,K60)</f>
        <v>0</v>
      </c>
      <c r="L19" s="30">
        <f>SUM(L165,L130,L95,L60)</f>
        <v>0</v>
      </c>
      <c r="M19" s="30">
        <f>SUM(M165,M130,M95,M60)</f>
        <v>0</v>
      </c>
      <c r="N19" s="30">
        <f>SUM(N165,N130,N95,N60)</f>
        <v>0</v>
      </c>
      <c r="O19" s="30">
        <f>SUM(O165,O130,O95,O60)</f>
        <v>0</v>
      </c>
      <c r="P19" s="30">
        <f>SUM(P165,P130,P95,P60)</f>
        <v>0</v>
      </c>
      <c r="Q19" s="30">
        <f>SUM(Q165,Q130,Q95,Q60)</f>
        <v>0</v>
      </c>
      <c r="R19" s="30">
        <f>SUM(R165,R130,R95,R60)</f>
        <v>0</v>
      </c>
      <c r="S19" s="30">
        <f>SUM(S165,S130,S95,S60)</f>
        <v>0</v>
      </c>
      <c r="T19" s="30">
        <f>SUM(T165,T130,T95,T60)</f>
        <v>0</v>
      </c>
      <c r="U19" s="30">
        <f>SUM(U165,U130,U95,U60)</f>
        <v>0</v>
      </c>
      <c r="V19" s="30">
        <f>SUM(V165,V130,V95,V60)</f>
        <v>0</v>
      </c>
      <c r="W19" s="30">
        <f>SUM(W165,W130,W95,W60)</f>
        <v>0</v>
      </c>
      <c r="X19" s="30">
        <f>SUM(X165,X130,X95,X60)</f>
        <v>0</v>
      </c>
      <c r="Y19" s="30">
        <f>SUM(Y165,Y130,Y95,Y60)</f>
        <v>0</v>
      </c>
      <c r="Z19" s="33"/>
    </row>
    <row r="20" spans="2:26" ht="12.95" customHeight="1" x14ac:dyDescent="0.2">
      <c r="B20" s="5" t="s">
        <v>20</v>
      </c>
      <c r="C20" s="30">
        <f>SUM(C166,C131,C96,C61)</f>
        <v>0</v>
      </c>
      <c r="D20" s="30">
        <f>SUM(D166,D131,D96,D61)</f>
        <v>0</v>
      </c>
      <c r="E20" s="30">
        <f>SUM(E166,E131,E96,E61)</f>
        <v>0</v>
      </c>
      <c r="F20" s="30">
        <f>SUM(F166,F131,F96,F61)</f>
        <v>0</v>
      </c>
      <c r="G20" s="30">
        <f>SUM(G166,G131,G96,G61)</f>
        <v>0</v>
      </c>
      <c r="H20" s="30">
        <f>SUM(H166,H131,H96,H61)</f>
        <v>0</v>
      </c>
      <c r="I20" s="30">
        <f>SUM(I166,I131,I96,I61)</f>
        <v>0</v>
      </c>
      <c r="J20" s="30">
        <f>SUM(J166,J131,J96,J61)</f>
        <v>0</v>
      </c>
      <c r="K20" s="30">
        <f>SUM(K166,K131,K96,K61)</f>
        <v>0</v>
      </c>
      <c r="L20" s="30">
        <f>SUM(L166,L131,L96,L61)</f>
        <v>0</v>
      </c>
      <c r="M20" s="30">
        <f>SUM(M166,M131,M96,M61)</f>
        <v>0</v>
      </c>
      <c r="N20" s="30">
        <f>SUM(N166,N131,N96,N61)</f>
        <v>0</v>
      </c>
      <c r="O20" s="30">
        <f>SUM(O166,O131,O96,O61)</f>
        <v>0</v>
      </c>
      <c r="P20" s="30">
        <f>SUM(P166,P131,P96,P61)</f>
        <v>0</v>
      </c>
      <c r="Q20" s="30">
        <f>SUM(Q166,Q131,Q96,Q61)</f>
        <v>0</v>
      </c>
      <c r="R20" s="30">
        <f>SUM(R166,R131,R96,R61)</f>
        <v>0</v>
      </c>
      <c r="S20" s="30">
        <f>SUM(S166,S131,S96,S61)</f>
        <v>0</v>
      </c>
      <c r="T20" s="30">
        <f>SUM(T166,T131,T96,T61)</f>
        <v>0</v>
      </c>
      <c r="U20" s="30">
        <f>SUM(U166,U131,U96,U61)</f>
        <v>0</v>
      </c>
      <c r="V20" s="30">
        <f>SUM(V166,V131,V96,V61)</f>
        <v>0</v>
      </c>
      <c r="W20" s="30">
        <f>SUM(W166,W131,W96,W61)</f>
        <v>0</v>
      </c>
      <c r="X20" s="30">
        <f>SUM(X166,X131,X96,X61)</f>
        <v>0</v>
      </c>
      <c r="Y20" s="30">
        <f>SUM(Y166,Y131,Y96,Y61)</f>
        <v>0</v>
      </c>
      <c r="Z20" s="33"/>
    </row>
    <row r="21" spans="2:26" ht="12.95" customHeight="1" x14ac:dyDescent="0.2">
      <c r="B21" s="5" t="s">
        <v>21</v>
      </c>
      <c r="C21" s="30">
        <f>SUM(C167,C132,C97,C62)</f>
        <v>54268</v>
      </c>
      <c r="D21" s="30">
        <f>SUM(D167,D132,D97,D62)</f>
        <v>55578</v>
      </c>
      <c r="E21" s="30">
        <f>SUM(E167,E132,E97,E62)</f>
        <v>55782</v>
      </c>
      <c r="F21" s="30">
        <f>SUM(F167,F132,F97,F62)</f>
        <v>56060</v>
      </c>
      <c r="G21" s="30">
        <f>SUM(G167,G132,G97,G62)</f>
        <v>55313</v>
      </c>
      <c r="H21" s="30">
        <f>SUM(H167,H132,H97,H62)</f>
        <v>55455</v>
      </c>
      <c r="I21" s="30">
        <f>SUM(I167,I132,I97,I62)</f>
        <v>56330</v>
      </c>
      <c r="J21" s="30">
        <f>SUM(J167,J132,J97,J62)</f>
        <v>55298</v>
      </c>
      <c r="K21" s="30">
        <f>SUM(K167,K132,K97,K62)</f>
        <v>58993</v>
      </c>
      <c r="L21" s="30">
        <f>SUM(L167,L132,L97,L62)</f>
        <v>58852</v>
      </c>
      <c r="M21" s="30">
        <f>SUM(M167,M132,M97,M62)</f>
        <v>62206</v>
      </c>
      <c r="N21" s="30">
        <f>SUM(N167,N132,N97,N62)</f>
        <v>63708</v>
      </c>
      <c r="O21" s="30">
        <f>SUM(O167,O132,O97,O62)</f>
        <v>63016</v>
      </c>
      <c r="P21" s="30">
        <f>SUM(P167,P132,P97,P62)</f>
        <v>61875</v>
      </c>
      <c r="Q21" s="30">
        <f>SUM(Q167,Q132,Q97,Q62)</f>
        <v>63606</v>
      </c>
      <c r="R21" s="30">
        <f>SUM(R167,R132,R97,R62)</f>
        <v>57539</v>
      </c>
      <c r="S21" s="30">
        <f>SUM(S167,S132,S97,S62)</f>
        <v>60126</v>
      </c>
      <c r="T21" s="30">
        <f>SUM(T167,T132,T97,T62)</f>
        <v>55103</v>
      </c>
      <c r="U21" s="30">
        <f>SUM(U167,U132,U97,U62)</f>
        <v>58973</v>
      </c>
      <c r="V21" s="30">
        <f>SUM(V167,V132,V97,V62)</f>
        <v>52761</v>
      </c>
      <c r="W21" s="30">
        <f>SUM(W167,W132,W97,W62)</f>
        <v>61990</v>
      </c>
      <c r="X21" s="30">
        <f>SUM(X167,X132,X97,X62)</f>
        <v>57718</v>
      </c>
      <c r="Y21" s="30">
        <f>SUM(Y167,Y132,Y97,Y62)</f>
        <v>61470</v>
      </c>
      <c r="Z21" s="33"/>
    </row>
    <row r="22" spans="2:26" ht="12.95" customHeight="1" x14ac:dyDescent="0.2">
      <c r="B22" s="5" t="s">
        <v>22</v>
      </c>
      <c r="C22" s="30">
        <f>SUM(C168,C133,C98,C63)</f>
        <v>314081</v>
      </c>
      <c r="D22" s="30">
        <f>SUM(D168,D133,D98,D63)</f>
        <v>331340</v>
      </c>
      <c r="E22" s="30">
        <f>SUM(E168,E133,E98,E63)</f>
        <v>338445</v>
      </c>
      <c r="F22" s="30">
        <f>SUM(F168,F133,F98,F63)</f>
        <v>368188</v>
      </c>
      <c r="G22" s="30">
        <f>SUM(G168,G133,G98,G63)</f>
        <v>359981</v>
      </c>
      <c r="H22" s="30">
        <f>SUM(H168,H133,H98,H63)</f>
        <v>377231</v>
      </c>
      <c r="I22" s="30">
        <f>SUM(I168,I133,I98,I63)</f>
        <v>397340</v>
      </c>
      <c r="J22" s="30">
        <f>SUM(J168,J133,J98,J63)</f>
        <v>395483</v>
      </c>
      <c r="K22" s="30">
        <f>SUM(K168,K133,K98,K63)</f>
        <v>387990</v>
      </c>
      <c r="L22" s="30">
        <f>SUM(L168,L133,L98,L63)</f>
        <v>394244</v>
      </c>
      <c r="M22" s="30">
        <f>SUM(M168,M133,M98,M63)</f>
        <v>415162</v>
      </c>
      <c r="N22" s="30">
        <f>SUM(N168,N133,N98,N63)</f>
        <v>421076</v>
      </c>
      <c r="O22" s="30">
        <f>SUM(O168,O133,O98,O63)</f>
        <v>436760</v>
      </c>
      <c r="P22" s="30">
        <f>SUM(P168,P133,P98,P63)</f>
        <v>441070</v>
      </c>
      <c r="Q22" s="30">
        <f>SUM(Q168,Q133,Q98,Q63)</f>
        <v>448241</v>
      </c>
      <c r="R22" s="30">
        <f>SUM(R168,R133,R98,R63)</f>
        <v>451529</v>
      </c>
      <c r="S22" s="30">
        <f>SUM(S168,S133,S98,S63)</f>
        <v>450191</v>
      </c>
      <c r="T22" s="30">
        <f>SUM(T168,T133,T98,T63)</f>
        <v>439730</v>
      </c>
      <c r="U22" s="30">
        <f>SUM(U168,U133,U98,U63)</f>
        <v>439447</v>
      </c>
      <c r="V22" s="30">
        <f>SUM(V168,V133,V98,V63)</f>
        <v>409736</v>
      </c>
      <c r="W22" s="30">
        <f>SUM(W168,W133,W98,W63)</f>
        <v>428521</v>
      </c>
      <c r="X22" s="30">
        <f>SUM(X168,X133,X98,X63)</f>
        <v>442383</v>
      </c>
      <c r="Y22" s="30">
        <f>SUM(Y168,Y133,Y98,Y63)</f>
        <v>425406</v>
      </c>
      <c r="Z22" s="33"/>
    </row>
    <row r="23" spans="2:26" ht="12.95" customHeight="1" x14ac:dyDescent="0.2">
      <c r="B23" s="5" t="s">
        <v>23</v>
      </c>
      <c r="C23" s="30">
        <f>SUM(C169,C134,C99,C64)</f>
        <v>0</v>
      </c>
      <c r="D23" s="30">
        <f>SUM(D169,D134,D99,D64)</f>
        <v>0</v>
      </c>
      <c r="E23" s="30">
        <f>SUM(E169,E134,E99,E64)</f>
        <v>0</v>
      </c>
      <c r="F23" s="30">
        <f>SUM(F169,F134,F99,F64)</f>
        <v>0</v>
      </c>
      <c r="G23" s="30">
        <f>SUM(G169,G134,G99,G64)</f>
        <v>0</v>
      </c>
      <c r="H23" s="30">
        <f>SUM(H169,H134,H99,H64)</f>
        <v>0</v>
      </c>
      <c r="I23" s="30">
        <f>SUM(I169,I134,I99,I64)</f>
        <v>0</v>
      </c>
      <c r="J23" s="30">
        <f>SUM(J169,J134,J99,J64)</f>
        <v>0</v>
      </c>
      <c r="K23" s="30">
        <f>SUM(K169,K134,K99,K64)</f>
        <v>0</v>
      </c>
      <c r="L23" s="30">
        <f>SUM(L169,L134,L99,L64)</f>
        <v>0</v>
      </c>
      <c r="M23" s="30">
        <f>SUM(M169,M134,M99,M64)</f>
        <v>0</v>
      </c>
      <c r="N23" s="30">
        <f>SUM(N169,N134,N99,N64)</f>
        <v>0</v>
      </c>
      <c r="O23" s="30">
        <f>SUM(O169,O134,O99,O64)</f>
        <v>0</v>
      </c>
      <c r="P23" s="30">
        <f>SUM(P169,P134,P99,P64)</f>
        <v>0</v>
      </c>
      <c r="Q23" s="30">
        <f>SUM(Q169,Q134,Q99,Q64)</f>
        <v>0</v>
      </c>
      <c r="R23" s="30">
        <f>SUM(R169,R134,R99,R64)</f>
        <v>0</v>
      </c>
      <c r="S23" s="30">
        <f>SUM(S169,S134,S99,S64)</f>
        <v>0</v>
      </c>
      <c r="T23" s="30">
        <f>SUM(T169,T134,T99,T64)</f>
        <v>0</v>
      </c>
      <c r="U23" s="30">
        <f>SUM(U169,U134,U99,U64)</f>
        <v>0</v>
      </c>
      <c r="V23" s="30">
        <f>SUM(V169,V134,V99,V64)</f>
        <v>0</v>
      </c>
      <c r="W23" s="30">
        <f>SUM(W169,W134,W99,W64)</f>
        <v>0</v>
      </c>
      <c r="X23" s="30">
        <f>SUM(X169,X134,X99,X64)</f>
        <v>0</v>
      </c>
      <c r="Y23" s="30">
        <f>SUM(Y169,Y134,Y99,Y64)</f>
        <v>0</v>
      </c>
      <c r="Z23" s="33"/>
    </row>
    <row r="24" spans="2:26" ht="12.95" customHeight="1" x14ac:dyDescent="0.2">
      <c r="B24" s="5" t="s">
        <v>24</v>
      </c>
      <c r="C24" s="30">
        <f>SUM(C170,C135,C100,C65)</f>
        <v>0</v>
      </c>
      <c r="D24" s="30">
        <f>SUM(D170,D135,D100,D65)</f>
        <v>0</v>
      </c>
      <c r="E24" s="30">
        <f>SUM(E170,E135,E100,E65)</f>
        <v>0</v>
      </c>
      <c r="F24" s="30">
        <f>SUM(F170,F135,F100,F65)</f>
        <v>0</v>
      </c>
      <c r="G24" s="30">
        <f>SUM(G170,G135,G100,G65)</f>
        <v>0</v>
      </c>
      <c r="H24" s="30">
        <f>SUM(H170,H135,H100,H65)</f>
        <v>0</v>
      </c>
      <c r="I24" s="30">
        <f>SUM(I170,I135,I100,I65)</f>
        <v>0</v>
      </c>
      <c r="J24" s="30">
        <f>SUM(J170,J135,J100,J65)</f>
        <v>0</v>
      </c>
      <c r="K24" s="30">
        <f>SUM(K170,K135,K100,K65)</f>
        <v>0</v>
      </c>
      <c r="L24" s="30">
        <f>SUM(L170,L135,L100,L65)</f>
        <v>0</v>
      </c>
      <c r="M24" s="30">
        <f>SUM(M170,M135,M100,M65)</f>
        <v>0</v>
      </c>
      <c r="N24" s="30">
        <f>SUM(N170,N135,N100,N65)</f>
        <v>0</v>
      </c>
      <c r="O24" s="30">
        <f>SUM(O170,O135,O100,O65)</f>
        <v>0</v>
      </c>
      <c r="P24" s="30">
        <f>SUM(P170,P135,P100,P65)</f>
        <v>0</v>
      </c>
      <c r="Q24" s="30">
        <f>SUM(Q170,Q135,Q100,Q65)</f>
        <v>0</v>
      </c>
      <c r="R24" s="30">
        <f>SUM(R170,R135,R100,R65)</f>
        <v>0</v>
      </c>
      <c r="S24" s="30">
        <f>SUM(S170,S135,S100,S65)</f>
        <v>0</v>
      </c>
      <c r="T24" s="30">
        <f>SUM(T170,T135,T100,T65)</f>
        <v>0</v>
      </c>
      <c r="U24" s="30">
        <f>SUM(U170,U135,U100,U65)</f>
        <v>0</v>
      </c>
      <c r="V24" s="30">
        <f>SUM(V170,V135,V100,V65)</f>
        <v>0</v>
      </c>
      <c r="W24" s="30">
        <f>SUM(W170,W135,W100,W65)</f>
        <v>0</v>
      </c>
      <c r="X24" s="30">
        <f>SUM(X170,X135,X100,X65)</f>
        <v>0</v>
      </c>
      <c r="Y24" s="30">
        <f>SUM(Y170,Y135,Y100,Y65)</f>
        <v>0</v>
      </c>
      <c r="Z24" s="33"/>
    </row>
    <row r="25" spans="2:26" ht="12.95" customHeight="1" x14ac:dyDescent="0.2">
      <c r="B25" s="5" t="s">
        <v>25</v>
      </c>
      <c r="C25" s="30">
        <f>SUM(C171,C136,C101,C66)</f>
        <v>0</v>
      </c>
      <c r="D25" s="30">
        <f>SUM(D171,D136,D101,D66)</f>
        <v>0</v>
      </c>
      <c r="E25" s="30">
        <f>SUM(E171,E136,E101,E66)</f>
        <v>0</v>
      </c>
      <c r="F25" s="30">
        <f>SUM(F171,F136,F101,F66)</f>
        <v>0</v>
      </c>
      <c r="G25" s="30">
        <f>SUM(G171,G136,G101,G66)</f>
        <v>0</v>
      </c>
      <c r="H25" s="30">
        <f>SUM(H171,H136,H101,H66)</f>
        <v>0</v>
      </c>
      <c r="I25" s="30">
        <f>SUM(I171,I136,I101,I66)</f>
        <v>0</v>
      </c>
      <c r="J25" s="30">
        <f>SUM(J171,J136,J101,J66)</f>
        <v>0</v>
      </c>
      <c r="K25" s="30">
        <f>SUM(K171,K136,K101,K66)</f>
        <v>0</v>
      </c>
      <c r="L25" s="30">
        <f>SUM(L171,L136,L101,L66)</f>
        <v>0</v>
      </c>
      <c r="M25" s="30">
        <f>SUM(M171,M136,M101,M66)</f>
        <v>0</v>
      </c>
      <c r="N25" s="30">
        <f>SUM(N171,N136,N101,N66)</f>
        <v>0</v>
      </c>
      <c r="O25" s="30">
        <f>SUM(O171,O136,O101,O66)</f>
        <v>0</v>
      </c>
      <c r="P25" s="30">
        <f>SUM(P171,P136,P101,P66)</f>
        <v>0</v>
      </c>
      <c r="Q25" s="30">
        <f>SUM(Q171,Q136,Q101,Q66)</f>
        <v>0</v>
      </c>
      <c r="R25" s="30">
        <f>SUM(R171,R136,R101,R66)</f>
        <v>0</v>
      </c>
      <c r="S25" s="30">
        <f>SUM(S171,S136,S101,S66)</f>
        <v>0</v>
      </c>
      <c r="T25" s="30">
        <f>SUM(T171,T136,T101,T66)</f>
        <v>0</v>
      </c>
      <c r="U25" s="30">
        <f>SUM(U171,U136,U101,U66)</f>
        <v>0</v>
      </c>
      <c r="V25" s="30">
        <f>SUM(V171,V136,V101,V66)</f>
        <v>0</v>
      </c>
      <c r="W25" s="30">
        <f>SUM(W171,W136,W101,W66)</f>
        <v>0</v>
      </c>
      <c r="X25" s="30">
        <f>SUM(X171,X136,X101,X66)</f>
        <v>0</v>
      </c>
      <c r="Y25" s="30">
        <f>SUM(Y171,Y136,Y101,Y66)</f>
        <v>0</v>
      </c>
      <c r="Z25" s="33"/>
    </row>
    <row r="26" spans="2:26" ht="12.95" customHeight="1" x14ac:dyDescent="0.2">
      <c r="B26" s="5" t="s">
        <v>26</v>
      </c>
      <c r="C26" s="30">
        <f>SUM(C172,C137,C102,C67)</f>
        <v>0</v>
      </c>
      <c r="D26" s="30">
        <f>SUM(D172,D137,D102,D67)</f>
        <v>0</v>
      </c>
      <c r="E26" s="30">
        <f>SUM(E172,E137,E102,E67)</f>
        <v>0</v>
      </c>
      <c r="F26" s="30">
        <f>SUM(F172,F137,F102,F67)</f>
        <v>0</v>
      </c>
      <c r="G26" s="30">
        <f>SUM(G172,G137,G102,G67)</f>
        <v>0</v>
      </c>
      <c r="H26" s="30">
        <f>SUM(H172,H137,H102,H67)</f>
        <v>0</v>
      </c>
      <c r="I26" s="30">
        <f>SUM(I172,I137,I102,I67)</f>
        <v>0</v>
      </c>
      <c r="J26" s="30">
        <f>SUM(J172,J137,J102,J67)</f>
        <v>0</v>
      </c>
      <c r="K26" s="30">
        <f>SUM(K172,K137,K102,K67)</f>
        <v>0</v>
      </c>
      <c r="L26" s="30">
        <f>SUM(L172,L137,L102,L67)</f>
        <v>0</v>
      </c>
      <c r="M26" s="30">
        <f>SUM(M172,M137,M102,M67)</f>
        <v>0</v>
      </c>
      <c r="N26" s="30">
        <f>SUM(N172,N137,N102,N67)</f>
        <v>0</v>
      </c>
      <c r="O26" s="30">
        <f>SUM(O172,O137,O102,O67)</f>
        <v>0</v>
      </c>
      <c r="P26" s="30">
        <f>SUM(P172,P137,P102,P67)</f>
        <v>0</v>
      </c>
      <c r="Q26" s="30">
        <f>SUM(Q172,Q137,Q102,Q67)</f>
        <v>0</v>
      </c>
      <c r="R26" s="30">
        <f>SUM(R172,R137,R102,R67)</f>
        <v>0</v>
      </c>
      <c r="S26" s="30">
        <f>SUM(S172,S137,S102,S67)</f>
        <v>0</v>
      </c>
      <c r="T26" s="30">
        <f>SUM(T172,T137,T102,T67)</f>
        <v>0</v>
      </c>
      <c r="U26" s="30">
        <f>SUM(U172,U137,U102,U67)</f>
        <v>0</v>
      </c>
      <c r="V26" s="30">
        <f>SUM(V172,V137,V102,V67)</f>
        <v>0</v>
      </c>
      <c r="W26" s="30">
        <f>SUM(W172,W137,W102,W67)</f>
        <v>0</v>
      </c>
      <c r="X26" s="30">
        <f>SUM(X172,X137,X102,X67)</f>
        <v>0</v>
      </c>
      <c r="Y26" s="30">
        <f>SUM(Y172,Y137,Y102,Y67)</f>
        <v>0</v>
      </c>
      <c r="Z26" s="33"/>
    </row>
    <row r="27" spans="2:26" ht="12.95" customHeight="1" x14ac:dyDescent="0.2">
      <c r="B27" s="5" t="s">
        <v>27</v>
      </c>
      <c r="C27" s="30">
        <f>SUM(C173,C138,C103,C68)</f>
        <v>17033</v>
      </c>
      <c r="D27" s="30">
        <f>SUM(D173,D138,D103,D68)</f>
        <v>17000</v>
      </c>
      <c r="E27" s="30">
        <f>SUM(E173,E138,E103,E68)</f>
        <v>14638</v>
      </c>
      <c r="F27" s="30">
        <f>SUM(F173,F138,F103,F68)</f>
        <v>12260</v>
      </c>
      <c r="G27" s="30">
        <f>SUM(G173,G138,G103,G68)</f>
        <v>7706</v>
      </c>
      <c r="H27" s="30">
        <f>SUM(H173,H138,H103,H68)</f>
        <v>11822</v>
      </c>
      <c r="I27" s="30">
        <f>SUM(I173,I138,I103,I68)</f>
        <v>13942</v>
      </c>
      <c r="J27" s="30">
        <f>SUM(J173,J138,J103,J68)</f>
        <v>12024</v>
      </c>
      <c r="K27" s="30">
        <f>SUM(K173,K138,K103,K68)</f>
        <v>13554</v>
      </c>
      <c r="L27" s="30">
        <f>SUM(L173,L138,L103,L68)</f>
        <v>9862</v>
      </c>
      <c r="M27" s="30">
        <f>SUM(M173,M138,M103,M68)</f>
        <v>8419</v>
      </c>
      <c r="N27" s="30">
        <f>SUM(N173,N138,N103,N68)</f>
        <v>11362</v>
      </c>
      <c r="O27" s="30">
        <f>SUM(O173,O138,O103,O68)</f>
        <v>14142</v>
      </c>
      <c r="P27" s="30">
        <f>SUM(P173,P138,P103,P68)</f>
        <v>15484</v>
      </c>
      <c r="Q27" s="30">
        <f>SUM(Q173,Q138,Q103,Q68)</f>
        <v>15102</v>
      </c>
      <c r="R27" s="30">
        <f>SUM(R173,R138,R103,R68)</f>
        <v>10337</v>
      </c>
      <c r="S27" s="30">
        <f>SUM(S173,S138,S103,S68)</f>
        <v>8651</v>
      </c>
      <c r="T27" s="30">
        <f>SUM(T173,T138,T103,T68)</f>
        <v>9833</v>
      </c>
      <c r="U27" s="30">
        <f>SUM(U173,U138,U103,U68)</f>
        <v>9894</v>
      </c>
      <c r="V27" s="30">
        <f>SUM(V173,V138,V103,V68)</f>
        <v>10852</v>
      </c>
      <c r="W27" s="30">
        <f>SUM(W173,W138,W103,W68)</f>
        <v>0</v>
      </c>
      <c r="X27" s="30">
        <f>SUM(X173,X138,X103,X68)</f>
        <v>0</v>
      </c>
      <c r="Y27" s="30">
        <f>SUM(Y173,Y138,Y103,Y68)</f>
        <v>0</v>
      </c>
      <c r="Z27" s="33"/>
    </row>
    <row r="28" spans="2:26" ht="12.95" customHeight="1" x14ac:dyDescent="0.2">
      <c r="B28" s="5" t="s">
        <v>28</v>
      </c>
      <c r="C28" s="30">
        <f>SUM(C174,C139,C104,C69)</f>
        <v>0</v>
      </c>
      <c r="D28" s="30">
        <f>SUM(D174,D139,D104,D69)</f>
        <v>0</v>
      </c>
      <c r="E28" s="30">
        <f>SUM(E174,E139,E104,E69)</f>
        <v>0</v>
      </c>
      <c r="F28" s="30">
        <f>SUM(F174,F139,F104,F69)</f>
        <v>0</v>
      </c>
      <c r="G28" s="30">
        <f>SUM(G174,G139,G104,G69)</f>
        <v>0</v>
      </c>
      <c r="H28" s="30">
        <f>SUM(H174,H139,H104,H69)</f>
        <v>0</v>
      </c>
      <c r="I28" s="30">
        <f>SUM(I174,I139,I104,I69)</f>
        <v>0</v>
      </c>
      <c r="J28" s="30">
        <f>SUM(J174,J139,J104,J69)</f>
        <v>0</v>
      </c>
      <c r="K28" s="30">
        <f>SUM(K174,K139,K104,K69)</f>
        <v>0</v>
      </c>
      <c r="L28" s="30">
        <f>SUM(L174,L139,L104,L69)</f>
        <v>0</v>
      </c>
      <c r="M28" s="30">
        <f>SUM(M174,M139,M104,M69)</f>
        <v>0</v>
      </c>
      <c r="N28" s="30">
        <f>SUM(N174,N139,N104,N69)</f>
        <v>0</v>
      </c>
      <c r="O28" s="30">
        <f>SUM(O174,O139,O104,O69)</f>
        <v>0</v>
      </c>
      <c r="P28" s="30">
        <f>SUM(P174,P139,P104,P69)</f>
        <v>0</v>
      </c>
      <c r="Q28" s="30">
        <f>SUM(Q174,Q139,Q104,Q69)</f>
        <v>0</v>
      </c>
      <c r="R28" s="30">
        <f>SUM(R174,R139,R104,R69)</f>
        <v>0</v>
      </c>
      <c r="S28" s="30">
        <f>SUM(S174,S139,S104,S69)</f>
        <v>0</v>
      </c>
      <c r="T28" s="30">
        <f>SUM(T174,T139,T104,T69)</f>
        <v>0</v>
      </c>
      <c r="U28" s="30">
        <f>SUM(U174,U139,U104,U69)</f>
        <v>0</v>
      </c>
      <c r="V28" s="30">
        <f>SUM(V174,V139,V104,V69)</f>
        <v>0</v>
      </c>
      <c r="W28" s="30">
        <f>SUM(W174,W139,W104,W69)</f>
        <v>0</v>
      </c>
      <c r="X28" s="30">
        <f>SUM(X174,X139,X104,X69)</f>
        <v>0</v>
      </c>
      <c r="Y28" s="30">
        <f>SUM(Y174,Y139,Y104,Y69)</f>
        <v>0</v>
      </c>
      <c r="Z28" s="33"/>
    </row>
    <row r="29" spans="2:26" ht="12.95" customHeight="1" x14ac:dyDescent="0.2">
      <c r="B29" s="5" t="s">
        <v>29</v>
      </c>
      <c r="C29" s="30">
        <f>SUM(C175,C140,C105,C70)</f>
        <v>13731</v>
      </c>
      <c r="D29" s="30">
        <f>SUM(D175,D140,D105,D70)</f>
        <v>13726</v>
      </c>
      <c r="E29" s="30">
        <f>SUM(E175,E140,E105,E70)</f>
        <v>13964</v>
      </c>
      <c r="F29" s="30">
        <f>SUM(F175,F140,F105,F70)</f>
        <v>13796</v>
      </c>
      <c r="G29" s="30">
        <f>SUM(G175,G140,G105,G70)</f>
        <v>14049</v>
      </c>
      <c r="H29" s="30">
        <f>SUM(H175,H140,H105,H70)</f>
        <v>14026</v>
      </c>
      <c r="I29" s="30">
        <f>SUM(I175,I140,I105,I70)</f>
        <v>14180</v>
      </c>
      <c r="J29" s="30">
        <f>SUM(J175,J140,J105,J70)</f>
        <v>13968</v>
      </c>
      <c r="K29" s="30">
        <f>SUM(K175,K140,K105,K70)</f>
        <v>13949</v>
      </c>
      <c r="L29" s="30">
        <f>SUM(L175,L140,L105,L70)</f>
        <v>14096</v>
      </c>
      <c r="M29" s="30">
        <f>SUM(M175,M140,M105,M70)</f>
        <v>14180</v>
      </c>
      <c r="N29" s="30">
        <f>SUM(N175,N140,N105,N70)</f>
        <v>14126</v>
      </c>
      <c r="O29" s="30">
        <f>SUM(O175,O140,O105,O70)</f>
        <v>13953</v>
      </c>
      <c r="P29" s="30">
        <f>SUM(P175,P140,P105,P70)</f>
        <v>11013</v>
      </c>
      <c r="Q29" s="30">
        <f>SUM(Q175,Q140,Q105,Q70)</f>
        <v>11915</v>
      </c>
      <c r="R29" s="30">
        <f>SUM(R175,R140,R105,R70)</f>
        <v>13834</v>
      </c>
      <c r="S29" s="30">
        <f>SUM(S175,S140,S105,S70)</f>
        <v>13461</v>
      </c>
      <c r="T29" s="30">
        <f>SUM(T175,T140,T105,T70)</f>
        <v>14677</v>
      </c>
      <c r="U29" s="30">
        <f>SUM(U175,U140,U105,U70)</f>
        <v>14818</v>
      </c>
      <c r="V29" s="30">
        <f>SUM(V175,V140,V105,V70)</f>
        <v>15426</v>
      </c>
      <c r="W29" s="30">
        <f>SUM(W175,W140,W105,W70)</f>
        <v>15761</v>
      </c>
      <c r="X29" s="30">
        <f>SUM(X175,X140,X105,X70)</f>
        <v>15685</v>
      </c>
      <c r="Y29" s="30">
        <f>SUM(Y175,Y140,Y105,Y70)</f>
        <v>15793</v>
      </c>
      <c r="Z29" s="33"/>
    </row>
    <row r="30" spans="2:26" ht="12.95" customHeight="1" x14ac:dyDescent="0.2">
      <c r="B30" s="5" t="s">
        <v>30</v>
      </c>
      <c r="C30" s="30">
        <f>SUM(C176,C141,C106,C71)</f>
        <v>0</v>
      </c>
      <c r="D30" s="30">
        <f>SUM(D176,D141,D106,D71)</f>
        <v>0</v>
      </c>
      <c r="E30" s="30">
        <f>SUM(E176,E141,E106,E71)</f>
        <v>0</v>
      </c>
      <c r="F30" s="30">
        <f>SUM(F176,F141,F106,F71)</f>
        <v>0</v>
      </c>
      <c r="G30" s="30">
        <f>SUM(G176,G141,G106,G71)</f>
        <v>0</v>
      </c>
      <c r="H30" s="30">
        <f>SUM(H176,H141,H106,H71)</f>
        <v>0</v>
      </c>
      <c r="I30" s="30">
        <f>SUM(I176,I141,I106,I71)</f>
        <v>0</v>
      </c>
      <c r="J30" s="30">
        <f>SUM(J176,J141,J106,J71)</f>
        <v>0</v>
      </c>
      <c r="K30" s="30">
        <f>SUM(K176,K141,K106,K71)</f>
        <v>0</v>
      </c>
      <c r="L30" s="30">
        <f>SUM(L176,L141,L106,L71)</f>
        <v>0</v>
      </c>
      <c r="M30" s="30">
        <f>SUM(M176,M141,M106,M71)</f>
        <v>0</v>
      </c>
      <c r="N30" s="30">
        <f>SUM(N176,N141,N106,N71)</f>
        <v>0</v>
      </c>
      <c r="O30" s="30">
        <f>SUM(O176,O141,O106,O71)</f>
        <v>0</v>
      </c>
      <c r="P30" s="30">
        <f>SUM(P176,P141,P106,P71)</f>
        <v>0</v>
      </c>
      <c r="Q30" s="30">
        <f>SUM(Q176,Q141,Q106,Q71)</f>
        <v>0</v>
      </c>
      <c r="R30" s="30">
        <f>SUM(R176,R141,R106,R71)</f>
        <v>0</v>
      </c>
      <c r="S30" s="30">
        <f>SUM(S176,S141,S106,S71)</f>
        <v>0</v>
      </c>
      <c r="T30" s="30">
        <f>SUM(T176,T141,T106,T71)</f>
        <v>0</v>
      </c>
      <c r="U30" s="30">
        <f>SUM(U176,U141,U106,U71)</f>
        <v>0</v>
      </c>
      <c r="V30" s="30">
        <f>SUM(V176,V141,V106,V71)</f>
        <v>0</v>
      </c>
      <c r="W30" s="30">
        <f>SUM(W176,W141,W106,W71)</f>
        <v>0</v>
      </c>
      <c r="X30" s="30">
        <f>SUM(X176,X141,X106,X71)</f>
        <v>0</v>
      </c>
      <c r="Y30" s="30">
        <f>SUM(Y176,Y141,Y106,Y71)</f>
        <v>0</v>
      </c>
      <c r="Z30" s="33"/>
    </row>
    <row r="31" spans="2:26" ht="12.95" customHeight="1" x14ac:dyDescent="0.2">
      <c r="B31" s="5" t="s">
        <v>31</v>
      </c>
      <c r="C31" s="30">
        <f>SUM(C177,C142,C107,C72)</f>
        <v>3502</v>
      </c>
      <c r="D31" s="30">
        <f>SUM(D177,D142,D107,D72)</f>
        <v>3329</v>
      </c>
      <c r="E31" s="30">
        <f>SUM(E177,E142,E107,E72)</f>
        <v>3800</v>
      </c>
      <c r="F31" s="30">
        <f>SUM(F177,F142,F107,F72)</f>
        <v>3948</v>
      </c>
      <c r="G31" s="30">
        <f>SUM(G177,G142,G107,G72)</f>
        <v>3967</v>
      </c>
      <c r="H31" s="30">
        <f>SUM(H177,H142,H107,H72)</f>
        <v>4018</v>
      </c>
      <c r="I31" s="30">
        <f>SUM(I177,I142,I107,I72)</f>
        <v>4160</v>
      </c>
      <c r="J31" s="30">
        <f>SUM(J177,J142,J107,J72)</f>
        <v>2408</v>
      </c>
      <c r="K31" s="30">
        <f>SUM(K177,K142,K107,K72)</f>
        <v>3814</v>
      </c>
      <c r="L31" s="30">
        <f>SUM(L177,L142,L107,L72)</f>
        <v>3832</v>
      </c>
      <c r="M31" s="30">
        <f>SUM(M177,M142,M107,M72)</f>
        <v>3926</v>
      </c>
      <c r="N31" s="30">
        <f>SUM(N177,N142,N107,N72)</f>
        <v>3976</v>
      </c>
      <c r="O31" s="30">
        <f>SUM(O177,O142,O107,O72)</f>
        <v>3915</v>
      </c>
      <c r="P31" s="30">
        <f>SUM(P177,P142,P107,P72)</f>
        <v>4018</v>
      </c>
      <c r="Q31" s="30">
        <f>SUM(Q177,Q142,Q107,Q72)</f>
        <v>3822</v>
      </c>
      <c r="R31" s="30">
        <f>SUM(R177,R142,R107,R72)</f>
        <v>3997</v>
      </c>
      <c r="S31" s="30">
        <f>SUM(S177,S142,S107,S72)</f>
        <v>3469</v>
      </c>
      <c r="T31" s="30">
        <f>SUM(T177,T142,T107,T72)</f>
        <v>4200</v>
      </c>
      <c r="U31" s="30">
        <f>SUM(U177,U142,U107,U72)</f>
        <v>4169</v>
      </c>
      <c r="V31" s="30">
        <f>SUM(V177,V142,V107,V72)</f>
        <v>4228</v>
      </c>
      <c r="W31" s="30">
        <f>SUM(W177,W142,W107,W72)</f>
        <v>3969</v>
      </c>
      <c r="X31" s="30">
        <f>SUM(X177,X142,X107,X72)</f>
        <v>4141</v>
      </c>
      <c r="Y31" s="30">
        <f>SUM(Y177,Y142,Y107,Y72)</f>
        <v>3915</v>
      </c>
      <c r="Z31" s="33"/>
    </row>
    <row r="32" spans="2:26" ht="12.95" customHeight="1" x14ac:dyDescent="0.2">
      <c r="B32" s="5" t="s">
        <v>32</v>
      </c>
      <c r="C32" s="30">
        <f>SUM(C178,C143,C108,C73)</f>
        <v>0</v>
      </c>
      <c r="D32" s="30">
        <f>SUM(D178,D143,D108,D73)</f>
        <v>0</v>
      </c>
      <c r="E32" s="30">
        <f>SUM(E178,E143,E108,E73)</f>
        <v>0</v>
      </c>
      <c r="F32" s="30">
        <f>SUM(F178,F143,F108,F73)</f>
        <v>0</v>
      </c>
      <c r="G32" s="30">
        <f>SUM(G178,G143,G108,G73)</f>
        <v>0</v>
      </c>
      <c r="H32" s="30">
        <f>SUM(H178,H143,H108,H73)</f>
        <v>0</v>
      </c>
      <c r="I32" s="30">
        <f>SUM(I178,I143,I108,I73)</f>
        <v>0</v>
      </c>
      <c r="J32" s="30">
        <f>SUM(J178,J143,J108,J73)</f>
        <v>0</v>
      </c>
      <c r="K32" s="30">
        <f>SUM(K178,K143,K108,K73)</f>
        <v>0</v>
      </c>
      <c r="L32" s="30">
        <f>SUM(L178,L143,L108,L73)</f>
        <v>0</v>
      </c>
      <c r="M32" s="30">
        <f>SUM(M178,M143,M108,M73)</f>
        <v>0</v>
      </c>
      <c r="N32" s="30">
        <f>SUM(N178,N143,N108,N73)</f>
        <v>0</v>
      </c>
      <c r="O32" s="30">
        <f>SUM(O178,O143,O108,O73)</f>
        <v>0</v>
      </c>
      <c r="P32" s="30">
        <f>SUM(P178,P143,P108,P73)</f>
        <v>0</v>
      </c>
      <c r="Q32" s="30">
        <f>SUM(Q178,Q143,Q108,Q73)</f>
        <v>0</v>
      </c>
      <c r="R32" s="30">
        <f>SUM(R178,R143,R108,R73)</f>
        <v>0</v>
      </c>
      <c r="S32" s="30">
        <f>SUM(S178,S143,S108,S73)</f>
        <v>0</v>
      </c>
      <c r="T32" s="30">
        <f>SUM(T178,T143,T108,T73)</f>
        <v>0</v>
      </c>
      <c r="U32" s="30">
        <f>SUM(U178,U143,U108,U73)</f>
        <v>0</v>
      </c>
      <c r="V32" s="30">
        <f>SUM(V178,V143,V108,V73)</f>
        <v>0</v>
      </c>
      <c r="W32" s="30">
        <f>SUM(W178,W143,W108,W73)</f>
        <v>0</v>
      </c>
      <c r="X32" s="30">
        <f>SUM(X178,X143,X108,X73)</f>
        <v>0</v>
      </c>
      <c r="Y32" s="30">
        <f>SUM(Y178,Y143,Y108,Y73)</f>
        <v>0</v>
      </c>
      <c r="Z32" s="33"/>
    </row>
    <row r="33" spans="2:26" ht="12.95" customHeight="1" x14ac:dyDescent="0.2">
      <c r="B33" s="5" t="s">
        <v>33</v>
      </c>
      <c r="C33" s="30">
        <f>SUM(C179,C144,C109,C74)</f>
        <v>0</v>
      </c>
      <c r="D33" s="30">
        <f>SUM(D179,D144,D109,D74)</f>
        <v>0</v>
      </c>
      <c r="E33" s="30">
        <f>SUM(E179,E144,E109,E74)</f>
        <v>0</v>
      </c>
      <c r="F33" s="30">
        <f>SUM(F179,F144,F109,F74)</f>
        <v>0</v>
      </c>
      <c r="G33" s="30">
        <f>SUM(G179,G144,G109,G74)</f>
        <v>0</v>
      </c>
      <c r="H33" s="30">
        <f>SUM(H179,H144,H109,H74)</f>
        <v>0</v>
      </c>
      <c r="I33" s="30">
        <f>SUM(I179,I144,I109,I74)</f>
        <v>0</v>
      </c>
      <c r="J33" s="30">
        <f>SUM(J179,J144,J109,J74)</f>
        <v>0</v>
      </c>
      <c r="K33" s="30">
        <f>SUM(K179,K144,K109,K74)</f>
        <v>0</v>
      </c>
      <c r="L33" s="30">
        <f>SUM(L179,L144,L109,L74)</f>
        <v>0</v>
      </c>
      <c r="M33" s="30">
        <f>SUM(M179,M144,M109,M74)</f>
        <v>0</v>
      </c>
      <c r="N33" s="30">
        <f>SUM(N179,N144,N109,N74)</f>
        <v>0</v>
      </c>
      <c r="O33" s="30">
        <f>SUM(O179,O144,O109,O74)</f>
        <v>0</v>
      </c>
      <c r="P33" s="30">
        <f>SUM(P179,P144,P109,P74)</f>
        <v>0</v>
      </c>
      <c r="Q33" s="30">
        <f>SUM(Q179,Q144,Q109,Q74)</f>
        <v>0</v>
      </c>
      <c r="R33" s="30">
        <f>SUM(R179,R144,R109,R74)</f>
        <v>0</v>
      </c>
      <c r="S33" s="30">
        <f>SUM(S179,S144,S109,S74)</f>
        <v>0</v>
      </c>
      <c r="T33" s="30">
        <f>SUM(T179,T144,T109,T74)</f>
        <v>0</v>
      </c>
      <c r="U33" s="30">
        <f>SUM(U179,U144,U109,U74)</f>
        <v>0</v>
      </c>
      <c r="V33" s="30">
        <f>SUM(V179,V144,V109,V74)</f>
        <v>0</v>
      </c>
      <c r="W33" s="30">
        <f>SUM(W179,W144,W109,W74)</f>
        <v>0</v>
      </c>
      <c r="X33" s="30">
        <f>SUM(X179,X144,X109,X74)</f>
        <v>0</v>
      </c>
      <c r="Y33" s="30">
        <f>SUM(Y179,Y144,Y109,Y74)</f>
        <v>0</v>
      </c>
      <c r="Z33" s="33"/>
    </row>
    <row r="34" spans="2:26" ht="12.95" customHeight="1" x14ac:dyDescent="0.2">
      <c r="B34" s="5" t="s">
        <v>34</v>
      </c>
      <c r="C34" s="30">
        <f>SUM(C180,C145,C110,C75)</f>
        <v>0</v>
      </c>
      <c r="D34" s="30">
        <f>SUM(D180,D145,D110,D75)</f>
        <v>0</v>
      </c>
      <c r="E34" s="30">
        <f>SUM(E180,E145,E110,E75)</f>
        <v>0</v>
      </c>
      <c r="F34" s="30">
        <f>SUM(F180,F145,F110,F75)</f>
        <v>0</v>
      </c>
      <c r="G34" s="30">
        <f>SUM(G180,G145,G110,G75)</f>
        <v>0</v>
      </c>
      <c r="H34" s="30">
        <f>SUM(H180,H145,H110,H75)</f>
        <v>0</v>
      </c>
      <c r="I34" s="30">
        <f>SUM(I180,I145,I110,I75)</f>
        <v>0</v>
      </c>
      <c r="J34" s="30">
        <f>SUM(J180,J145,J110,J75)</f>
        <v>0</v>
      </c>
      <c r="K34" s="30">
        <f>SUM(K180,K145,K110,K75)</f>
        <v>0</v>
      </c>
      <c r="L34" s="30">
        <f>SUM(L180,L145,L110,L75)</f>
        <v>0</v>
      </c>
      <c r="M34" s="30">
        <f>SUM(M180,M145,M110,M75)</f>
        <v>0</v>
      </c>
      <c r="N34" s="30">
        <f>SUM(N180,N145,N110,N75)</f>
        <v>0</v>
      </c>
      <c r="O34" s="30">
        <f>SUM(O180,O145,O110,O75)</f>
        <v>0</v>
      </c>
      <c r="P34" s="30">
        <f>SUM(P180,P145,P110,P75)</f>
        <v>0</v>
      </c>
      <c r="Q34" s="30">
        <f>SUM(Q180,Q145,Q110,Q75)</f>
        <v>0</v>
      </c>
      <c r="R34" s="30">
        <f>SUM(R180,R145,R110,R75)</f>
        <v>0</v>
      </c>
      <c r="S34" s="30">
        <f>SUM(S180,S145,S110,S75)</f>
        <v>0</v>
      </c>
      <c r="T34" s="30">
        <f>SUM(T180,T145,T110,T75)</f>
        <v>0</v>
      </c>
      <c r="U34" s="30">
        <f>SUM(U180,U145,U110,U75)</f>
        <v>0</v>
      </c>
      <c r="V34" s="30">
        <f>SUM(V180,V145,V110,V75)</f>
        <v>0</v>
      </c>
      <c r="W34" s="30">
        <f>SUM(W180,W145,W110,W75)</f>
        <v>0</v>
      </c>
      <c r="X34" s="30">
        <f>SUM(X180,X145,X110,X75)</f>
        <v>0</v>
      </c>
      <c r="Y34" s="30">
        <f>SUM(Y180,Y145,Y110,Y75)</f>
        <v>0</v>
      </c>
      <c r="Z34" s="33"/>
    </row>
    <row r="35" spans="2:26" ht="12.95" customHeight="1" x14ac:dyDescent="0.2">
      <c r="B35" s="5" t="s">
        <v>35</v>
      </c>
      <c r="C35" s="30">
        <f>SUM(C181,C146,C111,C76)</f>
        <v>0</v>
      </c>
      <c r="D35" s="30">
        <f>SUM(D181,D146,D111,D76)</f>
        <v>0</v>
      </c>
      <c r="E35" s="30">
        <f>SUM(E181,E146,E111,E76)</f>
        <v>0</v>
      </c>
      <c r="F35" s="30">
        <f>SUM(F181,F146,F111,F76)</f>
        <v>0</v>
      </c>
      <c r="G35" s="30">
        <f>SUM(G181,G146,G111,G76)</f>
        <v>0</v>
      </c>
      <c r="H35" s="30">
        <f>SUM(H181,H146,H111,H76)</f>
        <v>0</v>
      </c>
      <c r="I35" s="30">
        <f>SUM(I181,I146,I111,I76)</f>
        <v>1386</v>
      </c>
      <c r="J35" s="30">
        <f>SUM(J181,J146,J111,J76)</f>
        <v>5400</v>
      </c>
      <c r="K35" s="30">
        <f>SUM(K181,K146,K111,K76)</f>
        <v>5307</v>
      </c>
      <c r="L35" s="30">
        <f>SUM(L181,L146,L111,L76)</f>
        <v>5198</v>
      </c>
      <c r="M35" s="30">
        <f>SUM(M181,M146,M111,M76)</f>
        <v>5456</v>
      </c>
      <c r="N35" s="30">
        <f>SUM(N181,N146,N111,N76)</f>
        <v>5446</v>
      </c>
      <c r="O35" s="30">
        <f>SUM(O181,O146,O111,O76)</f>
        <v>5513</v>
      </c>
      <c r="P35" s="30">
        <f>SUM(P181,P146,P111,P76)</f>
        <v>4906</v>
      </c>
      <c r="Q35" s="30">
        <f>SUM(Q181,Q146,Q111,Q76)</f>
        <v>5548</v>
      </c>
      <c r="R35" s="30">
        <f>SUM(R181,R146,R111,R76)</f>
        <v>5555</v>
      </c>
      <c r="S35" s="30">
        <f>SUM(S181,S146,S111,S76)</f>
        <v>5632</v>
      </c>
      <c r="T35" s="30">
        <f>SUM(T181,T146,T111,T76)</f>
        <v>7709</v>
      </c>
      <c r="U35" s="30">
        <f>SUM(U181,U146,U111,U76)</f>
        <v>11226</v>
      </c>
      <c r="V35" s="30">
        <f>SUM(V181,V146,V111,V76)</f>
        <v>11752</v>
      </c>
      <c r="W35" s="30">
        <f>SUM(W181,W146,W111,W76)</f>
        <v>11623</v>
      </c>
      <c r="X35" s="30">
        <f>SUM(X181,X146,X111,X76)</f>
        <v>11747</v>
      </c>
      <c r="Y35" s="30">
        <f>SUM(Y181,Y146,Y111,Y76)</f>
        <v>11466</v>
      </c>
      <c r="Z35" s="33"/>
    </row>
    <row r="36" spans="2:26" ht="12.95" customHeight="1" x14ac:dyDescent="0.2">
      <c r="B36" s="5" t="s">
        <v>36</v>
      </c>
      <c r="C36" s="30">
        <f>SUM(C182,C147,C112,C77)</f>
        <v>4622</v>
      </c>
      <c r="D36" s="30">
        <f>SUM(D182,D147,D112,D77)</f>
        <v>4952</v>
      </c>
      <c r="E36" s="30">
        <f>SUM(E182,E147,E112,E77)</f>
        <v>3971</v>
      </c>
      <c r="F36" s="30">
        <f>SUM(F182,F147,F112,F77)</f>
        <v>3956</v>
      </c>
      <c r="G36" s="30">
        <f>SUM(G182,G147,G112,G77)</f>
        <v>4609</v>
      </c>
      <c r="H36" s="30">
        <f>SUM(H182,H147,H112,H77)</f>
        <v>4779</v>
      </c>
      <c r="I36" s="30">
        <f>SUM(I182,I147,I112,I77)</f>
        <v>4647</v>
      </c>
      <c r="J36" s="30">
        <f>SUM(J182,J147,J112,J77)</f>
        <v>5019</v>
      </c>
      <c r="K36" s="30">
        <f>SUM(K182,K147,K112,K77)</f>
        <v>5042</v>
      </c>
      <c r="L36" s="30">
        <f>SUM(L182,L147,L112,L77)</f>
        <v>4696</v>
      </c>
      <c r="M36" s="30">
        <f>SUM(M182,M147,M112,M77)</f>
        <v>4761</v>
      </c>
      <c r="N36" s="30">
        <f>SUM(N182,N147,N112,N77)</f>
        <v>5257</v>
      </c>
      <c r="O36" s="30">
        <f>SUM(O182,O147,O112,O77)</f>
        <v>5528</v>
      </c>
      <c r="P36" s="30">
        <f>SUM(P182,P147,P112,P77)</f>
        <v>5207</v>
      </c>
      <c r="Q36" s="30">
        <f>SUM(Q182,Q147,Q112,Q77)</f>
        <v>5459</v>
      </c>
      <c r="R36" s="30">
        <f>SUM(R182,R147,R112,R77)</f>
        <v>5884</v>
      </c>
      <c r="S36" s="30">
        <f>SUM(S182,S147,S112,S77)</f>
        <v>5548</v>
      </c>
      <c r="T36" s="30">
        <f>SUM(T182,T147,T112,T77)</f>
        <v>5695</v>
      </c>
      <c r="U36" s="30">
        <f>SUM(U182,U147,U112,U77)</f>
        <v>6273</v>
      </c>
      <c r="V36" s="30">
        <f>SUM(V182,V147,V112,V77)</f>
        <v>5739</v>
      </c>
      <c r="W36" s="30">
        <f>SUM(W182,W147,W112,W77)</f>
        <v>5657</v>
      </c>
      <c r="X36" s="30">
        <f>SUM(X182,X147,X112,X77)</f>
        <v>6215</v>
      </c>
      <c r="Y36" s="30">
        <f>SUM(Y182,Y147,Y112,Y77)</f>
        <v>5528</v>
      </c>
      <c r="Z36" s="33"/>
    </row>
    <row r="37" spans="2:26" ht="12.95" customHeight="1" x14ac:dyDescent="0.2">
      <c r="B37" s="5" t="s">
        <v>37</v>
      </c>
      <c r="C37" s="30">
        <f>SUM(C183,C148,C113,C78)</f>
        <v>12036</v>
      </c>
      <c r="D37" s="30">
        <f>SUM(D183,D148,D113,D78)</f>
        <v>11689</v>
      </c>
      <c r="E37" s="30">
        <f>SUM(E183,E148,E113,E78)</f>
        <v>11050</v>
      </c>
      <c r="F37" s="30">
        <f>SUM(F183,F148,F113,F78)</f>
        <v>11486</v>
      </c>
      <c r="G37" s="30">
        <f>SUM(G183,G148,G113,G78)</f>
        <v>12595</v>
      </c>
      <c r="H37" s="30">
        <f>SUM(H183,H148,H113,H78)</f>
        <v>11437</v>
      </c>
      <c r="I37" s="30">
        <f>SUM(I183,I148,I113,I78)</f>
        <v>11249</v>
      </c>
      <c r="J37" s="30">
        <f>SUM(J183,J148,J113,J78)</f>
        <v>11073</v>
      </c>
      <c r="K37" s="30">
        <f>SUM(K183,K148,K113,K78)</f>
        <v>11394</v>
      </c>
      <c r="L37" s="30">
        <f>SUM(L183,L148,L113,L78)</f>
        <v>13117</v>
      </c>
      <c r="M37" s="30">
        <f>SUM(M183,M148,M113,M78)</f>
        <v>16494</v>
      </c>
      <c r="N37" s="30">
        <f>SUM(N183,N148,N113,N78)</f>
        <v>17103</v>
      </c>
      <c r="O37" s="30">
        <f>SUM(O183,O148,O113,O78)</f>
        <v>17953</v>
      </c>
      <c r="P37" s="30">
        <f>SUM(P183,P148,P113,P78)</f>
        <v>17864</v>
      </c>
      <c r="Q37" s="30">
        <f>SUM(Q183,Q148,Q113,Q78)</f>
        <v>17026</v>
      </c>
      <c r="R37" s="30">
        <f>SUM(R183,R148,R113,R78)</f>
        <v>17727</v>
      </c>
      <c r="S37" s="30">
        <f>SUM(S183,S148,S113,S78)</f>
        <v>18012</v>
      </c>
      <c r="T37" s="30">
        <f>SUM(T183,T148,T113,T78)</f>
        <v>15334</v>
      </c>
      <c r="U37" s="30">
        <f>SUM(U183,U148,U113,U78)</f>
        <v>16703</v>
      </c>
      <c r="V37" s="30">
        <f>SUM(V183,V148,V113,V78)</f>
        <v>14081</v>
      </c>
      <c r="W37" s="30">
        <f>SUM(W183,W148,W113,W78)</f>
        <v>14574</v>
      </c>
      <c r="X37" s="30">
        <f>SUM(X183,X148,X113,X78)</f>
        <v>15411</v>
      </c>
      <c r="Y37" s="30">
        <f>SUM(Y183,Y148,Y113,Y78)</f>
        <v>15495</v>
      </c>
      <c r="Z37" s="33"/>
    </row>
    <row r="38" spans="2:26" ht="12.95" customHeight="1" x14ac:dyDescent="0.2">
      <c r="B38" s="5" t="s">
        <v>38</v>
      </c>
      <c r="C38" s="30">
        <f>SUM(C184,C149,C114,C79)</f>
        <v>19216</v>
      </c>
      <c r="D38" s="30">
        <f>SUM(D184,D149,D114,D79)</f>
        <v>19511</v>
      </c>
      <c r="E38" s="30">
        <f>SUM(E184,E149,E114,E79)</f>
        <v>19260</v>
      </c>
      <c r="F38" s="30">
        <f>SUM(F184,F149,F114,F79)</f>
        <v>19928</v>
      </c>
      <c r="G38" s="30">
        <f>SUM(G184,G149,G114,G79)</f>
        <v>19427</v>
      </c>
      <c r="H38" s="30">
        <f>SUM(H184,H149,H114,H79)</f>
        <v>19216</v>
      </c>
      <c r="I38" s="30">
        <f>SUM(I184,I149,I114,I79)</f>
        <v>19476</v>
      </c>
      <c r="J38" s="30">
        <f>SUM(J184,J149,J114,J79)</f>
        <v>20894</v>
      </c>
      <c r="K38" s="30">
        <f>SUM(K184,K149,K114,K79)</f>
        <v>21853</v>
      </c>
      <c r="L38" s="30">
        <f>SUM(L184,L149,L114,L79)</f>
        <v>22974</v>
      </c>
      <c r="M38" s="30">
        <f>SUM(M184,M149,M114,M79)</f>
        <v>22479</v>
      </c>
      <c r="N38" s="30">
        <f>SUM(N184,N149,N114,N79)</f>
        <v>22773</v>
      </c>
      <c r="O38" s="30">
        <f>SUM(O184,O149,O114,O79)</f>
        <v>22295</v>
      </c>
      <c r="P38" s="30">
        <f>SUM(P184,P149,P114,P79)</f>
        <v>22731</v>
      </c>
      <c r="Q38" s="30">
        <f>SUM(Q184,Q149,Q114,Q79)</f>
        <v>22716</v>
      </c>
      <c r="R38" s="30">
        <f>SUM(R184,R149,R114,R79)</f>
        <v>23271</v>
      </c>
      <c r="S38" s="30">
        <f>SUM(S184,S149,S114,S79)</f>
        <v>22906</v>
      </c>
      <c r="T38" s="30">
        <f>SUM(T184,T149,T114,T79)</f>
        <v>23423</v>
      </c>
      <c r="U38" s="30">
        <f>SUM(U184,U149,U114,U79)</f>
        <v>22958</v>
      </c>
      <c r="V38" s="30">
        <f>SUM(V184,V149,V114,V79)</f>
        <v>23526</v>
      </c>
      <c r="W38" s="30">
        <f>SUM(W184,W149,W114,W79)</f>
        <v>22800</v>
      </c>
      <c r="X38" s="30">
        <f>SUM(X184,X149,X114,X79)</f>
        <v>23187</v>
      </c>
      <c r="Y38" s="30">
        <f>SUM(Y184,Y149,Y114,Y79)</f>
        <v>22987</v>
      </c>
      <c r="Z38" s="33"/>
    </row>
    <row r="39" spans="2:26" ht="12.95" customHeight="1" x14ac:dyDescent="0.2">
      <c r="B39" s="6" t="s">
        <v>39</v>
      </c>
      <c r="C39" s="31">
        <f>SUM(C185,C150,C115,C80)</f>
        <v>68185</v>
      </c>
      <c r="D39" s="31">
        <f>SUM(D185,D150,D115,D80)</f>
        <v>76761</v>
      </c>
      <c r="E39" s="31">
        <f>SUM(E185,E150,E115,E80)</f>
        <v>63544</v>
      </c>
      <c r="F39" s="31">
        <f>SUM(F185,F150,F115,F80)</f>
        <v>61395</v>
      </c>
      <c r="G39" s="31">
        <f>SUM(G185,G150,G115,G80)</f>
        <v>73156</v>
      </c>
      <c r="H39" s="31">
        <f>SUM(H185,H150,H115,H80)</f>
        <v>69935</v>
      </c>
      <c r="I39" s="31">
        <f>SUM(I185,I150,I115,I80)</f>
        <v>74274</v>
      </c>
      <c r="J39" s="31">
        <f>SUM(J185,J150,J115,J80)</f>
        <v>69928</v>
      </c>
      <c r="K39" s="31">
        <f>SUM(K185,K150,K115,K80)</f>
        <v>73583</v>
      </c>
      <c r="L39" s="31">
        <f>SUM(L185,L150,L115,L80)</f>
        <v>73188</v>
      </c>
      <c r="M39" s="31">
        <f>SUM(M185,M150,M115,M80)</f>
        <v>57316</v>
      </c>
      <c r="N39" s="31">
        <f>SUM(N185,N150,N115,N80)</f>
        <v>72109</v>
      </c>
      <c r="O39" s="31">
        <f>SUM(O185,O150,O115,O80)</f>
        <v>68111</v>
      </c>
      <c r="P39" s="31">
        <f>SUM(P185,P150,P115,P80)</f>
        <v>67415</v>
      </c>
      <c r="Q39" s="31">
        <f>SUM(Q185,Q150,Q115,Q80)</f>
        <v>77486</v>
      </c>
      <c r="R39" s="31">
        <f>SUM(R185,R150,R115,R80)</f>
        <v>72377</v>
      </c>
      <c r="S39" s="31">
        <f>SUM(S185,S150,S115,S80)</f>
        <v>66977</v>
      </c>
      <c r="T39" s="31">
        <f>SUM(T185,T150,T115,T80)</f>
        <v>66969</v>
      </c>
      <c r="U39" s="31">
        <f>SUM(U185,U150,U115,U80)</f>
        <v>63889</v>
      </c>
      <c r="V39" s="31">
        <f>SUM(V185,V150,V115,V80)</f>
        <v>52173</v>
      </c>
      <c r="W39" s="31">
        <f>SUM(W185,W150,W115,W80)</f>
        <v>57828</v>
      </c>
      <c r="X39" s="31">
        <f>SUM(X185,X150,X115,X80)</f>
        <v>60475</v>
      </c>
      <c r="Y39" s="31">
        <f>SUM(Y185,Y150,Y115,Y80)</f>
        <v>64037</v>
      </c>
      <c r="Z39" s="33"/>
    </row>
    <row r="40" spans="2:26" ht="12.95" customHeight="1" x14ac:dyDescent="0.2">
      <c r="B40" s="6" t="s">
        <v>40</v>
      </c>
      <c r="C40" s="31">
        <f>SUM(C186,C151,C116,C81)</f>
        <v>65749</v>
      </c>
      <c r="D40" s="31">
        <f>SUM(D186,D151,D116,D81)</f>
        <v>70543</v>
      </c>
      <c r="E40" s="31">
        <f>SUM(E186,E151,E116,E81)</f>
        <v>76807</v>
      </c>
      <c r="F40" s="31">
        <f>SUM(F186,F151,F116,F81)</f>
        <v>89353</v>
      </c>
      <c r="G40" s="31">
        <f>SUM(G186,G151,G116,G81)</f>
        <v>88282</v>
      </c>
      <c r="H40" s="31">
        <f>SUM(H186,H151,H116,H81)</f>
        <v>88964</v>
      </c>
      <c r="I40" s="31">
        <f>SUM(I186,I151,I116,I81)</f>
        <v>94671</v>
      </c>
      <c r="J40" s="31">
        <f>SUM(J186,J151,J116,J81)</f>
        <v>98146</v>
      </c>
      <c r="K40" s="31">
        <f>SUM(K186,K151,K116,K81)</f>
        <v>99486</v>
      </c>
      <c r="L40" s="31">
        <f>SUM(L186,L151,L116,L81)</f>
        <v>95133</v>
      </c>
      <c r="M40" s="31">
        <f>SUM(M186,M151,M116,M81)</f>
        <v>85063</v>
      </c>
      <c r="N40" s="31">
        <f>SUM(N186,N151,N116,N81)</f>
        <v>90094</v>
      </c>
      <c r="O40" s="31">
        <f>SUM(O186,O151,O116,O81)</f>
        <v>87848</v>
      </c>
      <c r="P40" s="31">
        <f>SUM(P186,P151,P116,P81)</f>
        <v>88686</v>
      </c>
      <c r="Q40" s="31">
        <f>SUM(Q186,Q151,Q116,Q81)</f>
        <v>79999</v>
      </c>
      <c r="R40" s="31">
        <f>SUM(R186,R151,R116,R81)</f>
        <v>81618</v>
      </c>
      <c r="S40" s="31">
        <f>SUM(S186,S151,S116,S81)</f>
        <v>75451</v>
      </c>
      <c r="T40" s="31">
        <f>SUM(T186,T151,T116,T81)</f>
        <v>63028</v>
      </c>
      <c r="U40" s="31">
        <f>SUM(U186,U151,U116,U81)</f>
        <v>52486</v>
      </c>
      <c r="V40" s="31">
        <f>SUM(V186,V151,V116,V81)</f>
        <v>69098</v>
      </c>
      <c r="W40" s="31">
        <f>SUM(W186,W151,W116,W81)</f>
        <v>62140</v>
      </c>
      <c r="X40" s="31">
        <f>SUM(X186,X151,X116,X81)</f>
        <v>68980</v>
      </c>
      <c r="Y40" s="31">
        <f>SUM(Y186,Y151,Y116,Y81)</f>
        <v>70405</v>
      </c>
      <c r="Z40" s="33"/>
    </row>
    <row r="41" spans="2:26" x14ac:dyDescent="0.2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33"/>
    </row>
    <row r="42" spans="2:26" x14ac:dyDescent="0.2">
      <c r="C42" s="22"/>
      <c r="Z42" s="33"/>
    </row>
    <row r="43" spans="2:26" x14ac:dyDescent="0.2">
      <c r="Z43" s="33"/>
    </row>
    <row r="46" spans="2:26" x14ac:dyDescent="0.2">
      <c r="Z46" s="23"/>
    </row>
    <row r="47" spans="2:26" x14ac:dyDescent="0.2">
      <c r="B47" s="38" t="s">
        <v>94</v>
      </c>
    </row>
    <row r="49" spans="2:25" x14ac:dyDescent="0.2">
      <c r="B49" s="2" t="s">
        <v>5</v>
      </c>
      <c r="C49" s="2" t="s">
        <v>82</v>
      </c>
    </row>
    <row r="50" spans="2:25" x14ac:dyDescent="0.2">
      <c r="B50" s="2" t="s">
        <v>81</v>
      </c>
      <c r="C50" s="2" t="s">
        <v>80</v>
      </c>
    </row>
    <row r="51" spans="2:25" x14ac:dyDescent="0.2">
      <c r="B51" s="2" t="s">
        <v>84</v>
      </c>
      <c r="C51" s="2" t="s">
        <v>85</v>
      </c>
    </row>
    <row r="53" spans="2:25" x14ac:dyDescent="0.2">
      <c r="B53" s="24"/>
      <c r="C53" s="24" t="s">
        <v>79</v>
      </c>
      <c r="D53" s="24" t="s">
        <v>78</v>
      </c>
      <c r="E53" s="24" t="s">
        <v>77</v>
      </c>
      <c r="F53" s="24" t="s">
        <v>76</v>
      </c>
      <c r="G53" s="24" t="s">
        <v>75</v>
      </c>
      <c r="H53" s="24" t="s">
        <v>74</v>
      </c>
      <c r="I53" s="24" t="s">
        <v>73</v>
      </c>
      <c r="J53" s="24" t="s">
        <v>72</v>
      </c>
      <c r="K53" s="24" t="s">
        <v>71</v>
      </c>
      <c r="L53" s="24" t="s">
        <v>70</v>
      </c>
      <c r="M53" s="24" t="s">
        <v>69</v>
      </c>
      <c r="N53" s="24" t="s">
        <v>68</v>
      </c>
      <c r="O53" s="24" t="s">
        <v>67</v>
      </c>
      <c r="P53" s="24" t="s">
        <v>66</v>
      </c>
      <c r="Q53" s="24" t="s">
        <v>65</v>
      </c>
      <c r="R53" s="24" t="s">
        <v>64</v>
      </c>
      <c r="S53" s="24" t="s">
        <v>63</v>
      </c>
      <c r="T53" s="24" t="s">
        <v>62</v>
      </c>
      <c r="U53" s="24" t="s">
        <v>61</v>
      </c>
      <c r="V53" s="24" t="s">
        <v>10</v>
      </c>
      <c r="W53" s="24" t="s">
        <v>11</v>
      </c>
      <c r="X53" s="24" t="s">
        <v>12</v>
      </c>
      <c r="Y53" s="24" t="s">
        <v>13</v>
      </c>
    </row>
    <row r="54" spans="2:25" x14ac:dyDescent="0.2">
      <c r="B54" s="25" t="s">
        <v>14</v>
      </c>
      <c r="C54" s="29">
        <v>42722</v>
      </c>
      <c r="D54" s="29">
        <v>42861</v>
      </c>
      <c r="E54" s="29">
        <v>43456</v>
      </c>
      <c r="F54" s="29">
        <v>41927</v>
      </c>
      <c r="G54" s="29">
        <v>40624</v>
      </c>
      <c r="H54" s="29">
        <v>41356</v>
      </c>
      <c r="I54" s="29">
        <v>43336</v>
      </c>
      <c r="J54" s="29">
        <v>47408</v>
      </c>
      <c r="K54" s="29">
        <v>46165</v>
      </c>
      <c r="L54" s="29">
        <v>49017</v>
      </c>
      <c r="M54" s="29">
        <v>48157</v>
      </c>
      <c r="N54" s="29">
        <v>46349</v>
      </c>
      <c r="O54" s="29">
        <v>47360</v>
      </c>
      <c r="P54" s="29">
        <v>47379</v>
      </c>
      <c r="Q54" s="29">
        <v>47312</v>
      </c>
      <c r="R54" s="29">
        <v>47595</v>
      </c>
      <c r="S54" s="29">
        <v>46645</v>
      </c>
      <c r="T54" s="29">
        <v>48227</v>
      </c>
      <c r="U54" s="29">
        <v>45568</v>
      </c>
      <c r="V54" s="29">
        <v>47222</v>
      </c>
      <c r="W54" s="29">
        <v>47944</v>
      </c>
      <c r="X54" s="29">
        <v>48234</v>
      </c>
      <c r="Y54" s="29">
        <v>40295</v>
      </c>
    </row>
    <row r="55" spans="2:25" x14ac:dyDescent="0.2">
      <c r="B55" s="5" t="s">
        <v>15</v>
      </c>
      <c r="C55" s="30">
        <v>14665</v>
      </c>
      <c r="D55" s="30">
        <v>13184</v>
      </c>
      <c r="E55" s="30">
        <v>11552</v>
      </c>
      <c r="F55" s="30">
        <v>13973</v>
      </c>
      <c r="G55" s="30">
        <v>15335</v>
      </c>
      <c r="H55" s="30">
        <v>17261</v>
      </c>
      <c r="I55" s="30">
        <v>18082</v>
      </c>
      <c r="J55" s="30">
        <v>17751</v>
      </c>
      <c r="K55" s="30">
        <v>16899</v>
      </c>
      <c r="L55" s="30">
        <v>15814</v>
      </c>
      <c r="M55" s="30">
        <v>18178</v>
      </c>
      <c r="N55" s="30">
        <v>19553</v>
      </c>
      <c r="O55" s="30">
        <v>20222</v>
      </c>
      <c r="P55" s="30">
        <v>17280</v>
      </c>
      <c r="Q55" s="30">
        <v>16815</v>
      </c>
      <c r="R55" s="30">
        <v>18653</v>
      </c>
      <c r="S55" s="30">
        <v>19493</v>
      </c>
      <c r="T55" s="30">
        <v>14643</v>
      </c>
      <c r="U55" s="30">
        <v>15765</v>
      </c>
      <c r="V55" s="30">
        <v>15256</v>
      </c>
      <c r="W55" s="30">
        <v>15249</v>
      </c>
      <c r="X55" s="30">
        <v>16314</v>
      </c>
      <c r="Y55" s="30">
        <v>15785</v>
      </c>
    </row>
    <row r="56" spans="2:25" x14ac:dyDescent="0.2">
      <c r="B56" s="5" t="s">
        <v>16</v>
      </c>
      <c r="C56" s="30">
        <v>12585</v>
      </c>
      <c r="D56" s="30">
        <v>12132</v>
      </c>
      <c r="E56" s="30">
        <v>12250</v>
      </c>
      <c r="F56" s="30">
        <v>12627</v>
      </c>
      <c r="G56" s="30">
        <v>12977</v>
      </c>
      <c r="H56" s="30">
        <v>12230</v>
      </c>
      <c r="I56" s="30">
        <v>12850</v>
      </c>
      <c r="J56" s="30">
        <v>12494</v>
      </c>
      <c r="K56" s="30">
        <v>13178</v>
      </c>
      <c r="L56" s="30">
        <v>13357</v>
      </c>
      <c r="M56" s="30">
        <v>13590</v>
      </c>
      <c r="N56" s="30">
        <v>14749</v>
      </c>
      <c r="O56" s="30">
        <v>18738</v>
      </c>
      <c r="P56" s="30">
        <v>25872</v>
      </c>
      <c r="Q56" s="30">
        <v>26325</v>
      </c>
      <c r="R56" s="30">
        <v>24728</v>
      </c>
      <c r="S56" s="30">
        <v>26046</v>
      </c>
      <c r="T56" s="30">
        <v>26172</v>
      </c>
      <c r="U56" s="30">
        <v>26551</v>
      </c>
      <c r="V56" s="30">
        <v>27208</v>
      </c>
      <c r="W56" s="30">
        <v>27998</v>
      </c>
      <c r="X56" s="30">
        <v>28283</v>
      </c>
      <c r="Y56" s="30">
        <v>30324</v>
      </c>
    </row>
    <row r="57" spans="2:25" x14ac:dyDescent="0.2">
      <c r="B57" s="5" t="s">
        <v>17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</row>
    <row r="58" spans="2:25" x14ac:dyDescent="0.2">
      <c r="B58" s="5" t="s">
        <v>57</v>
      </c>
      <c r="C58" s="30">
        <v>151372</v>
      </c>
      <c r="D58" s="30">
        <v>146284</v>
      </c>
      <c r="E58" s="30">
        <v>157690</v>
      </c>
      <c r="F58" s="30">
        <v>152322</v>
      </c>
      <c r="G58" s="30">
        <v>149719</v>
      </c>
      <c r="H58" s="30">
        <v>152187</v>
      </c>
      <c r="I58" s="30">
        <v>158951</v>
      </c>
      <c r="J58" s="30">
        <v>169112</v>
      </c>
      <c r="K58" s="30">
        <v>160439</v>
      </c>
      <c r="L58" s="30">
        <v>168782</v>
      </c>
      <c r="M58" s="30">
        <v>169606</v>
      </c>
      <c r="N58" s="30">
        <v>171305</v>
      </c>
      <c r="O58" s="30">
        <v>164842</v>
      </c>
      <c r="P58" s="30">
        <v>165060</v>
      </c>
      <c r="Q58" s="30">
        <v>167065</v>
      </c>
      <c r="R58" s="30">
        <v>163055</v>
      </c>
      <c r="S58" s="30">
        <v>167269</v>
      </c>
      <c r="T58" s="30">
        <v>140534</v>
      </c>
      <c r="U58" s="30">
        <v>148495</v>
      </c>
      <c r="V58" s="30">
        <v>134932</v>
      </c>
      <c r="W58" s="30">
        <v>140556</v>
      </c>
      <c r="X58" s="30">
        <v>107971</v>
      </c>
      <c r="Y58" s="30">
        <v>99460</v>
      </c>
    </row>
    <row r="59" spans="2:25" x14ac:dyDescent="0.2">
      <c r="B59" s="5" t="s">
        <v>18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</row>
    <row r="60" spans="2:25" x14ac:dyDescent="0.2">
      <c r="B60" s="5" t="s">
        <v>19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</row>
    <row r="61" spans="2:25" x14ac:dyDescent="0.2">
      <c r="B61" s="5" t="s">
        <v>20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</row>
    <row r="62" spans="2:25" x14ac:dyDescent="0.2">
      <c r="B62" s="5" t="s">
        <v>21</v>
      </c>
      <c r="C62" s="30">
        <v>54268</v>
      </c>
      <c r="D62" s="30">
        <v>55578</v>
      </c>
      <c r="E62" s="30">
        <v>55782</v>
      </c>
      <c r="F62" s="30">
        <v>56060</v>
      </c>
      <c r="G62" s="30">
        <v>55313</v>
      </c>
      <c r="H62" s="30">
        <v>55455</v>
      </c>
      <c r="I62" s="30">
        <v>56330</v>
      </c>
      <c r="J62" s="30">
        <v>55298</v>
      </c>
      <c r="K62" s="30">
        <v>58993</v>
      </c>
      <c r="L62" s="30">
        <v>58852</v>
      </c>
      <c r="M62" s="30">
        <v>62206</v>
      </c>
      <c r="N62" s="30">
        <v>63708</v>
      </c>
      <c r="O62" s="30">
        <v>63016</v>
      </c>
      <c r="P62" s="30">
        <v>61875</v>
      </c>
      <c r="Q62" s="30">
        <v>63606</v>
      </c>
      <c r="R62" s="30">
        <v>57539</v>
      </c>
      <c r="S62" s="30">
        <v>60126</v>
      </c>
      <c r="T62" s="30">
        <v>55103</v>
      </c>
      <c r="U62" s="30">
        <v>58973</v>
      </c>
      <c r="V62" s="30">
        <v>52761</v>
      </c>
      <c r="W62" s="30">
        <v>61990</v>
      </c>
      <c r="X62" s="30">
        <v>57718</v>
      </c>
      <c r="Y62" s="30">
        <v>61470</v>
      </c>
    </row>
    <row r="63" spans="2:25" x14ac:dyDescent="0.2">
      <c r="B63" s="5" t="s">
        <v>22</v>
      </c>
      <c r="C63" s="30">
        <v>314081</v>
      </c>
      <c r="D63" s="30">
        <v>331340</v>
      </c>
      <c r="E63" s="30">
        <v>338445</v>
      </c>
      <c r="F63" s="30">
        <v>368188</v>
      </c>
      <c r="G63" s="30">
        <v>359981</v>
      </c>
      <c r="H63" s="30">
        <v>377231</v>
      </c>
      <c r="I63" s="30">
        <v>397340</v>
      </c>
      <c r="J63" s="30">
        <v>395483</v>
      </c>
      <c r="K63" s="30">
        <v>387990</v>
      </c>
      <c r="L63" s="30">
        <v>394244</v>
      </c>
      <c r="M63" s="30">
        <v>415162</v>
      </c>
      <c r="N63" s="30">
        <v>421076</v>
      </c>
      <c r="O63" s="30">
        <v>436760</v>
      </c>
      <c r="P63" s="30">
        <v>441070</v>
      </c>
      <c r="Q63" s="30">
        <v>448241</v>
      </c>
      <c r="R63" s="30">
        <v>451529</v>
      </c>
      <c r="S63" s="30">
        <v>450191</v>
      </c>
      <c r="T63" s="30">
        <v>439730</v>
      </c>
      <c r="U63" s="30">
        <v>439447</v>
      </c>
      <c r="V63" s="30">
        <v>409736</v>
      </c>
      <c r="W63" s="30">
        <v>428521</v>
      </c>
      <c r="X63" s="30">
        <v>442383</v>
      </c>
      <c r="Y63" s="30">
        <v>425406</v>
      </c>
    </row>
    <row r="64" spans="2:25" x14ac:dyDescent="0.2">
      <c r="B64" s="5" t="s">
        <v>23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</row>
    <row r="65" spans="2:25" x14ac:dyDescent="0.2">
      <c r="B65" s="5" t="s">
        <v>24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</row>
    <row r="66" spans="2:25" x14ac:dyDescent="0.2">
      <c r="B66" s="5" t="s">
        <v>25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</row>
    <row r="67" spans="2:25" x14ac:dyDescent="0.2">
      <c r="B67" s="5" t="s">
        <v>26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</row>
    <row r="68" spans="2:25" x14ac:dyDescent="0.2">
      <c r="B68" s="5" t="s">
        <v>27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</row>
    <row r="69" spans="2:25" x14ac:dyDescent="0.2">
      <c r="B69" s="5" t="s">
        <v>28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</row>
    <row r="70" spans="2:25" x14ac:dyDescent="0.2">
      <c r="B70" s="5" t="s">
        <v>29</v>
      </c>
      <c r="C70" s="30">
        <v>13731</v>
      </c>
      <c r="D70" s="30">
        <v>13726</v>
      </c>
      <c r="E70" s="30">
        <v>13964</v>
      </c>
      <c r="F70" s="30">
        <v>13796</v>
      </c>
      <c r="G70" s="30">
        <v>14049</v>
      </c>
      <c r="H70" s="30">
        <v>14026</v>
      </c>
      <c r="I70" s="30">
        <v>14180</v>
      </c>
      <c r="J70" s="30">
        <v>13968</v>
      </c>
      <c r="K70" s="30">
        <v>13949</v>
      </c>
      <c r="L70" s="30">
        <v>14096</v>
      </c>
      <c r="M70" s="30">
        <v>14180</v>
      </c>
      <c r="N70" s="30">
        <v>14126</v>
      </c>
      <c r="O70" s="30">
        <v>13953</v>
      </c>
      <c r="P70" s="30">
        <v>11013</v>
      </c>
      <c r="Q70" s="30">
        <v>11915</v>
      </c>
      <c r="R70" s="30">
        <v>13834</v>
      </c>
      <c r="S70" s="30">
        <v>13461</v>
      </c>
      <c r="T70" s="30">
        <v>14677</v>
      </c>
      <c r="U70" s="30">
        <v>14818</v>
      </c>
      <c r="V70" s="30">
        <v>15426</v>
      </c>
      <c r="W70" s="30">
        <v>15761</v>
      </c>
      <c r="X70" s="30">
        <v>15685</v>
      </c>
      <c r="Y70" s="30">
        <v>15793</v>
      </c>
    </row>
    <row r="71" spans="2:25" x14ac:dyDescent="0.2">
      <c r="B71" s="5" t="s">
        <v>30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</row>
    <row r="72" spans="2:25" x14ac:dyDescent="0.2">
      <c r="B72" s="5" t="s">
        <v>31</v>
      </c>
      <c r="C72" s="30">
        <v>3502</v>
      </c>
      <c r="D72" s="30">
        <v>3329</v>
      </c>
      <c r="E72" s="30">
        <v>3800</v>
      </c>
      <c r="F72" s="30">
        <v>3948</v>
      </c>
      <c r="G72" s="30">
        <v>3967</v>
      </c>
      <c r="H72" s="30">
        <v>4018</v>
      </c>
      <c r="I72" s="30">
        <v>4160</v>
      </c>
      <c r="J72" s="30">
        <v>2408</v>
      </c>
      <c r="K72" s="30">
        <v>3814</v>
      </c>
      <c r="L72" s="30">
        <v>3832</v>
      </c>
      <c r="M72" s="30">
        <v>3926</v>
      </c>
      <c r="N72" s="30">
        <v>3976</v>
      </c>
      <c r="O72" s="30">
        <v>3915</v>
      </c>
      <c r="P72" s="30">
        <v>4018</v>
      </c>
      <c r="Q72" s="30">
        <v>3822</v>
      </c>
      <c r="R72" s="30">
        <v>3997</v>
      </c>
      <c r="S72" s="30">
        <v>3469</v>
      </c>
      <c r="T72" s="30">
        <v>4200</v>
      </c>
      <c r="U72" s="30">
        <v>4169</v>
      </c>
      <c r="V72" s="30">
        <v>4228</v>
      </c>
      <c r="W72" s="30">
        <v>3969</v>
      </c>
      <c r="X72" s="30">
        <v>4141</v>
      </c>
      <c r="Y72" s="30">
        <v>3915</v>
      </c>
    </row>
    <row r="73" spans="2:25" x14ac:dyDescent="0.2">
      <c r="B73" s="5" t="s">
        <v>32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</row>
    <row r="74" spans="2:25" x14ac:dyDescent="0.2">
      <c r="B74" s="5" t="s">
        <v>33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</row>
    <row r="75" spans="2:25" x14ac:dyDescent="0.2">
      <c r="B75" s="5" t="s">
        <v>34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</row>
    <row r="76" spans="2:25" x14ac:dyDescent="0.2">
      <c r="B76" s="5" t="s">
        <v>35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1386</v>
      </c>
      <c r="J76" s="30">
        <v>5400</v>
      </c>
      <c r="K76" s="30">
        <v>5307</v>
      </c>
      <c r="L76" s="30">
        <v>5198</v>
      </c>
      <c r="M76" s="30">
        <v>5456</v>
      </c>
      <c r="N76" s="30">
        <v>5446</v>
      </c>
      <c r="O76" s="30">
        <v>5513</v>
      </c>
      <c r="P76" s="30">
        <v>4906</v>
      </c>
      <c r="Q76" s="30">
        <v>5548</v>
      </c>
      <c r="R76" s="30">
        <v>5555</v>
      </c>
      <c r="S76" s="30">
        <v>5632</v>
      </c>
      <c r="T76" s="30">
        <v>7709</v>
      </c>
      <c r="U76" s="30">
        <v>11226</v>
      </c>
      <c r="V76" s="30">
        <v>11752</v>
      </c>
      <c r="W76" s="30">
        <v>11623</v>
      </c>
      <c r="X76" s="30">
        <v>11747</v>
      </c>
      <c r="Y76" s="30">
        <v>11466</v>
      </c>
    </row>
    <row r="77" spans="2:25" x14ac:dyDescent="0.2">
      <c r="B77" s="5" t="s">
        <v>36</v>
      </c>
      <c r="C77" s="30">
        <v>4622</v>
      </c>
      <c r="D77" s="30">
        <v>4952</v>
      </c>
      <c r="E77" s="30">
        <v>3971</v>
      </c>
      <c r="F77" s="30">
        <v>3956</v>
      </c>
      <c r="G77" s="30">
        <v>4609</v>
      </c>
      <c r="H77" s="30">
        <v>4779</v>
      </c>
      <c r="I77" s="30">
        <v>4647</v>
      </c>
      <c r="J77" s="30">
        <v>5019</v>
      </c>
      <c r="K77" s="30">
        <v>5042</v>
      </c>
      <c r="L77" s="30">
        <v>4696</v>
      </c>
      <c r="M77" s="30">
        <v>4761</v>
      </c>
      <c r="N77" s="30">
        <v>5257</v>
      </c>
      <c r="O77" s="30">
        <v>5528</v>
      </c>
      <c r="P77" s="30">
        <v>5207</v>
      </c>
      <c r="Q77" s="30">
        <v>5459</v>
      </c>
      <c r="R77" s="30">
        <v>5884</v>
      </c>
      <c r="S77" s="30">
        <v>5548</v>
      </c>
      <c r="T77" s="30">
        <v>5695</v>
      </c>
      <c r="U77" s="30">
        <v>6273</v>
      </c>
      <c r="V77" s="30">
        <v>5739</v>
      </c>
      <c r="W77" s="30">
        <v>5657</v>
      </c>
      <c r="X77" s="30">
        <v>6215</v>
      </c>
      <c r="Y77" s="30">
        <v>5528</v>
      </c>
    </row>
    <row r="78" spans="2:25" x14ac:dyDescent="0.2">
      <c r="B78" s="5" t="s">
        <v>37</v>
      </c>
      <c r="C78" s="30">
        <v>12036</v>
      </c>
      <c r="D78" s="30">
        <v>11689</v>
      </c>
      <c r="E78" s="30">
        <v>11050</v>
      </c>
      <c r="F78" s="30">
        <v>11486</v>
      </c>
      <c r="G78" s="30">
        <v>12595</v>
      </c>
      <c r="H78" s="30">
        <v>11437</v>
      </c>
      <c r="I78" s="30">
        <v>11249</v>
      </c>
      <c r="J78" s="30">
        <v>11073</v>
      </c>
      <c r="K78" s="30">
        <v>11394</v>
      </c>
      <c r="L78" s="30">
        <v>13117</v>
      </c>
      <c r="M78" s="30">
        <v>16494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2976</v>
      </c>
      <c r="U78" s="30">
        <v>3550</v>
      </c>
      <c r="V78" s="30">
        <v>4260</v>
      </c>
      <c r="W78" s="30">
        <v>4473</v>
      </c>
      <c r="X78" s="30">
        <v>4263</v>
      </c>
      <c r="Y78" s="30">
        <v>4286</v>
      </c>
    </row>
    <row r="79" spans="2:25" x14ac:dyDescent="0.2">
      <c r="B79" s="5" t="s">
        <v>38</v>
      </c>
      <c r="C79" s="30">
        <v>19216</v>
      </c>
      <c r="D79" s="30">
        <v>19511</v>
      </c>
      <c r="E79" s="30">
        <v>19260</v>
      </c>
      <c r="F79" s="30">
        <v>19928</v>
      </c>
      <c r="G79" s="30">
        <v>19427</v>
      </c>
      <c r="H79" s="30">
        <v>19216</v>
      </c>
      <c r="I79" s="30">
        <v>19476</v>
      </c>
      <c r="J79" s="30">
        <v>20894</v>
      </c>
      <c r="K79" s="30">
        <v>21853</v>
      </c>
      <c r="L79" s="30">
        <v>22974</v>
      </c>
      <c r="M79" s="30">
        <v>22479</v>
      </c>
      <c r="N79" s="30">
        <v>22773</v>
      </c>
      <c r="O79" s="30">
        <v>22295</v>
      </c>
      <c r="P79" s="30">
        <v>22731</v>
      </c>
      <c r="Q79" s="30">
        <v>22716</v>
      </c>
      <c r="R79" s="30">
        <v>23271</v>
      </c>
      <c r="S79" s="30">
        <v>22906</v>
      </c>
      <c r="T79" s="30">
        <v>23423</v>
      </c>
      <c r="U79" s="30">
        <v>22958</v>
      </c>
      <c r="V79" s="30">
        <v>23526</v>
      </c>
      <c r="W79" s="30">
        <v>22800</v>
      </c>
      <c r="X79" s="30">
        <v>23187</v>
      </c>
      <c r="Y79" s="30">
        <v>22987</v>
      </c>
    </row>
    <row r="80" spans="2:25" x14ac:dyDescent="0.2">
      <c r="B80" s="6" t="s">
        <v>39</v>
      </c>
      <c r="C80" s="31">
        <v>68185</v>
      </c>
      <c r="D80" s="31">
        <v>76761</v>
      </c>
      <c r="E80" s="31">
        <v>63544</v>
      </c>
      <c r="F80" s="31">
        <v>61395</v>
      </c>
      <c r="G80" s="31">
        <v>73156</v>
      </c>
      <c r="H80" s="31">
        <v>69935</v>
      </c>
      <c r="I80" s="31">
        <v>74274</v>
      </c>
      <c r="J80" s="31">
        <v>69928</v>
      </c>
      <c r="K80" s="31">
        <v>73583</v>
      </c>
      <c r="L80" s="31">
        <v>73188</v>
      </c>
      <c r="M80" s="31">
        <v>57316</v>
      </c>
      <c r="N80" s="31">
        <v>72109</v>
      </c>
      <c r="O80" s="31">
        <v>68111</v>
      </c>
      <c r="P80" s="31">
        <v>67415</v>
      </c>
      <c r="Q80" s="31">
        <v>77486</v>
      </c>
      <c r="R80" s="31">
        <v>72377</v>
      </c>
      <c r="S80" s="31">
        <v>66977</v>
      </c>
      <c r="T80" s="31">
        <v>66969</v>
      </c>
      <c r="U80" s="31">
        <v>63889</v>
      </c>
      <c r="V80" s="31">
        <v>52173</v>
      </c>
      <c r="W80" s="31">
        <v>57828</v>
      </c>
      <c r="X80" s="31">
        <v>60475</v>
      </c>
      <c r="Y80" s="31">
        <v>64037</v>
      </c>
    </row>
    <row r="81" spans="2:25" x14ac:dyDescent="0.2">
      <c r="B81" s="34" t="s">
        <v>40</v>
      </c>
      <c r="C81" s="35">
        <v>61308</v>
      </c>
      <c r="D81" s="35">
        <v>66329</v>
      </c>
      <c r="E81" s="35">
        <v>73269</v>
      </c>
      <c r="F81" s="35">
        <v>84433</v>
      </c>
      <c r="G81" s="35">
        <v>83944</v>
      </c>
      <c r="H81" s="35">
        <v>85298</v>
      </c>
      <c r="I81" s="35">
        <v>94671</v>
      </c>
      <c r="J81" s="35">
        <v>98146</v>
      </c>
      <c r="K81" s="35">
        <v>99486</v>
      </c>
      <c r="L81" s="35">
        <v>95133</v>
      </c>
      <c r="M81" s="35">
        <v>85063</v>
      </c>
      <c r="N81" s="35">
        <v>90094</v>
      </c>
      <c r="O81" s="35">
        <v>87848</v>
      </c>
      <c r="P81" s="35">
        <v>88686</v>
      </c>
      <c r="Q81" s="35">
        <v>79999</v>
      </c>
      <c r="R81" s="35">
        <v>81618</v>
      </c>
      <c r="S81" s="35">
        <v>75451</v>
      </c>
      <c r="T81" s="35">
        <v>63028</v>
      </c>
      <c r="U81" s="35">
        <v>52486</v>
      </c>
      <c r="V81" s="35">
        <v>69098</v>
      </c>
      <c r="W81" s="35">
        <v>62140</v>
      </c>
      <c r="X81" s="35">
        <v>68980</v>
      </c>
      <c r="Y81" s="35">
        <v>70405</v>
      </c>
    </row>
    <row r="84" spans="2:25" x14ac:dyDescent="0.2">
      <c r="B84" s="2" t="s">
        <v>5</v>
      </c>
      <c r="C84" s="2" t="s">
        <v>82</v>
      </c>
    </row>
    <row r="85" spans="2:25" x14ac:dyDescent="0.2">
      <c r="B85" s="2" t="s">
        <v>81</v>
      </c>
      <c r="C85" s="2" t="s">
        <v>80</v>
      </c>
    </row>
    <row r="86" spans="2:25" x14ac:dyDescent="0.2">
      <c r="B86" s="2" t="s">
        <v>84</v>
      </c>
      <c r="C86" s="2" t="s">
        <v>87</v>
      </c>
    </row>
    <row r="88" spans="2:25" x14ac:dyDescent="0.2">
      <c r="B88" s="24"/>
      <c r="C88" s="24" t="s">
        <v>79</v>
      </c>
      <c r="D88" s="24" t="s">
        <v>78</v>
      </c>
      <c r="E88" s="24" t="s">
        <v>77</v>
      </c>
      <c r="F88" s="24" t="s">
        <v>76</v>
      </c>
      <c r="G88" s="24" t="s">
        <v>75</v>
      </c>
      <c r="H88" s="24" t="s">
        <v>74</v>
      </c>
      <c r="I88" s="24" t="s">
        <v>73</v>
      </c>
      <c r="J88" s="24" t="s">
        <v>72</v>
      </c>
      <c r="K88" s="24" t="s">
        <v>71</v>
      </c>
      <c r="L88" s="24" t="s">
        <v>70</v>
      </c>
      <c r="M88" s="24" t="s">
        <v>69</v>
      </c>
      <c r="N88" s="24" t="s">
        <v>68</v>
      </c>
      <c r="O88" s="24" t="s">
        <v>67</v>
      </c>
      <c r="P88" s="24" t="s">
        <v>66</v>
      </c>
      <c r="Q88" s="24" t="s">
        <v>65</v>
      </c>
      <c r="R88" s="24" t="s">
        <v>64</v>
      </c>
      <c r="S88" s="24" t="s">
        <v>63</v>
      </c>
      <c r="T88" s="24" t="s">
        <v>62</v>
      </c>
      <c r="U88" s="24" t="s">
        <v>61</v>
      </c>
      <c r="V88" s="24" t="s">
        <v>10</v>
      </c>
      <c r="W88" s="24" t="s">
        <v>11</v>
      </c>
      <c r="X88" s="24" t="s">
        <v>12</v>
      </c>
      <c r="Y88" s="24" t="s">
        <v>13</v>
      </c>
    </row>
    <row r="89" spans="2:25" x14ac:dyDescent="0.2">
      <c r="B89" s="25" t="s">
        <v>14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</row>
    <row r="90" spans="2:25" x14ac:dyDescent="0.2">
      <c r="B90" s="5" t="s">
        <v>15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</row>
    <row r="91" spans="2:25" x14ac:dyDescent="0.2">
      <c r="B91" s="5" t="s">
        <v>16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</row>
    <row r="92" spans="2:25" x14ac:dyDescent="0.2">
      <c r="B92" s="5" t="s">
        <v>17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</row>
    <row r="93" spans="2:25" x14ac:dyDescent="0.2">
      <c r="B93" s="5" t="s">
        <v>57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</row>
    <row r="94" spans="2:25" x14ac:dyDescent="0.2">
      <c r="B94" s="5" t="s">
        <v>18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</row>
    <row r="95" spans="2:25" x14ac:dyDescent="0.2">
      <c r="B95" s="5" t="s">
        <v>19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</row>
    <row r="96" spans="2:25" x14ac:dyDescent="0.2">
      <c r="B96" s="5" t="s">
        <v>20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</row>
    <row r="97" spans="2:25" x14ac:dyDescent="0.2">
      <c r="B97" s="5" t="s">
        <v>21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</row>
    <row r="98" spans="2:25" x14ac:dyDescent="0.2">
      <c r="B98" s="5" t="s">
        <v>22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</row>
    <row r="99" spans="2:25" x14ac:dyDescent="0.2">
      <c r="B99" s="5" t="s">
        <v>23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</row>
    <row r="100" spans="2:25" x14ac:dyDescent="0.2">
      <c r="B100" s="5" t="s">
        <v>24</v>
      </c>
      <c r="C100" s="30">
        <v>0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</row>
    <row r="101" spans="2:25" x14ac:dyDescent="0.2">
      <c r="B101" s="5" t="s">
        <v>25</v>
      </c>
      <c r="C101" s="30">
        <v>0</v>
      </c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</row>
    <row r="102" spans="2:25" x14ac:dyDescent="0.2">
      <c r="B102" s="5" t="s">
        <v>26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</row>
    <row r="103" spans="2:25" x14ac:dyDescent="0.2">
      <c r="B103" s="5" t="s">
        <v>27</v>
      </c>
      <c r="C103" s="30">
        <v>17033</v>
      </c>
      <c r="D103" s="30">
        <v>17000</v>
      </c>
      <c r="E103" s="30">
        <v>14638</v>
      </c>
      <c r="F103" s="30">
        <v>12260</v>
      </c>
      <c r="G103" s="30">
        <v>7706</v>
      </c>
      <c r="H103" s="30">
        <v>11822</v>
      </c>
      <c r="I103" s="30">
        <v>13942</v>
      </c>
      <c r="J103" s="30">
        <v>12024</v>
      </c>
      <c r="K103" s="30">
        <v>13554</v>
      </c>
      <c r="L103" s="30">
        <v>9862</v>
      </c>
      <c r="M103" s="30">
        <v>8419</v>
      </c>
      <c r="N103" s="30">
        <v>11362</v>
      </c>
      <c r="O103" s="30">
        <v>14142</v>
      </c>
      <c r="P103" s="30">
        <v>15484</v>
      </c>
      <c r="Q103" s="30">
        <v>15102</v>
      </c>
      <c r="R103" s="30">
        <v>10337</v>
      </c>
      <c r="S103" s="30">
        <v>8651</v>
      </c>
      <c r="T103" s="30">
        <v>9833</v>
      </c>
      <c r="U103" s="30">
        <v>9894</v>
      </c>
      <c r="V103" s="30">
        <v>10852</v>
      </c>
      <c r="W103" s="30">
        <v>0</v>
      </c>
      <c r="X103" s="30">
        <v>0</v>
      </c>
      <c r="Y103" s="30">
        <v>0</v>
      </c>
    </row>
    <row r="104" spans="2:25" x14ac:dyDescent="0.2">
      <c r="B104" s="5" t="s">
        <v>28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</row>
    <row r="105" spans="2:25" x14ac:dyDescent="0.2">
      <c r="B105" s="5" t="s">
        <v>29</v>
      </c>
      <c r="C105" s="30">
        <v>0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</row>
    <row r="106" spans="2:25" x14ac:dyDescent="0.2">
      <c r="B106" s="5" t="s">
        <v>30</v>
      </c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</row>
    <row r="107" spans="2:25" x14ac:dyDescent="0.2">
      <c r="B107" s="5" t="s">
        <v>31</v>
      </c>
      <c r="C107" s="30">
        <v>0</v>
      </c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</row>
    <row r="108" spans="2:25" x14ac:dyDescent="0.2">
      <c r="B108" s="5" t="s">
        <v>32</v>
      </c>
      <c r="C108" s="30">
        <v>0</v>
      </c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</row>
    <row r="109" spans="2:25" x14ac:dyDescent="0.2">
      <c r="B109" s="5" t="s">
        <v>33</v>
      </c>
      <c r="C109" s="30">
        <v>0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</row>
    <row r="110" spans="2:25" x14ac:dyDescent="0.2">
      <c r="B110" s="5" t="s">
        <v>34</v>
      </c>
      <c r="C110" s="30">
        <v>0</v>
      </c>
      <c r="D110" s="30">
        <v>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</row>
    <row r="111" spans="2:25" x14ac:dyDescent="0.2">
      <c r="B111" s="5" t="s">
        <v>35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</row>
    <row r="112" spans="2:25" x14ac:dyDescent="0.2">
      <c r="B112" s="5" t="s">
        <v>36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</row>
    <row r="113" spans="2:25" x14ac:dyDescent="0.2">
      <c r="B113" s="5" t="s">
        <v>37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17103</v>
      </c>
      <c r="O113" s="30">
        <v>17953</v>
      </c>
      <c r="P113" s="30">
        <v>17864</v>
      </c>
      <c r="Q113" s="30">
        <v>17026</v>
      </c>
      <c r="R113" s="30">
        <v>17727</v>
      </c>
      <c r="S113" s="30">
        <v>18012</v>
      </c>
      <c r="T113" s="30">
        <v>12358</v>
      </c>
      <c r="U113" s="30">
        <v>13153</v>
      </c>
      <c r="V113" s="30">
        <v>9821</v>
      </c>
      <c r="W113" s="30">
        <v>10101</v>
      </c>
      <c r="X113" s="30">
        <v>11148</v>
      </c>
      <c r="Y113" s="30">
        <v>11209</v>
      </c>
    </row>
    <row r="114" spans="2:25" x14ac:dyDescent="0.2">
      <c r="B114" s="5" t="s">
        <v>38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</row>
    <row r="115" spans="2:25" x14ac:dyDescent="0.2">
      <c r="B115" s="6" t="s">
        <v>39</v>
      </c>
      <c r="C115" s="31">
        <v>0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</row>
    <row r="116" spans="2:25" x14ac:dyDescent="0.2">
      <c r="B116" s="34" t="s">
        <v>40</v>
      </c>
      <c r="C116" s="35">
        <v>0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</row>
    <row r="119" spans="2:25" x14ac:dyDescent="0.2">
      <c r="B119" s="2" t="s">
        <v>5</v>
      </c>
      <c r="C119" s="2" t="s">
        <v>82</v>
      </c>
    </row>
    <row r="120" spans="2:25" x14ac:dyDescent="0.2">
      <c r="B120" s="2" t="s">
        <v>81</v>
      </c>
      <c r="C120" s="2" t="s">
        <v>80</v>
      </c>
    </row>
    <row r="121" spans="2:25" x14ac:dyDescent="0.2">
      <c r="B121" s="2" t="s">
        <v>84</v>
      </c>
      <c r="C121" s="2" t="s">
        <v>88</v>
      </c>
    </row>
    <row r="123" spans="2:25" x14ac:dyDescent="0.2">
      <c r="B123" s="24"/>
      <c r="C123" s="24" t="s">
        <v>79</v>
      </c>
      <c r="D123" s="24" t="s">
        <v>78</v>
      </c>
      <c r="E123" s="24" t="s">
        <v>77</v>
      </c>
      <c r="F123" s="24" t="s">
        <v>76</v>
      </c>
      <c r="G123" s="24" t="s">
        <v>75</v>
      </c>
      <c r="H123" s="24" t="s">
        <v>74</v>
      </c>
      <c r="I123" s="24" t="s">
        <v>73</v>
      </c>
      <c r="J123" s="24" t="s">
        <v>72</v>
      </c>
      <c r="K123" s="24" t="s">
        <v>71</v>
      </c>
      <c r="L123" s="24" t="s">
        <v>70</v>
      </c>
      <c r="M123" s="24" t="s">
        <v>69</v>
      </c>
      <c r="N123" s="24" t="s">
        <v>68</v>
      </c>
      <c r="O123" s="24" t="s">
        <v>67</v>
      </c>
      <c r="P123" s="24" t="s">
        <v>66</v>
      </c>
      <c r="Q123" s="24" t="s">
        <v>65</v>
      </c>
      <c r="R123" s="24" t="s">
        <v>64</v>
      </c>
      <c r="S123" s="24" t="s">
        <v>63</v>
      </c>
      <c r="T123" s="24" t="s">
        <v>62</v>
      </c>
      <c r="U123" s="24" t="s">
        <v>61</v>
      </c>
      <c r="V123" s="24" t="s">
        <v>10</v>
      </c>
      <c r="W123" s="24" t="s">
        <v>11</v>
      </c>
      <c r="X123" s="24" t="s">
        <v>12</v>
      </c>
      <c r="Y123" s="24" t="s">
        <v>13</v>
      </c>
    </row>
    <row r="124" spans="2:25" x14ac:dyDescent="0.2">
      <c r="B124" s="25" t="s">
        <v>14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</row>
    <row r="125" spans="2:25" x14ac:dyDescent="0.2">
      <c r="B125" s="5" t="s">
        <v>15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</row>
    <row r="126" spans="2:25" x14ac:dyDescent="0.2">
      <c r="B126" s="5" t="s">
        <v>16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0</v>
      </c>
      <c r="Y126" s="30">
        <v>0</v>
      </c>
    </row>
    <row r="127" spans="2:25" x14ac:dyDescent="0.2">
      <c r="B127" s="5" t="s">
        <v>17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</row>
    <row r="128" spans="2:25" x14ac:dyDescent="0.2">
      <c r="B128" s="5" t="s">
        <v>57</v>
      </c>
      <c r="C128" s="30">
        <v>1096</v>
      </c>
      <c r="D128" s="30">
        <v>945</v>
      </c>
      <c r="E128" s="30">
        <v>1114</v>
      </c>
      <c r="F128" s="30">
        <v>954</v>
      </c>
      <c r="G128" s="30">
        <v>984</v>
      </c>
      <c r="H128" s="30">
        <v>904</v>
      </c>
      <c r="I128" s="30">
        <v>1065</v>
      </c>
      <c r="J128" s="30">
        <v>1216</v>
      </c>
      <c r="K128" s="30">
        <v>1205</v>
      </c>
      <c r="L128" s="30">
        <v>1222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</row>
    <row r="129" spans="2:25" x14ac:dyDescent="0.2">
      <c r="B129" s="5" t="s">
        <v>18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</row>
    <row r="130" spans="2:25" x14ac:dyDescent="0.2">
      <c r="B130" s="5" t="s">
        <v>19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</row>
    <row r="131" spans="2:25" x14ac:dyDescent="0.2">
      <c r="B131" s="5" t="s">
        <v>20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</row>
    <row r="132" spans="2:25" x14ac:dyDescent="0.2">
      <c r="B132" s="5" t="s">
        <v>21</v>
      </c>
      <c r="C132" s="30">
        <v>0</v>
      </c>
      <c r="D132" s="30">
        <v>0</v>
      </c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0">
        <v>0</v>
      </c>
      <c r="W132" s="30">
        <v>0</v>
      </c>
      <c r="X132" s="30">
        <v>0</v>
      </c>
      <c r="Y132" s="30">
        <v>0</v>
      </c>
    </row>
    <row r="133" spans="2:25" x14ac:dyDescent="0.2">
      <c r="B133" s="5" t="s">
        <v>22</v>
      </c>
      <c r="C133" s="30">
        <v>0</v>
      </c>
      <c r="D133" s="30">
        <v>0</v>
      </c>
      <c r="E133" s="30">
        <v>0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0">
        <v>0</v>
      </c>
      <c r="W133" s="30">
        <v>0</v>
      </c>
      <c r="X133" s="30">
        <v>0</v>
      </c>
      <c r="Y133" s="30">
        <v>0</v>
      </c>
    </row>
    <row r="134" spans="2:25" x14ac:dyDescent="0.2">
      <c r="B134" s="5" t="s">
        <v>23</v>
      </c>
      <c r="C134" s="30">
        <v>0</v>
      </c>
      <c r="D134" s="30">
        <v>0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0">
        <v>0</v>
      </c>
      <c r="U134" s="30">
        <v>0</v>
      </c>
      <c r="V134" s="30">
        <v>0</v>
      </c>
      <c r="W134" s="30">
        <v>0</v>
      </c>
      <c r="X134" s="30">
        <v>0</v>
      </c>
      <c r="Y134" s="30">
        <v>0</v>
      </c>
    </row>
    <row r="135" spans="2:25" x14ac:dyDescent="0.2">
      <c r="B135" s="5" t="s">
        <v>24</v>
      </c>
      <c r="C135" s="30">
        <v>0</v>
      </c>
      <c r="D135" s="30">
        <v>0</v>
      </c>
      <c r="E135" s="30">
        <v>0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  <c r="V135" s="30">
        <v>0</v>
      </c>
      <c r="W135" s="30">
        <v>0</v>
      </c>
      <c r="X135" s="30">
        <v>0</v>
      </c>
      <c r="Y135" s="30">
        <v>0</v>
      </c>
    </row>
    <row r="136" spans="2:25" x14ac:dyDescent="0.2">
      <c r="B136" s="5" t="s">
        <v>25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</row>
    <row r="137" spans="2:25" x14ac:dyDescent="0.2">
      <c r="B137" s="5" t="s">
        <v>26</v>
      </c>
      <c r="C137" s="30">
        <v>0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0</v>
      </c>
      <c r="Y137" s="30">
        <v>0</v>
      </c>
    </row>
    <row r="138" spans="2:25" x14ac:dyDescent="0.2">
      <c r="B138" s="5" t="s">
        <v>27</v>
      </c>
      <c r="C138" s="30">
        <v>0</v>
      </c>
      <c r="D138" s="30">
        <v>0</v>
      </c>
      <c r="E138" s="30">
        <v>0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</row>
    <row r="139" spans="2:25" x14ac:dyDescent="0.2">
      <c r="B139" s="5" t="s">
        <v>28</v>
      </c>
      <c r="C139" s="30">
        <v>0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0</v>
      </c>
      <c r="Y139" s="30">
        <v>0</v>
      </c>
    </row>
    <row r="140" spans="2:25" x14ac:dyDescent="0.2">
      <c r="B140" s="5" t="s">
        <v>29</v>
      </c>
      <c r="C140" s="30">
        <v>0</v>
      </c>
      <c r="D140" s="30">
        <v>0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</row>
    <row r="141" spans="2:25" x14ac:dyDescent="0.2">
      <c r="B141" s="5" t="s">
        <v>30</v>
      </c>
      <c r="C141" s="30">
        <v>0</v>
      </c>
      <c r="D141" s="30">
        <v>0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  <c r="W141" s="30">
        <v>0</v>
      </c>
      <c r="X141" s="30">
        <v>0</v>
      </c>
      <c r="Y141" s="30">
        <v>0</v>
      </c>
    </row>
    <row r="142" spans="2:25" x14ac:dyDescent="0.2">
      <c r="B142" s="5" t="s">
        <v>31</v>
      </c>
      <c r="C142" s="30">
        <v>0</v>
      </c>
      <c r="D142" s="30">
        <v>0</v>
      </c>
      <c r="E142" s="30">
        <v>0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</row>
    <row r="143" spans="2:25" x14ac:dyDescent="0.2">
      <c r="B143" s="5" t="s">
        <v>32</v>
      </c>
      <c r="C143" s="30">
        <v>0</v>
      </c>
      <c r="D143" s="30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</row>
    <row r="144" spans="2:25" x14ac:dyDescent="0.2">
      <c r="B144" s="5" t="s">
        <v>33</v>
      </c>
      <c r="C144" s="30">
        <v>0</v>
      </c>
      <c r="D144" s="30">
        <v>0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</row>
    <row r="145" spans="2:25" x14ac:dyDescent="0.2">
      <c r="B145" s="5" t="s">
        <v>34</v>
      </c>
      <c r="C145" s="30">
        <v>0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</row>
    <row r="146" spans="2:25" x14ac:dyDescent="0.2">
      <c r="B146" s="5" t="s">
        <v>35</v>
      </c>
      <c r="C146" s="30">
        <v>0</v>
      </c>
      <c r="D146" s="30">
        <v>0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</row>
    <row r="147" spans="2:25" x14ac:dyDescent="0.2">
      <c r="B147" s="5" t="s">
        <v>36</v>
      </c>
      <c r="C147" s="30">
        <v>0</v>
      </c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</row>
    <row r="148" spans="2:25" x14ac:dyDescent="0.2">
      <c r="B148" s="5" t="s">
        <v>37</v>
      </c>
      <c r="C148" s="30">
        <v>0</v>
      </c>
      <c r="D148" s="30">
        <v>0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</row>
    <row r="149" spans="2:25" x14ac:dyDescent="0.2">
      <c r="B149" s="5" t="s">
        <v>38</v>
      </c>
      <c r="C149" s="30">
        <v>0</v>
      </c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</row>
    <row r="150" spans="2:25" x14ac:dyDescent="0.2">
      <c r="B150" s="6" t="s">
        <v>39</v>
      </c>
      <c r="C150" s="31">
        <v>0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</row>
    <row r="151" spans="2:25" x14ac:dyDescent="0.2">
      <c r="B151" s="34" t="s">
        <v>40</v>
      </c>
      <c r="C151" s="35">
        <v>4441</v>
      </c>
      <c r="D151" s="35">
        <v>4214</v>
      </c>
      <c r="E151" s="35">
        <v>3538</v>
      </c>
      <c r="F151" s="35">
        <v>4920</v>
      </c>
      <c r="G151" s="35">
        <v>4338</v>
      </c>
      <c r="H151" s="35">
        <v>3666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</row>
    <row r="154" spans="2:25" x14ac:dyDescent="0.2">
      <c r="B154" s="2" t="s">
        <v>5</v>
      </c>
      <c r="C154" s="2" t="s">
        <v>82</v>
      </c>
    </row>
    <row r="155" spans="2:25" x14ac:dyDescent="0.2">
      <c r="B155" s="2" t="s">
        <v>81</v>
      </c>
      <c r="C155" s="2" t="s">
        <v>80</v>
      </c>
    </row>
    <row r="156" spans="2:25" x14ac:dyDescent="0.2">
      <c r="B156" s="2" t="s">
        <v>84</v>
      </c>
      <c r="C156" s="2" t="s">
        <v>89</v>
      </c>
    </row>
    <row r="158" spans="2:25" x14ac:dyDescent="0.2">
      <c r="B158" s="24"/>
      <c r="C158" s="24" t="s">
        <v>79</v>
      </c>
      <c r="D158" s="24" t="s">
        <v>78</v>
      </c>
      <c r="E158" s="24" t="s">
        <v>77</v>
      </c>
      <c r="F158" s="24" t="s">
        <v>76</v>
      </c>
      <c r="G158" s="24" t="s">
        <v>75</v>
      </c>
      <c r="H158" s="24" t="s">
        <v>74</v>
      </c>
      <c r="I158" s="24" t="s">
        <v>73</v>
      </c>
      <c r="J158" s="24" t="s">
        <v>72</v>
      </c>
      <c r="K158" s="24" t="s">
        <v>71</v>
      </c>
      <c r="L158" s="24" t="s">
        <v>70</v>
      </c>
      <c r="M158" s="24" t="s">
        <v>69</v>
      </c>
      <c r="N158" s="24" t="s">
        <v>68</v>
      </c>
      <c r="O158" s="24" t="s">
        <v>67</v>
      </c>
      <c r="P158" s="24" t="s">
        <v>66</v>
      </c>
      <c r="Q158" s="24" t="s">
        <v>65</v>
      </c>
      <c r="R158" s="24" t="s">
        <v>64</v>
      </c>
      <c r="S158" s="24" t="s">
        <v>63</v>
      </c>
      <c r="T158" s="24" t="s">
        <v>62</v>
      </c>
      <c r="U158" s="24" t="s">
        <v>61</v>
      </c>
      <c r="V158" s="24" t="s">
        <v>10</v>
      </c>
      <c r="W158" s="24" t="s">
        <v>11</v>
      </c>
      <c r="X158" s="24" t="s">
        <v>12</v>
      </c>
      <c r="Y158" s="24" t="s">
        <v>13</v>
      </c>
    </row>
    <row r="159" spans="2:25" x14ac:dyDescent="0.2">
      <c r="B159" s="25" t="s">
        <v>14</v>
      </c>
      <c r="C159" s="29">
        <v>0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</row>
    <row r="160" spans="2:25" x14ac:dyDescent="0.2">
      <c r="B160" s="5" t="s">
        <v>15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</row>
    <row r="161" spans="2:25" x14ac:dyDescent="0.2">
      <c r="B161" s="5" t="s">
        <v>16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</row>
    <row r="162" spans="2:25" x14ac:dyDescent="0.2">
      <c r="B162" s="5" t="s">
        <v>17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</row>
    <row r="163" spans="2:25" x14ac:dyDescent="0.2">
      <c r="B163" s="5" t="s">
        <v>57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</row>
    <row r="164" spans="2:25" x14ac:dyDescent="0.2">
      <c r="B164" s="5" t="s">
        <v>18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</row>
    <row r="165" spans="2:25" x14ac:dyDescent="0.2">
      <c r="B165" s="5" t="s">
        <v>19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</row>
    <row r="166" spans="2:25" x14ac:dyDescent="0.2">
      <c r="B166" s="5" t="s">
        <v>20</v>
      </c>
      <c r="C166" s="30">
        <v>0</v>
      </c>
      <c r="D166" s="30">
        <v>0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</row>
    <row r="167" spans="2:25" x14ac:dyDescent="0.2">
      <c r="B167" s="5" t="s">
        <v>21</v>
      </c>
      <c r="C167" s="30">
        <v>0</v>
      </c>
      <c r="D167" s="30">
        <v>0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</row>
    <row r="168" spans="2:25" x14ac:dyDescent="0.2">
      <c r="B168" s="5" t="s">
        <v>22</v>
      </c>
      <c r="C168" s="30">
        <v>0</v>
      </c>
      <c r="D168" s="30">
        <v>0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</row>
    <row r="169" spans="2:25" x14ac:dyDescent="0.2">
      <c r="B169" s="5" t="s">
        <v>23</v>
      </c>
      <c r="C169" s="30">
        <v>0</v>
      </c>
      <c r="D169" s="30">
        <v>0</v>
      </c>
      <c r="E169" s="30">
        <v>0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0</v>
      </c>
      <c r="Y169" s="30">
        <v>0</v>
      </c>
    </row>
    <row r="170" spans="2:25" x14ac:dyDescent="0.2">
      <c r="B170" s="5" t="s">
        <v>24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</row>
    <row r="171" spans="2:25" x14ac:dyDescent="0.2">
      <c r="B171" s="5" t="s">
        <v>25</v>
      </c>
      <c r="C171" s="30">
        <v>0</v>
      </c>
      <c r="D171" s="30">
        <v>0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</row>
    <row r="172" spans="2:25" x14ac:dyDescent="0.2">
      <c r="B172" s="5" t="s">
        <v>26</v>
      </c>
      <c r="C172" s="30">
        <v>0</v>
      </c>
      <c r="D172" s="30">
        <v>0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</row>
    <row r="173" spans="2:25" x14ac:dyDescent="0.2">
      <c r="B173" s="5" t="s">
        <v>27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</row>
    <row r="174" spans="2:25" x14ac:dyDescent="0.2">
      <c r="B174" s="5" t="s">
        <v>28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</row>
    <row r="175" spans="2:25" x14ac:dyDescent="0.2">
      <c r="B175" s="5" t="s">
        <v>29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</row>
    <row r="176" spans="2:25" x14ac:dyDescent="0.2">
      <c r="B176" s="5" t="s">
        <v>30</v>
      </c>
      <c r="C176" s="30">
        <v>0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</row>
    <row r="177" spans="2:25" x14ac:dyDescent="0.2">
      <c r="B177" s="5" t="s">
        <v>31</v>
      </c>
      <c r="C177" s="30">
        <v>0</v>
      </c>
      <c r="D177" s="30">
        <v>0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</row>
    <row r="178" spans="2:25" x14ac:dyDescent="0.2">
      <c r="B178" s="5" t="s">
        <v>32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</row>
    <row r="179" spans="2:25" x14ac:dyDescent="0.2">
      <c r="B179" s="5" t="s">
        <v>33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</row>
    <row r="180" spans="2:25" x14ac:dyDescent="0.2">
      <c r="B180" s="5" t="s">
        <v>34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</row>
    <row r="181" spans="2:25" x14ac:dyDescent="0.2">
      <c r="B181" s="5" t="s">
        <v>35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0">
        <v>0</v>
      </c>
      <c r="Y181" s="30">
        <v>0</v>
      </c>
    </row>
    <row r="182" spans="2:25" x14ac:dyDescent="0.2">
      <c r="B182" s="5" t="s">
        <v>36</v>
      </c>
      <c r="C182" s="30">
        <v>0</v>
      </c>
      <c r="D182" s="30">
        <v>0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</row>
    <row r="183" spans="2:25" x14ac:dyDescent="0.2">
      <c r="B183" s="5" t="s">
        <v>37</v>
      </c>
      <c r="C183" s="30">
        <v>0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</row>
    <row r="184" spans="2:25" x14ac:dyDescent="0.2">
      <c r="B184" s="5" t="s">
        <v>38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</row>
    <row r="185" spans="2:25" x14ac:dyDescent="0.2">
      <c r="B185" s="6" t="s">
        <v>39</v>
      </c>
      <c r="C185" s="31">
        <v>0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</row>
    <row r="186" spans="2:25" x14ac:dyDescent="0.2">
      <c r="B186" s="34" t="s">
        <v>40</v>
      </c>
      <c r="C186" s="35">
        <v>0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0</v>
      </c>
      <c r="X186" s="35">
        <v>0</v>
      </c>
      <c r="Y186" s="35">
        <v>0</v>
      </c>
    </row>
    <row r="197" spans="2:27" x14ac:dyDescent="0.2">
      <c r="B197" s="1" t="s">
        <v>95</v>
      </c>
      <c r="Z197" s="33"/>
    </row>
    <row r="198" spans="2:27" x14ac:dyDescent="0.2">
      <c r="B198" s="24"/>
      <c r="C198" s="24" t="s">
        <v>79</v>
      </c>
      <c r="D198" s="24" t="s">
        <v>78</v>
      </c>
      <c r="E198" s="24" t="s">
        <v>77</v>
      </c>
      <c r="F198" s="24" t="s">
        <v>76</v>
      </c>
      <c r="G198" s="24" t="s">
        <v>75</v>
      </c>
      <c r="H198" s="24" t="s">
        <v>74</v>
      </c>
      <c r="I198" s="24" t="s">
        <v>73</v>
      </c>
      <c r="J198" s="24" t="s">
        <v>72</v>
      </c>
      <c r="K198" s="24" t="s">
        <v>71</v>
      </c>
      <c r="L198" s="24" t="s">
        <v>70</v>
      </c>
      <c r="M198" s="24" t="s">
        <v>69</v>
      </c>
      <c r="N198" s="24" t="s">
        <v>68</v>
      </c>
      <c r="O198" s="24" t="s">
        <v>67</v>
      </c>
      <c r="P198" s="24" t="s">
        <v>66</v>
      </c>
      <c r="Q198" s="24" t="s">
        <v>65</v>
      </c>
      <c r="R198" s="24" t="s">
        <v>64</v>
      </c>
      <c r="S198" s="24" t="s">
        <v>63</v>
      </c>
      <c r="T198" s="24" t="s">
        <v>62</v>
      </c>
      <c r="U198" s="24" t="s">
        <v>61</v>
      </c>
      <c r="V198" s="24" t="s">
        <v>10</v>
      </c>
      <c r="W198" s="24" t="s">
        <v>11</v>
      </c>
      <c r="X198" s="24" t="s">
        <v>12</v>
      </c>
      <c r="Y198" s="24" t="s">
        <v>13</v>
      </c>
      <c r="Z198" s="33"/>
    </row>
    <row r="199" spans="2:27" x14ac:dyDescent="0.2">
      <c r="B199" s="25" t="s">
        <v>22</v>
      </c>
      <c r="C199" s="26">
        <v>314081</v>
      </c>
      <c r="D199" s="26">
        <v>331340</v>
      </c>
      <c r="E199" s="26">
        <v>338445</v>
      </c>
      <c r="F199" s="26">
        <v>368188</v>
      </c>
      <c r="G199" s="26">
        <v>359981</v>
      </c>
      <c r="H199" s="26">
        <v>377231</v>
      </c>
      <c r="I199" s="26">
        <v>397340</v>
      </c>
      <c r="J199" s="26">
        <v>395483</v>
      </c>
      <c r="K199" s="26">
        <v>387990</v>
      </c>
      <c r="L199" s="26">
        <v>394244</v>
      </c>
      <c r="M199" s="26">
        <v>415162</v>
      </c>
      <c r="N199" s="26">
        <v>421076</v>
      </c>
      <c r="O199" s="26">
        <v>436760</v>
      </c>
      <c r="P199" s="26">
        <v>441070</v>
      </c>
      <c r="Q199" s="26">
        <v>448241</v>
      </c>
      <c r="R199" s="26">
        <v>451529</v>
      </c>
      <c r="S199" s="26">
        <v>450191</v>
      </c>
      <c r="T199" s="26">
        <v>439730</v>
      </c>
      <c r="U199" s="26">
        <v>439447</v>
      </c>
      <c r="V199" s="26">
        <v>409736</v>
      </c>
      <c r="W199" s="26">
        <v>428521</v>
      </c>
      <c r="X199" s="26">
        <v>442383</v>
      </c>
      <c r="Y199" s="26">
        <v>425406</v>
      </c>
      <c r="Z199" s="33"/>
      <c r="AA199" s="23"/>
    </row>
    <row r="200" spans="2:27" x14ac:dyDescent="0.2">
      <c r="B200" s="5" t="s">
        <v>57</v>
      </c>
      <c r="C200" s="12">
        <v>152468</v>
      </c>
      <c r="D200" s="12">
        <v>147229</v>
      </c>
      <c r="E200" s="12">
        <v>158804</v>
      </c>
      <c r="F200" s="12">
        <v>153276</v>
      </c>
      <c r="G200" s="12">
        <v>150703</v>
      </c>
      <c r="H200" s="12">
        <v>153091</v>
      </c>
      <c r="I200" s="12">
        <v>160016</v>
      </c>
      <c r="J200" s="12">
        <v>170328</v>
      </c>
      <c r="K200" s="12">
        <v>161644</v>
      </c>
      <c r="L200" s="12">
        <v>170004</v>
      </c>
      <c r="M200" s="12">
        <v>169606</v>
      </c>
      <c r="N200" s="12">
        <v>171305</v>
      </c>
      <c r="O200" s="12">
        <v>164842</v>
      </c>
      <c r="P200" s="12">
        <v>165060</v>
      </c>
      <c r="Q200" s="12">
        <v>167065</v>
      </c>
      <c r="R200" s="12">
        <v>163055</v>
      </c>
      <c r="S200" s="12">
        <v>167269</v>
      </c>
      <c r="T200" s="12">
        <v>140534</v>
      </c>
      <c r="U200" s="12">
        <v>148495</v>
      </c>
      <c r="V200" s="12">
        <v>134932</v>
      </c>
      <c r="W200" s="12">
        <v>140556</v>
      </c>
      <c r="X200" s="12">
        <v>107971</v>
      </c>
      <c r="Y200" s="12">
        <v>99460</v>
      </c>
      <c r="Z200" s="33"/>
      <c r="AA200" s="23"/>
    </row>
    <row r="201" spans="2:27" x14ac:dyDescent="0.2">
      <c r="B201" s="5" t="s">
        <v>40</v>
      </c>
      <c r="C201" s="12">
        <v>65749</v>
      </c>
      <c r="D201" s="12">
        <v>70543</v>
      </c>
      <c r="E201" s="12">
        <v>76807</v>
      </c>
      <c r="F201" s="12">
        <v>89353</v>
      </c>
      <c r="G201" s="12">
        <v>88282</v>
      </c>
      <c r="H201" s="12">
        <v>88964</v>
      </c>
      <c r="I201" s="12">
        <v>94671</v>
      </c>
      <c r="J201" s="12">
        <v>98146</v>
      </c>
      <c r="K201" s="12">
        <v>99486</v>
      </c>
      <c r="L201" s="12">
        <v>95133</v>
      </c>
      <c r="M201" s="12">
        <v>85063</v>
      </c>
      <c r="N201" s="12">
        <v>90094</v>
      </c>
      <c r="O201" s="12">
        <v>87848</v>
      </c>
      <c r="P201" s="12">
        <v>88686</v>
      </c>
      <c r="Q201" s="12">
        <v>79999</v>
      </c>
      <c r="R201" s="12">
        <v>81618</v>
      </c>
      <c r="S201" s="12">
        <v>75451</v>
      </c>
      <c r="T201" s="12">
        <v>63028</v>
      </c>
      <c r="U201" s="12">
        <v>52486</v>
      </c>
      <c r="V201" s="12">
        <v>69098</v>
      </c>
      <c r="W201" s="12">
        <v>62140</v>
      </c>
      <c r="X201" s="12">
        <v>68980</v>
      </c>
      <c r="Y201" s="12">
        <v>70405</v>
      </c>
      <c r="Z201" s="33"/>
      <c r="AA201" s="23"/>
    </row>
    <row r="202" spans="2:27" x14ac:dyDescent="0.2">
      <c r="B202" s="5" t="s">
        <v>39</v>
      </c>
      <c r="C202" s="12">
        <v>68185</v>
      </c>
      <c r="D202" s="12">
        <v>76761</v>
      </c>
      <c r="E202" s="12">
        <v>63544</v>
      </c>
      <c r="F202" s="12">
        <v>61395</v>
      </c>
      <c r="G202" s="12">
        <v>73156</v>
      </c>
      <c r="H202" s="12">
        <v>69935</v>
      </c>
      <c r="I202" s="12">
        <v>74274</v>
      </c>
      <c r="J202" s="12">
        <v>69928</v>
      </c>
      <c r="K202" s="12">
        <v>73583</v>
      </c>
      <c r="L202" s="12">
        <v>73188</v>
      </c>
      <c r="M202" s="12">
        <v>57316</v>
      </c>
      <c r="N202" s="12">
        <v>72109</v>
      </c>
      <c r="O202" s="12">
        <v>68111</v>
      </c>
      <c r="P202" s="12">
        <v>67415</v>
      </c>
      <c r="Q202" s="12">
        <v>77486</v>
      </c>
      <c r="R202" s="12">
        <v>72377</v>
      </c>
      <c r="S202" s="12">
        <v>66977</v>
      </c>
      <c r="T202" s="12">
        <v>66969</v>
      </c>
      <c r="U202" s="12">
        <v>63889</v>
      </c>
      <c r="V202" s="12">
        <v>52173</v>
      </c>
      <c r="W202" s="12">
        <v>57828</v>
      </c>
      <c r="X202" s="12">
        <v>60475</v>
      </c>
      <c r="Y202" s="12">
        <v>64037</v>
      </c>
      <c r="Z202" s="33"/>
      <c r="AA202" s="23"/>
    </row>
    <row r="203" spans="2:27" x14ac:dyDescent="0.2">
      <c r="B203" s="5" t="s">
        <v>21</v>
      </c>
      <c r="C203" s="12">
        <v>54268</v>
      </c>
      <c r="D203" s="12">
        <v>55578</v>
      </c>
      <c r="E203" s="12">
        <v>55782</v>
      </c>
      <c r="F203" s="12">
        <v>56060</v>
      </c>
      <c r="G203" s="12">
        <v>55313</v>
      </c>
      <c r="H203" s="12">
        <v>55455</v>
      </c>
      <c r="I203" s="12">
        <v>56330</v>
      </c>
      <c r="J203" s="12">
        <v>55298</v>
      </c>
      <c r="K203" s="12">
        <v>58993</v>
      </c>
      <c r="L203" s="12">
        <v>58852</v>
      </c>
      <c r="M203" s="12">
        <v>62206</v>
      </c>
      <c r="N203" s="12">
        <v>63708</v>
      </c>
      <c r="O203" s="12">
        <v>63016</v>
      </c>
      <c r="P203" s="12">
        <v>61875</v>
      </c>
      <c r="Q203" s="12">
        <v>63606</v>
      </c>
      <c r="R203" s="12">
        <v>57539</v>
      </c>
      <c r="S203" s="12">
        <v>60126</v>
      </c>
      <c r="T203" s="12">
        <v>55103</v>
      </c>
      <c r="U203" s="12">
        <v>58973</v>
      </c>
      <c r="V203" s="12">
        <v>52761</v>
      </c>
      <c r="W203" s="12">
        <v>61990</v>
      </c>
      <c r="X203" s="12">
        <v>57718</v>
      </c>
      <c r="Y203" s="12">
        <v>61470</v>
      </c>
      <c r="Z203" s="33"/>
      <c r="AA203" s="23"/>
    </row>
    <row r="204" spans="2:27" x14ac:dyDescent="0.2">
      <c r="B204" s="6" t="s">
        <v>91</v>
      </c>
      <c r="C204" s="14">
        <f>SUM(C13:C16,C18:C20,C23:C38)</f>
        <v>140112</v>
      </c>
      <c r="D204" s="14">
        <f>SUM(D13:D16,D18:D20,D23:D38)</f>
        <v>138384</v>
      </c>
      <c r="E204" s="14">
        <f>SUM(E13:E16,E18:E20,E23:E38)</f>
        <v>133941</v>
      </c>
      <c r="F204" s="14">
        <f>SUM(F13:F16,F18:F20,F23:F38)</f>
        <v>133901</v>
      </c>
      <c r="G204" s="14">
        <f>SUM(G13:G16,G18:G20,G23:G38)</f>
        <v>131289</v>
      </c>
      <c r="H204" s="14">
        <f>SUM(H13:H16,H18:H20,H23:H38)</f>
        <v>136145</v>
      </c>
      <c r="I204" s="14">
        <f>SUM(I13:I16,I18:I20,I23:I38)</f>
        <v>143308</v>
      </c>
      <c r="J204" s="14">
        <f>SUM(J13:J16,J18:J20,J23:J38)</f>
        <v>148439</v>
      </c>
      <c r="K204" s="14">
        <f>SUM(K13:K16,K18:K20,K23:K38)</f>
        <v>151155</v>
      </c>
      <c r="L204" s="14">
        <f>SUM(L13:L16,L18:L20,L23:L38)</f>
        <v>151963</v>
      </c>
      <c r="M204" s="14">
        <f>SUM(M13:M16,M18:M20,M23:M38)</f>
        <v>155640</v>
      </c>
      <c r="N204" s="14">
        <f>SUM(N13:N16,N18:N20,N23:N38)</f>
        <v>160694</v>
      </c>
      <c r="O204" s="14">
        <f>SUM(O13:O16,O18:O20,O23:O38)</f>
        <v>169619</v>
      </c>
      <c r="P204" s="14">
        <f>SUM(P13:P16,P18:P20,P23:P38)</f>
        <v>171754</v>
      </c>
      <c r="Q204" s="14">
        <f>SUM(Q13:Q16,Q18:Q20,Q23:Q38)</f>
        <v>172040</v>
      </c>
      <c r="R204" s="14">
        <f>SUM(R13:R16,R18:R20,R23:R38)</f>
        <v>171581</v>
      </c>
      <c r="S204" s="14">
        <f>SUM(S13:S16,S18:S20,S23:S38)</f>
        <v>169863</v>
      </c>
      <c r="T204" s="14">
        <f>SUM(T13:T16,T18:T20,T23:T38)</f>
        <v>169913</v>
      </c>
      <c r="U204" s="14">
        <f>SUM(U13:U16,U18:U20,U23:U38)</f>
        <v>173925</v>
      </c>
      <c r="V204" s="14">
        <f>SUM(V13:V16,V18:V20,V23:V38)</f>
        <v>175290</v>
      </c>
      <c r="W204" s="14">
        <f>SUM(W13:W16,W18:W20,W23:W38)</f>
        <v>165575</v>
      </c>
      <c r="X204" s="14">
        <f>SUM(X13:X16,X18:X20,X23:X38)</f>
        <v>169217</v>
      </c>
      <c r="Y204" s="14">
        <f>SUM(Y13:Y16,Y18:Y20,Y23:Y38)</f>
        <v>161588</v>
      </c>
      <c r="Z204" s="33"/>
      <c r="AA204" s="23"/>
    </row>
    <row r="205" spans="2:27" x14ac:dyDescent="0.2">
      <c r="B205" s="36" t="s">
        <v>90</v>
      </c>
      <c r="C205" s="37">
        <f>SUM(C199:C204)</f>
        <v>794863</v>
      </c>
      <c r="D205" s="37">
        <f t="shared" ref="D205:Y205" si="0">SUM(D199:D204)</f>
        <v>819835</v>
      </c>
      <c r="E205" s="37">
        <f t="shared" si="0"/>
        <v>827323</v>
      </c>
      <c r="F205" s="37">
        <f t="shared" si="0"/>
        <v>862173</v>
      </c>
      <c r="G205" s="37">
        <f t="shared" si="0"/>
        <v>858724</v>
      </c>
      <c r="H205" s="37">
        <f t="shared" si="0"/>
        <v>880821</v>
      </c>
      <c r="I205" s="37">
        <f t="shared" si="0"/>
        <v>925939</v>
      </c>
      <c r="J205" s="37">
        <f t="shared" si="0"/>
        <v>937622</v>
      </c>
      <c r="K205" s="37">
        <f t="shared" si="0"/>
        <v>932851</v>
      </c>
      <c r="L205" s="37">
        <f t="shared" si="0"/>
        <v>943384</v>
      </c>
      <c r="M205" s="37">
        <f t="shared" si="0"/>
        <v>944993</v>
      </c>
      <c r="N205" s="37">
        <f t="shared" si="0"/>
        <v>978986</v>
      </c>
      <c r="O205" s="37">
        <f t="shared" si="0"/>
        <v>990196</v>
      </c>
      <c r="P205" s="37">
        <f t="shared" si="0"/>
        <v>995860</v>
      </c>
      <c r="Q205" s="37">
        <f t="shared" si="0"/>
        <v>1008437</v>
      </c>
      <c r="R205" s="37">
        <f t="shared" si="0"/>
        <v>997699</v>
      </c>
      <c r="S205" s="37">
        <f t="shared" si="0"/>
        <v>989877</v>
      </c>
      <c r="T205" s="37">
        <f t="shared" si="0"/>
        <v>935277</v>
      </c>
      <c r="U205" s="37">
        <f t="shared" si="0"/>
        <v>937215</v>
      </c>
      <c r="V205" s="37">
        <f t="shared" si="0"/>
        <v>893990</v>
      </c>
      <c r="W205" s="37">
        <f t="shared" si="0"/>
        <v>916610</v>
      </c>
      <c r="X205" s="37">
        <f t="shared" si="0"/>
        <v>906744</v>
      </c>
      <c r="Y205" s="37">
        <f t="shared" si="0"/>
        <v>882366</v>
      </c>
      <c r="Z205" s="33"/>
      <c r="AA205" s="23"/>
    </row>
  </sheetData>
  <sortState ref="B236:Y263">
    <sortCondition descending="1" ref="Y236:Y263"/>
  </sortState>
  <pageMargins left="0.75" right="0.75" top="1" bottom="1" header="0.5" footer="0.5"/>
  <pageSetup paperSize="9" firstPageNumber="0" fitToWidth="0" fitToHeight="0" pageOrder="overThenDown" orientation="portrait" horizontalDpi="300" verticalDpi="300" r:id="rId1"/>
  <ignoredErrors>
    <ignoredError sqref="C12:Y12 C198:Y198 C53:Y53 C88:Y88 C123:Y123 C158:Y158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"/>
  <sheetViews>
    <sheetView topLeftCell="A10" zoomScale="145" zoomScaleNormal="145" zoomScalePageLayoutView="160" workbookViewId="0">
      <selection activeCell="I43" sqref="I43"/>
    </sheetView>
  </sheetViews>
  <sheetFormatPr defaultColWidth="9" defaultRowHeight="12" x14ac:dyDescent="0.2"/>
  <cols>
    <col min="1" max="1" width="9" style="1"/>
    <col min="2" max="2" width="12.125" style="1" customWidth="1"/>
    <col min="3" max="16384" width="9" style="1"/>
  </cols>
  <sheetData>
    <row r="1" spans="2:6" x14ac:dyDescent="0.2">
      <c r="B1" s="2" t="s">
        <v>0</v>
      </c>
    </row>
    <row r="3" spans="2:6" x14ac:dyDescent="0.2">
      <c r="B3" s="2" t="s">
        <v>1</v>
      </c>
      <c r="C3" s="3">
        <v>41661.416967592595</v>
      </c>
    </row>
    <row r="4" spans="2:6" x14ac:dyDescent="0.2">
      <c r="B4" s="2" t="s">
        <v>2</v>
      </c>
      <c r="C4" s="3">
        <v>41689.604479409725</v>
      </c>
    </row>
    <row r="5" spans="2:6" x14ac:dyDescent="0.2">
      <c r="B5" s="2" t="s">
        <v>3</v>
      </c>
      <c r="C5" s="2" t="s">
        <v>4</v>
      </c>
    </row>
    <row r="7" spans="2:6" x14ac:dyDescent="0.2">
      <c r="B7" s="2" t="s">
        <v>5</v>
      </c>
      <c r="C7" s="2" t="s">
        <v>6</v>
      </c>
    </row>
    <row r="8" spans="2:6" x14ac:dyDescent="0.2">
      <c r="B8" s="2" t="s">
        <v>7</v>
      </c>
      <c r="C8" s="2" t="s">
        <v>8</v>
      </c>
    </row>
    <row r="9" spans="2:6" x14ac:dyDescent="0.2">
      <c r="B9" s="9"/>
      <c r="C9" s="9"/>
      <c r="D9" s="9"/>
      <c r="E9" s="9"/>
      <c r="F9" s="9"/>
    </row>
    <row r="10" spans="2:6" x14ac:dyDescent="0.2">
      <c r="B10" s="18"/>
      <c r="C10" s="10" t="s">
        <v>10</v>
      </c>
      <c r="D10" s="10" t="s">
        <v>11</v>
      </c>
      <c r="E10" s="10" t="s">
        <v>12</v>
      </c>
      <c r="F10" s="10" t="s">
        <v>13</v>
      </c>
    </row>
    <row r="11" spans="2:6" x14ac:dyDescent="0.2">
      <c r="B11" s="4" t="s">
        <v>14</v>
      </c>
      <c r="C11" s="32">
        <v>0</v>
      </c>
      <c r="D11" s="32">
        <v>0</v>
      </c>
      <c r="E11" s="32">
        <v>0</v>
      </c>
      <c r="F11" s="32">
        <v>0</v>
      </c>
    </row>
    <row r="12" spans="2:6" x14ac:dyDescent="0.2">
      <c r="B12" s="5" t="s">
        <v>15</v>
      </c>
      <c r="C12" s="30">
        <v>0</v>
      </c>
      <c r="D12" s="30">
        <v>0</v>
      </c>
      <c r="E12" s="30">
        <v>0</v>
      </c>
      <c r="F12" s="30">
        <v>0</v>
      </c>
    </row>
    <row r="13" spans="2:6" x14ac:dyDescent="0.2">
      <c r="B13" s="5" t="s">
        <v>16</v>
      </c>
      <c r="C13" s="30">
        <v>0</v>
      </c>
      <c r="D13" s="30">
        <v>0</v>
      </c>
      <c r="E13" s="30">
        <v>0</v>
      </c>
      <c r="F13" s="30">
        <v>0</v>
      </c>
    </row>
    <row r="14" spans="2:6" x14ac:dyDescent="0.2">
      <c r="B14" s="5" t="s">
        <v>17</v>
      </c>
      <c r="C14" s="30">
        <v>0</v>
      </c>
      <c r="D14" s="30">
        <v>0</v>
      </c>
      <c r="E14" s="30">
        <v>0</v>
      </c>
      <c r="F14" s="30">
        <v>0</v>
      </c>
    </row>
    <row r="15" spans="2:6" x14ac:dyDescent="0.2">
      <c r="B15" s="5" t="s">
        <v>57</v>
      </c>
      <c r="C15" s="30">
        <v>2750</v>
      </c>
      <c r="D15" s="30">
        <v>3200</v>
      </c>
      <c r="E15" s="30">
        <v>4200</v>
      </c>
      <c r="F15" s="30">
        <v>4500</v>
      </c>
    </row>
    <row r="16" spans="2:6" x14ac:dyDescent="0.2">
      <c r="B16" s="5" t="s">
        <v>18</v>
      </c>
      <c r="C16" s="30">
        <v>0</v>
      </c>
      <c r="D16" s="30">
        <v>0</v>
      </c>
      <c r="E16" s="30">
        <v>0</v>
      </c>
      <c r="F16" s="30">
        <v>0</v>
      </c>
    </row>
    <row r="17" spans="2:6" x14ac:dyDescent="0.2">
      <c r="B17" s="5" t="s">
        <v>19</v>
      </c>
      <c r="C17" s="30">
        <v>0</v>
      </c>
      <c r="D17" s="30">
        <v>0</v>
      </c>
      <c r="E17" s="30">
        <v>0</v>
      </c>
      <c r="F17" s="30">
        <v>0</v>
      </c>
    </row>
    <row r="18" spans="2:6" x14ac:dyDescent="0.2">
      <c r="B18" s="5" t="s">
        <v>20</v>
      </c>
      <c r="C18" s="30">
        <v>0</v>
      </c>
      <c r="D18" s="30">
        <v>0</v>
      </c>
      <c r="E18" s="30">
        <v>0</v>
      </c>
      <c r="F18" s="30">
        <v>0</v>
      </c>
    </row>
    <row r="19" spans="2:6" x14ac:dyDescent="0.2">
      <c r="B19" s="5" t="s">
        <v>21</v>
      </c>
      <c r="C19" s="30">
        <v>0</v>
      </c>
      <c r="D19" s="30">
        <v>0</v>
      </c>
      <c r="E19" s="30">
        <v>0</v>
      </c>
      <c r="F19" s="30">
        <v>0</v>
      </c>
    </row>
    <row r="20" spans="2:6" x14ac:dyDescent="0.2">
      <c r="B20" s="5" t="s">
        <v>22</v>
      </c>
      <c r="C20" s="30">
        <v>4600</v>
      </c>
      <c r="D20" s="30">
        <v>5400</v>
      </c>
      <c r="E20" s="30">
        <v>4000</v>
      </c>
      <c r="F20" s="30">
        <v>2800</v>
      </c>
    </row>
    <row r="21" spans="2:6" x14ac:dyDescent="0.2">
      <c r="B21" s="5" t="s">
        <v>23</v>
      </c>
      <c r="C21" s="30">
        <v>0</v>
      </c>
      <c r="D21" s="30">
        <v>0</v>
      </c>
      <c r="E21" s="30">
        <v>0</v>
      </c>
      <c r="F21" s="30">
        <v>0</v>
      </c>
    </row>
    <row r="22" spans="2:6" x14ac:dyDescent="0.2">
      <c r="B22" s="5" t="s">
        <v>24</v>
      </c>
      <c r="C22" s="30">
        <v>0</v>
      </c>
      <c r="D22" s="30">
        <v>0</v>
      </c>
      <c r="E22" s="30">
        <v>0</v>
      </c>
      <c r="F22" s="30">
        <v>0</v>
      </c>
    </row>
    <row r="23" spans="2:6" x14ac:dyDescent="0.2">
      <c r="B23" s="5" t="s">
        <v>25</v>
      </c>
      <c r="C23" s="30">
        <v>0</v>
      </c>
      <c r="D23" s="30">
        <v>0</v>
      </c>
      <c r="E23" s="30">
        <v>0</v>
      </c>
      <c r="F23" s="30">
        <v>0</v>
      </c>
    </row>
    <row r="24" spans="2:6" x14ac:dyDescent="0.2">
      <c r="B24" s="5" t="s">
        <v>26</v>
      </c>
      <c r="C24" s="30">
        <v>0</v>
      </c>
      <c r="D24" s="30">
        <v>0</v>
      </c>
      <c r="E24" s="30">
        <v>0</v>
      </c>
      <c r="F24" s="30">
        <v>0</v>
      </c>
    </row>
    <row r="25" spans="2:6" x14ac:dyDescent="0.2">
      <c r="B25" s="5" t="s">
        <v>27</v>
      </c>
      <c r="C25" s="30">
        <v>0</v>
      </c>
      <c r="D25" s="30">
        <v>0</v>
      </c>
      <c r="E25" s="30">
        <v>0</v>
      </c>
      <c r="F25" s="30">
        <v>0</v>
      </c>
    </row>
    <row r="26" spans="2:6" x14ac:dyDescent="0.2">
      <c r="B26" s="5" t="s">
        <v>28</v>
      </c>
      <c r="C26" s="30">
        <v>0</v>
      </c>
      <c r="D26" s="30">
        <v>0</v>
      </c>
      <c r="E26" s="30">
        <v>0</v>
      </c>
      <c r="F26" s="30">
        <v>0</v>
      </c>
    </row>
    <row r="27" spans="2:6" x14ac:dyDescent="0.2">
      <c r="B27" s="5" t="s">
        <v>29</v>
      </c>
      <c r="C27" s="30">
        <v>0</v>
      </c>
      <c r="D27" s="30">
        <v>0</v>
      </c>
      <c r="E27" s="30">
        <v>0</v>
      </c>
      <c r="F27" s="30">
        <v>0</v>
      </c>
    </row>
    <row r="28" spans="2:6" x14ac:dyDescent="0.2">
      <c r="B28" s="5" t="s">
        <v>30</v>
      </c>
      <c r="C28" s="30">
        <v>0</v>
      </c>
      <c r="D28" s="30">
        <v>0</v>
      </c>
      <c r="E28" s="30">
        <v>0</v>
      </c>
      <c r="F28" s="30">
        <v>0</v>
      </c>
    </row>
    <row r="29" spans="2:6" x14ac:dyDescent="0.2">
      <c r="B29" s="5" t="s">
        <v>31</v>
      </c>
      <c r="C29" s="30" t="s">
        <v>58</v>
      </c>
      <c r="D29" s="30" t="s">
        <v>58</v>
      </c>
      <c r="E29" s="30" t="s">
        <v>58</v>
      </c>
      <c r="F29" s="30" t="s">
        <v>58</v>
      </c>
    </row>
    <row r="30" spans="2:6" x14ac:dyDescent="0.2">
      <c r="B30" s="5" t="s">
        <v>32</v>
      </c>
      <c r="C30" s="30">
        <v>0</v>
      </c>
      <c r="D30" s="30">
        <v>0</v>
      </c>
      <c r="E30" s="30">
        <v>0</v>
      </c>
      <c r="F30" s="30">
        <v>0</v>
      </c>
    </row>
    <row r="31" spans="2:6" x14ac:dyDescent="0.2">
      <c r="B31" s="5" t="s">
        <v>33</v>
      </c>
      <c r="C31" s="30">
        <v>0</v>
      </c>
      <c r="D31" s="30">
        <v>0</v>
      </c>
      <c r="E31" s="30">
        <v>0</v>
      </c>
      <c r="F31" s="30">
        <v>0</v>
      </c>
    </row>
    <row r="32" spans="2:6" x14ac:dyDescent="0.2">
      <c r="B32" s="5" t="s">
        <v>34</v>
      </c>
      <c r="C32" s="30">
        <v>0</v>
      </c>
      <c r="D32" s="30">
        <v>0</v>
      </c>
      <c r="E32" s="30">
        <v>0</v>
      </c>
      <c r="F32" s="30">
        <v>0</v>
      </c>
    </row>
    <row r="33" spans="2:6" x14ac:dyDescent="0.2">
      <c r="B33" s="5" t="s">
        <v>35</v>
      </c>
      <c r="C33" s="30">
        <v>0</v>
      </c>
      <c r="D33" s="30">
        <v>0</v>
      </c>
      <c r="E33" s="30">
        <v>0</v>
      </c>
      <c r="F33" s="30">
        <v>0</v>
      </c>
    </row>
    <row r="34" spans="2:6" x14ac:dyDescent="0.2">
      <c r="B34" s="5" t="s">
        <v>36</v>
      </c>
      <c r="C34" s="30">
        <v>0</v>
      </c>
      <c r="D34" s="30">
        <v>0</v>
      </c>
      <c r="E34" s="30">
        <v>0</v>
      </c>
      <c r="F34" s="30">
        <v>0</v>
      </c>
    </row>
    <row r="35" spans="2:6" x14ac:dyDescent="0.2">
      <c r="B35" s="5" t="s">
        <v>37</v>
      </c>
      <c r="C35" s="30">
        <v>0</v>
      </c>
      <c r="D35" s="30">
        <v>0</v>
      </c>
      <c r="E35" s="30">
        <v>0</v>
      </c>
      <c r="F35" s="30">
        <v>0</v>
      </c>
    </row>
    <row r="36" spans="2:6" x14ac:dyDescent="0.2">
      <c r="B36" s="5" t="s">
        <v>38</v>
      </c>
      <c r="C36" s="30">
        <v>0</v>
      </c>
      <c r="D36" s="30">
        <v>0</v>
      </c>
      <c r="E36" s="30">
        <v>0</v>
      </c>
      <c r="F36" s="30">
        <v>0</v>
      </c>
    </row>
    <row r="37" spans="2:6" x14ac:dyDescent="0.2">
      <c r="B37" s="6" t="s">
        <v>39</v>
      </c>
      <c r="C37" s="31">
        <v>0</v>
      </c>
      <c r="D37" s="31">
        <v>0</v>
      </c>
      <c r="E37" s="31">
        <v>0</v>
      </c>
      <c r="F37" s="31">
        <v>0</v>
      </c>
    </row>
    <row r="38" spans="2:6" x14ac:dyDescent="0.2">
      <c r="B38" s="6" t="s">
        <v>40</v>
      </c>
      <c r="C38" s="31">
        <v>5050</v>
      </c>
      <c r="D38" s="31">
        <v>5000</v>
      </c>
      <c r="E38" s="31">
        <v>5000</v>
      </c>
      <c r="F38" s="31">
        <v>5000</v>
      </c>
    </row>
    <row r="39" spans="2:6" x14ac:dyDescent="0.2">
      <c r="B39" s="7" t="s">
        <v>41</v>
      </c>
      <c r="C39" s="16">
        <v>0</v>
      </c>
      <c r="D39" s="16">
        <v>0</v>
      </c>
      <c r="E39" s="16">
        <v>0</v>
      </c>
      <c r="F39" s="16">
        <v>0</v>
      </c>
    </row>
    <row r="40" spans="2:6" x14ac:dyDescent="0.2">
      <c r="B40" s="8" t="s">
        <v>42</v>
      </c>
      <c r="C40" s="17">
        <v>0</v>
      </c>
      <c r="D40" s="17">
        <v>0</v>
      </c>
      <c r="E40" s="17">
        <v>0</v>
      </c>
      <c r="F40" s="17">
        <v>0</v>
      </c>
    </row>
    <row r="42" spans="2:6" x14ac:dyDescent="0.2">
      <c r="B42" s="2" t="s">
        <v>44</v>
      </c>
    </row>
    <row r="43" spans="2:6" x14ac:dyDescent="0.2">
      <c r="B43" s="2" t="s">
        <v>43</v>
      </c>
      <c r="C43" s="2" t="s">
        <v>45</v>
      </c>
    </row>
    <row r="44" spans="2:6" x14ac:dyDescent="0.2">
      <c r="B44" s="1" t="s">
        <v>58</v>
      </c>
      <c r="C44" s="1" t="s">
        <v>86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/>
  <ignoredErrors>
    <ignoredError sqref="C10:F10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5"/>
  <sheetViews>
    <sheetView topLeftCell="A8" zoomScale="145" zoomScaleNormal="145" zoomScalePageLayoutView="175" workbookViewId="0">
      <selection activeCell="I40" sqref="I40"/>
    </sheetView>
  </sheetViews>
  <sheetFormatPr defaultColWidth="9" defaultRowHeight="12" x14ac:dyDescent="0.2"/>
  <cols>
    <col min="1" max="1" width="9" style="1"/>
    <col min="2" max="2" width="12.125" style="1" customWidth="1"/>
    <col min="3" max="16384" width="9" style="1"/>
  </cols>
  <sheetData>
    <row r="1" spans="2:7" x14ac:dyDescent="0.2">
      <c r="B1" s="2" t="s">
        <v>0</v>
      </c>
    </row>
    <row r="3" spans="2:7" x14ac:dyDescent="0.2">
      <c r="B3" s="2" t="s">
        <v>1</v>
      </c>
      <c r="C3" s="3">
        <v>41661.416967592595</v>
      </c>
    </row>
    <row r="4" spans="2:7" x14ac:dyDescent="0.2">
      <c r="B4" s="2" t="s">
        <v>2</v>
      </c>
      <c r="C4" s="3">
        <v>41689.604479490743</v>
      </c>
    </row>
    <row r="5" spans="2:7" x14ac:dyDescent="0.2">
      <c r="B5" s="2" t="s">
        <v>3</v>
      </c>
      <c r="C5" s="2" t="s">
        <v>4</v>
      </c>
    </row>
    <row r="7" spans="2:7" x14ac:dyDescent="0.2">
      <c r="B7" s="2" t="s">
        <v>5</v>
      </c>
      <c r="C7" s="2" t="s">
        <v>54</v>
      </c>
    </row>
    <row r="8" spans="2:7" x14ac:dyDescent="0.2">
      <c r="B8" s="2" t="s">
        <v>7</v>
      </c>
      <c r="C8" s="2" t="s">
        <v>48</v>
      </c>
    </row>
    <row r="9" spans="2:7" x14ac:dyDescent="0.2">
      <c r="B9" s="9"/>
      <c r="C9" s="9"/>
      <c r="D9" s="9"/>
      <c r="E9" s="9"/>
      <c r="F9" s="9"/>
    </row>
    <row r="10" spans="2:7" x14ac:dyDescent="0.2">
      <c r="B10" s="18"/>
      <c r="C10" s="10" t="s">
        <v>10</v>
      </c>
      <c r="D10" s="10" t="s">
        <v>11</v>
      </c>
      <c r="E10" s="10" t="s">
        <v>12</v>
      </c>
      <c r="F10" s="10" t="s">
        <v>13</v>
      </c>
    </row>
    <row r="11" spans="2:7" x14ac:dyDescent="0.2">
      <c r="B11" s="4" t="s">
        <v>14</v>
      </c>
      <c r="C11" s="11">
        <v>354</v>
      </c>
      <c r="D11" s="11">
        <v>274</v>
      </c>
      <c r="E11" s="11">
        <v>202</v>
      </c>
      <c r="F11" s="11">
        <v>29</v>
      </c>
      <c r="G11" s="23"/>
    </row>
    <row r="12" spans="2:7" x14ac:dyDescent="0.2">
      <c r="B12" s="5" t="s">
        <v>15</v>
      </c>
      <c r="C12" s="12">
        <v>0</v>
      </c>
      <c r="D12" s="12">
        <v>0</v>
      </c>
      <c r="E12" s="12">
        <v>0</v>
      </c>
      <c r="F12" s="12">
        <v>0</v>
      </c>
      <c r="G12" s="23"/>
    </row>
    <row r="13" spans="2:7" x14ac:dyDescent="0.2">
      <c r="B13" s="5" t="s">
        <v>16</v>
      </c>
      <c r="C13" s="12">
        <v>0</v>
      </c>
      <c r="D13" s="12">
        <v>0</v>
      </c>
      <c r="E13" s="12">
        <v>0</v>
      </c>
      <c r="F13" s="12">
        <v>0</v>
      </c>
      <c r="G13" s="23"/>
    </row>
    <row r="14" spans="2:7" x14ac:dyDescent="0.2">
      <c r="B14" s="5" t="s">
        <v>17</v>
      </c>
      <c r="C14" s="12">
        <v>0</v>
      </c>
      <c r="D14" s="12">
        <v>0</v>
      </c>
      <c r="E14" s="12">
        <v>0</v>
      </c>
      <c r="F14" s="12">
        <v>0</v>
      </c>
      <c r="G14" s="23"/>
    </row>
    <row r="15" spans="2:7" x14ac:dyDescent="0.2">
      <c r="B15" s="5" t="s">
        <v>57</v>
      </c>
      <c r="C15" s="12" t="s">
        <v>58</v>
      </c>
      <c r="D15" s="12" t="s">
        <v>58</v>
      </c>
      <c r="E15" s="12" t="s">
        <v>58</v>
      </c>
      <c r="F15" s="12" t="s">
        <v>58</v>
      </c>
      <c r="G15" s="23"/>
    </row>
    <row r="16" spans="2:7" x14ac:dyDescent="0.2">
      <c r="B16" s="5" t="s">
        <v>18</v>
      </c>
      <c r="C16" s="12">
        <v>0</v>
      </c>
      <c r="D16" s="12">
        <v>0</v>
      </c>
      <c r="E16" s="12">
        <v>0</v>
      </c>
      <c r="F16" s="12">
        <v>0</v>
      </c>
      <c r="G16" s="23"/>
    </row>
    <row r="17" spans="2:7" x14ac:dyDescent="0.2">
      <c r="B17" s="5" t="s">
        <v>19</v>
      </c>
      <c r="C17" s="12">
        <v>0</v>
      </c>
      <c r="D17" s="12">
        <v>0</v>
      </c>
      <c r="E17" s="12">
        <v>0</v>
      </c>
      <c r="F17" s="12">
        <v>0</v>
      </c>
      <c r="G17" s="23"/>
    </row>
    <row r="18" spans="2:7" x14ac:dyDescent="0.2">
      <c r="B18" s="5" t="s">
        <v>20</v>
      </c>
      <c r="C18" s="12">
        <v>0</v>
      </c>
      <c r="D18" s="12">
        <v>0</v>
      </c>
      <c r="E18" s="12">
        <v>0</v>
      </c>
      <c r="F18" s="12">
        <v>0</v>
      </c>
      <c r="G18" s="23"/>
    </row>
    <row r="19" spans="2:7" x14ac:dyDescent="0.2">
      <c r="B19" s="5" t="s">
        <v>21</v>
      </c>
      <c r="C19" s="12">
        <v>340.8</v>
      </c>
      <c r="D19" s="12">
        <v>312.8</v>
      </c>
      <c r="E19" s="12">
        <v>348.4</v>
      </c>
      <c r="F19" s="12">
        <v>357.4</v>
      </c>
      <c r="G19" s="23"/>
    </row>
    <row r="20" spans="2:7" x14ac:dyDescent="0.2">
      <c r="B20" s="5" t="s">
        <v>22</v>
      </c>
      <c r="C20" s="12">
        <v>425</v>
      </c>
      <c r="D20" s="12">
        <v>513</v>
      </c>
      <c r="E20" s="12">
        <v>536</v>
      </c>
      <c r="F20" s="12">
        <v>674</v>
      </c>
      <c r="G20" s="23"/>
    </row>
    <row r="21" spans="2:7" x14ac:dyDescent="0.2">
      <c r="B21" s="5" t="s">
        <v>23</v>
      </c>
      <c r="C21" s="12">
        <v>0</v>
      </c>
      <c r="D21" s="12">
        <v>0</v>
      </c>
      <c r="E21" s="12">
        <v>0</v>
      </c>
      <c r="F21" s="12">
        <v>0</v>
      </c>
      <c r="G21" s="23"/>
    </row>
    <row r="22" spans="2:7" x14ac:dyDescent="0.2">
      <c r="B22" s="5" t="s">
        <v>24</v>
      </c>
      <c r="C22" s="12">
        <v>0</v>
      </c>
      <c r="D22" s="12">
        <v>0</v>
      </c>
      <c r="E22" s="12">
        <v>0</v>
      </c>
      <c r="F22" s="12">
        <v>0</v>
      </c>
      <c r="G22" s="23"/>
    </row>
    <row r="23" spans="2:7" x14ac:dyDescent="0.2">
      <c r="B23" s="5" t="s">
        <v>25</v>
      </c>
      <c r="C23" s="12">
        <v>0</v>
      </c>
      <c r="D23" s="12">
        <v>0</v>
      </c>
      <c r="E23" s="12">
        <v>0</v>
      </c>
      <c r="F23" s="12">
        <v>0</v>
      </c>
      <c r="G23" s="23"/>
    </row>
    <row r="24" spans="2:7" x14ac:dyDescent="0.2">
      <c r="B24" s="5" t="s">
        <v>26</v>
      </c>
      <c r="C24" s="12">
        <v>0</v>
      </c>
      <c r="D24" s="12">
        <v>0</v>
      </c>
      <c r="E24" s="12">
        <v>0</v>
      </c>
      <c r="F24" s="12">
        <v>0</v>
      </c>
      <c r="G24" s="23"/>
    </row>
    <row r="25" spans="2:7" x14ac:dyDescent="0.2">
      <c r="B25" s="5" t="s">
        <v>27</v>
      </c>
      <c r="C25" s="12">
        <v>0</v>
      </c>
      <c r="D25" s="12">
        <v>0</v>
      </c>
      <c r="E25" s="12">
        <v>0</v>
      </c>
      <c r="F25" s="12">
        <v>0</v>
      </c>
      <c r="G25" s="23"/>
    </row>
    <row r="26" spans="2:7" x14ac:dyDescent="0.2">
      <c r="B26" s="5" t="s">
        <v>28</v>
      </c>
      <c r="C26" s="12">
        <v>0</v>
      </c>
      <c r="D26" s="12">
        <v>0</v>
      </c>
      <c r="E26" s="12">
        <v>0</v>
      </c>
      <c r="F26" s="12">
        <v>0</v>
      </c>
      <c r="G26" s="23"/>
    </row>
    <row r="27" spans="2:7" x14ac:dyDescent="0.2">
      <c r="B27" s="5" t="s">
        <v>29</v>
      </c>
      <c r="C27" s="12">
        <v>0</v>
      </c>
      <c r="D27" s="12">
        <v>0</v>
      </c>
      <c r="E27" s="12">
        <v>0</v>
      </c>
      <c r="F27" s="12">
        <v>0</v>
      </c>
      <c r="G27" s="23"/>
    </row>
    <row r="28" spans="2:7" x14ac:dyDescent="0.2">
      <c r="B28" s="5" t="s">
        <v>30</v>
      </c>
      <c r="C28" s="12">
        <v>0</v>
      </c>
      <c r="D28" s="12">
        <v>0</v>
      </c>
      <c r="E28" s="12">
        <v>0</v>
      </c>
      <c r="F28" s="12">
        <v>0</v>
      </c>
      <c r="G28" s="23"/>
    </row>
    <row r="29" spans="2:7" x14ac:dyDescent="0.2">
      <c r="B29" s="5" t="s">
        <v>31</v>
      </c>
      <c r="C29" s="12">
        <v>0</v>
      </c>
      <c r="D29" s="12">
        <v>0</v>
      </c>
      <c r="E29" s="12">
        <v>0</v>
      </c>
      <c r="F29" s="12">
        <v>0</v>
      </c>
      <c r="G29" s="23"/>
    </row>
    <row r="30" spans="2:7" x14ac:dyDescent="0.2">
      <c r="B30" s="5" t="s">
        <v>32</v>
      </c>
      <c r="C30" s="12">
        <v>0</v>
      </c>
      <c r="D30" s="12">
        <v>0</v>
      </c>
      <c r="E30" s="12">
        <v>0</v>
      </c>
      <c r="F30" s="12">
        <v>0</v>
      </c>
      <c r="G30" s="23"/>
    </row>
    <row r="31" spans="2:7" x14ac:dyDescent="0.2">
      <c r="B31" s="5" t="s">
        <v>33</v>
      </c>
      <c r="C31" s="12">
        <v>0</v>
      </c>
      <c r="D31" s="12">
        <v>0</v>
      </c>
      <c r="E31" s="12">
        <v>0</v>
      </c>
      <c r="F31" s="12">
        <v>0</v>
      </c>
      <c r="G31" s="23"/>
    </row>
    <row r="32" spans="2:7" x14ac:dyDescent="0.2">
      <c r="B32" s="5" t="s">
        <v>34</v>
      </c>
      <c r="C32" s="12">
        <v>0</v>
      </c>
      <c r="D32" s="12">
        <v>0</v>
      </c>
      <c r="E32" s="12">
        <v>0</v>
      </c>
      <c r="F32" s="12">
        <v>0</v>
      </c>
      <c r="G32" s="23"/>
    </row>
    <row r="33" spans="2:7" x14ac:dyDescent="0.2">
      <c r="B33" s="5" t="s">
        <v>35</v>
      </c>
      <c r="C33" s="12">
        <v>211.1</v>
      </c>
      <c r="D33" s="12">
        <v>208.6</v>
      </c>
      <c r="E33" s="12">
        <v>208.4</v>
      </c>
      <c r="F33" s="12">
        <v>194.5</v>
      </c>
      <c r="G33" s="23"/>
    </row>
    <row r="34" spans="2:7" x14ac:dyDescent="0.2">
      <c r="B34" s="5" t="s">
        <v>36</v>
      </c>
      <c r="C34" s="12">
        <v>0</v>
      </c>
      <c r="D34" s="12">
        <v>0</v>
      </c>
      <c r="E34" s="12">
        <v>0</v>
      </c>
      <c r="F34" s="12">
        <v>0</v>
      </c>
      <c r="G34" s="23"/>
    </row>
    <row r="35" spans="2:7" x14ac:dyDescent="0.2">
      <c r="B35" s="5" t="s">
        <v>37</v>
      </c>
      <c r="C35" s="12">
        <v>0</v>
      </c>
      <c r="D35" s="12">
        <v>0</v>
      </c>
      <c r="E35" s="12">
        <v>0</v>
      </c>
      <c r="F35" s="12">
        <v>0</v>
      </c>
      <c r="G35" s="23"/>
    </row>
    <row r="36" spans="2:7" x14ac:dyDescent="0.2">
      <c r="B36" s="5" t="s">
        <v>38</v>
      </c>
      <c r="C36" s="12">
        <v>0</v>
      </c>
      <c r="D36" s="12">
        <v>0</v>
      </c>
      <c r="E36" s="12">
        <v>0</v>
      </c>
      <c r="F36" s="12">
        <v>0</v>
      </c>
      <c r="G36" s="23"/>
    </row>
    <row r="37" spans="2:7" x14ac:dyDescent="0.2">
      <c r="B37" s="6" t="s">
        <v>39</v>
      </c>
      <c r="C37" s="14">
        <v>439</v>
      </c>
      <c r="D37" s="14">
        <v>448</v>
      </c>
      <c r="E37" s="14">
        <v>491</v>
      </c>
      <c r="F37" s="14">
        <v>474</v>
      </c>
      <c r="G37" s="23"/>
    </row>
    <row r="38" spans="2:7" x14ac:dyDescent="0.2">
      <c r="B38" s="6" t="s">
        <v>40</v>
      </c>
      <c r="C38" s="14">
        <v>229</v>
      </c>
      <c r="D38" s="14">
        <v>188</v>
      </c>
      <c r="E38" s="14">
        <v>188</v>
      </c>
      <c r="F38" s="14">
        <v>185</v>
      </c>
      <c r="G38" s="23"/>
    </row>
    <row r="39" spans="2:7" x14ac:dyDescent="0.2">
      <c r="B39" s="7" t="s">
        <v>41</v>
      </c>
      <c r="C39" s="16">
        <v>0</v>
      </c>
      <c r="D39" s="16">
        <v>0</v>
      </c>
      <c r="E39" s="16">
        <v>0</v>
      </c>
      <c r="F39" s="16">
        <v>0</v>
      </c>
    </row>
    <row r="40" spans="2:7" x14ac:dyDescent="0.2">
      <c r="B40" s="8" t="s">
        <v>42</v>
      </c>
      <c r="C40" s="17">
        <v>0</v>
      </c>
      <c r="D40" s="17">
        <v>0</v>
      </c>
      <c r="E40" s="17">
        <v>0</v>
      </c>
      <c r="F40" s="17">
        <v>0</v>
      </c>
    </row>
    <row r="42" spans="2:7" x14ac:dyDescent="0.2">
      <c r="B42" s="2" t="s">
        <v>44</v>
      </c>
    </row>
    <row r="43" spans="2:7" x14ac:dyDescent="0.2">
      <c r="B43" s="2" t="s">
        <v>43</v>
      </c>
      <c r="C43" s="2" t="s">
        <v>45</v>
      </c>
    </row>
    <row r="44" spans="2:7" x14ac:dyDescent="0.2">
      <c r="B44" s="1" t="s">
        <v>58</v>
      </c>
      <c r="C44" s="1" t="s">
        <v>86</v>
      </c>
    </row>
    <row r="45" spans="2:7" x14ac:dyDescent="0.2">
      <c r="B45" s="2"/>
    </row>
    <row r="47" spans="2:7" x14ac:dyDescent="0.2">
      <c r="B47" s="2"/>
      <c r="C47" s="3"/>
    </row>
    <row r="48" spans="2:7" x14ac:dyDescent="0.2">
      <c r="B48" s="2"/>
      <c r="C48" s="3"/>
    </row>
    <row r="49" spans="2:7" x14ac:dyDescent="0.2">
      <c r="B49" s="2"/>
      <c r="C49" s="2"/>
    </row>
    <row r="51" spans="2:7" x14ac:dyDescent="0.2">
      <c r="B51" s="2"/>
      <c r="C51" s="2"/>
    </row>
    <row r="52" spans="2:7" x14ac:dyDescent="0.2">
      <c r="B52" s="2"/>
      <c r="C52" s="2"/>
    </row>
    <row r="53" spans="2:7" x14ac:dyDescent="0.2">
      <c r="B53" s="9"/>
      <c r="C53" s="9"/>
      <c r="D53" s="9"/>
      <c r="E53" s="9"/>
      <c r="F53" s="9"/>
    </row>
    <row r="54" spans="2:7" x14ac:dyDescent="0.2">
      <c r="B54" s="18" t="s">
        <v>9</v>
      </c>
      <c r="C54" s="10" t="s">
        <v>10</v>
      </c>
      <c r="D54" s="10" t="s">
        <v>11</v>
      </c>
      <c r="E54" s="10" t="s">
        <v>12</v>
      </c>
      <c r="F54" s="10" t="s">
        <v>13</v>
      </c>
      <c r="G54" s="1" t="s">
        <v>92</v>
      </c>
    </row>
    <row r="55" spans="2:7" x14ac:dyDescent="0.2">
      <c r="B55" s="4" t="s">
        <v>14</v>
      </c>
      <c r="C55" s="11">
        <v>354</v>
      </c>
      <c r="D55" s="11">
        <v>274</v>
      </c>
      <c r="E55" s="11">
        <v>202</v>
      </c>
      <c r="F55" s="11">
        <v>29</v>
      </c>
      <c r="G55" s="23">
        <f>(F55-C55)/C55</f>
        <v>-0.91807909604519777</v>
      </c>
    </row>
    <row r="56" spans="2:7" x14ac:dyDescent="0.2">
      <c r="B56" s="5" t="s">
        <v>21</v>
      </c>
      <c r="C56" s="12">
        <v>340.8</v>
      </c>
      <c r="D56" s="12">
        <v>312.8</v>
      </c>
      <c r="E56" s="12">
        <v>348.4</v>
      </c>
      <c r="F56" s="12">
        <v>357.4</v>
      </c>
      <c r="G56" s="23">
        <f t="shared" ref="G56:G60" si="0">(F56-C56)/C56</f>
        <v>4.8708920187793325E-2</v>
      </c>
    </row>
    <row r="57" spans="2:7" x14ac:dyDescent="0.2">
      <c r="B57" s="5" t="s">
        <v>22</v>
      </c>
      <c r="C57" s="12">
        <v>425</v>
      </c>
      <c r="D57" s="12">
        <v>513</v>
      </c>
      <c r="E57" s="12">
        <v>536</v>
      </c>
      <c r="F57" s="12">
        <v>674</v>
      </c>
      <c r="G57" s="23">
        <f t="shared" si="0"/>
        <v>0.58588235294117652</v>
      </c>
    </row>
    <row r="58" spans="2:7" x14ac:dyDescent="0.2">
      <c r="B58" s="5" t="s">
        <v>35</v>
      </c>
      <c r="C58" s="12">
        <v>211.1</v>
      </c>
      <c r="D58" s="12">
        <v>208.6</v>
      </c>
      <c r="E58" s="12">
        <v>208.4</v>
      </c>
      <c r="F58" s="12">
        <v>194.5</v>
      </c>
      <c r="G58" s="23">
        <f t="shared" si="0"/>
        <v>-7.8635717669350999E-2</v>
      </c>
    </row>
    <row r="59" spans="2:7" x14ac:dyDescent="0.2">
      <c r="B59" s="6" t="s">
        <v>39</v>
      </c>
      <c r="C59" s="14">
        <v>439</v>
      </c>
      <c r="D59" s="14">
        <v>448</v>
      </c>
      <c r="E59" s="14">
        <v>491</v>
      </c>
      <c r="F59" s="14">
        <v>474</v>
      </c>
      <c r="G59" s="23">
        <f t="shared" si="0"/>
        <v>7.9726651480637817E-2</v>
      </c>
    </row>
    <row r="60" spans="2:7" x14ac:dyDescent="0.2">
      <c r="B60" s="6" t="s">
        <v>40</v>
      </c>
      <c r="C60" s="14">
        <v>229</v>
      </c>
      <c r="D60" s="14">
        <v>188</v>
      </c>
      <c r="E60" s="14">
        <v>188</v>
      </c>
      <c r="F60" s="14">
        <v>185</v>
      </c>
      <c r="G60" s="23">
        <f t="shared" si="0"/>
        <v>-0.19213973799126638</v>
      </c>
    </row>
    <row r="61" spans="2:7" x14ac:dyDescent="0.2">
      <c r="B61" s="7" t="s">
        <v>41</v>
      </c>
      <c r="C61" s="16">
        <v>0</v>
      </c>
      <c r="D61" s="16">
        <v>0</v>
      </c>
      <c r="E61" s="16">
        <v>0</v>
      </c>
      <c r="F61" s="16">
        <v>0</v>
      </c>
    </row>
    <row r="62" spans="2:7" x14ac:dyDescent="0.2">
      <c r="B62" s="8" t="s">
        <v>42</v>
      </c>
      <c r="C62" s="17">
        <v>0</v>
      </c>
      <c r="D62" s="17">
        <v>0</v>
      </c>
      <c r="E62" s="17">
        <v>0</v>
      </c>
      <c r="F62" s="17">
        <v>0</v>
      </c>
    </row>
    <row r="64" spans="2:7" x14ac:dyDescent="0.2">
      <c r="B64" s="2"/>
    </row>
    <row r="65" spans="2:3" x14ac:dyDescent="0.2">
      <c r="B65" s="2"/>
      <c r="C65" s="2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ignoredErrors>
    <ignoredError sqref="C10:F10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opLeftCell="A8" zoomScale="145" zoomScaleNormal="145" zoomScalePageLayoutView="160" workbookViewId="0">
      <selection activeCell="K36" sqref="K36"/>
    </sheetView>
  </sheetViews>
  <sheetFormatPr defaultColWidth="9" defaultRowHeight="12" x14ac:dyDescent="0.2"/>
  <cols>
    <col min="1" max="1" width="9" style="1"/>
    <col min="2" max="2" width="12.125" style="1" customWidth="1"/>
    <col min="3" max="16384" width="9" style="1"/>
  </cols>
  <sheetData>
    <row r="1" spans="2:6" x14ac:dyDescent="0.2">
      <c r="B1" s="2" t="s">
        <v>0</v>
      </c>
    </row>
    <row r="3" spans="2:6" x14ac:dyDescent="0.2">
      <c r="B3" s="2" t="s">
        <v>1</v>
      </c>
      <c r="C3" s="3">
        <v>41661.416967592595</v>
      </c>
    </row>
    <row r="4" spans="2:6" x14ac:dyDescent="0.2">
      <c r="B4" s="2" t="s">
        <v>2</v>
      </c>
      <c r="C4" s="3">
        <v>41689.604479479167</v>
      </c>
    </row>
    <row r="5" spans="2:6" x14ac:dyDescent="0.2">
      <c r="B5" s="2" t="s">
        <v>3</v>
      </c>
      <c r="C5" s="2" t="s">
        <v>4</v>
      </c>
    </row>
    <row r="7" spans="2:6" x14ac:dyDescent="0.2">
      <c r="B7" s="2" t="s">
        <v>5</v>
      </c>
      <c r="C7" s="2" t="s">
        <v>54</v>
      </c>
    </row>
    <row r="8" spans="2:6" x14ac:dyDescent="0.2">
      <c r="B8" s="2" t="s">
        <v>7</v>
      </c>
      <c r="C8" s="2" t="s">
        <v>46</v>
      </c>
    </row>
    <row r="9" spans="2:6" x14ac:dyDescent="0.2">
      <c r="B9" s="9"/>
      <c r="C9" s="9"/>
      <c r="D9" s="9"/>
      <c r="E9" s="9"/>
      <c r="F9" s="9"/>
    </row>
    <row r="10" spans="2:6" x14ac:dyDescent="0.2">
      <c r="B10" s="18"/>
      <c r="C10" s="10" t="s">
        <v>10</v>
      </c>
      <c r="D10" s="10" t="s">
        <v>11</v>
      </c>
      <c r="E10" s="10" t="s">
        <v>12</v>
      </c>
      <c r="F10" s="10" t="s">
        <v>13</v>
      </c>
    </row>
    <row r="11" spans="2:6" x14ac:dyDescent="0.2">
      <c r="B11" s="4" t="s">
        <v>14</v>
      </c>
      <c r="C11" s="11">
        <v>500</v>
      </c>
      <c r="D11" s="11">
        <v>500</v>
      </c>
      <c r="E11" s="11">
        <v>500</v>
      </c>
      <c r="F11" s="11">
        <v>500</v>
      </c>
    </row>
    <row r="12" spans="2:6" x14ac:dyDescent="0.2">
      <c r="B12" s="5" t="s">
        <v>15</v>
      </c>
      <c r="C12" s="12">
        <v>0</v>
      </c>
      <c r="D12" s="12">
        <v>0</v>
      </c>
      <c r="E12" s="12">
        <v>0</v>
      </c>
      <c r="F12" s="12">
        <v>0</v>
      </c>
    </row>
    <row r="13" spans="2:6" x14ac:dyDescent="0.2">
      <c r="B13" s="5" t="s">
        <v>16</v>
      </c>
      <c r="C13" s="12">
        <v>0</v>
      </c>
      <c r="D13" s="12">
        <v>0</v>
      </c>
      <c r="E13" s="12">
        <v>0</v>
      </c>
      <c r="F13" s="12">
        <v>0</v>
      </c>
    </row>
    <row r="14" spans="2:6" x14ac:dyDescent="0.2">
      <c r="B14" s="5" t="s">
        <v>17</v>
      </c>
      <c r="C14" s="12">
        <v>0</v>
      </c>
      <c r="D14" s="12">
        <v>0</v>
      </c>
      <c r="E14" s="12">
        <v>0</v>
      </c>
      <c r="F14" s="12">
        <v>0</v>
      </c>
    </row>
    <row r="15" spans="2:6" x14ac:dyDescent="0.2">
      <c r="B15" s="5" t="s">
        <v>57</v>
      </c>
      <c r="C15" s="12">
        <v>650</v>
      </c>
      <c r="D15" s="12">
        <v>650</v>
      </c>
      <c r="E15" s="12">
        <v>650</v>
      </c>
      <c r="F15" s="12">
        <v>650</v>
      </c>
    </row>
    <row r="16" spans="2:6" x14ac:dyDescent="0.2">
      <c r="B16" s="5" t="s">
        <v>18</v>
      </c>
      <c r="C16" s="12">
        <v>0</v>
      </c>
      <c r="D16" s="12">
        <v>0</v>
      </c>
      <c r="E16" s="12">
        <v>0</v>
      </c>
      <c r="F16" s="12">
        <v>0</v>
      </c>
    </row>
    <row r="17" spans="2:6" x14ac:dyDescent="0.2">
      <c r="B17" s="5" t="s">
        <v>19</v>
      </c>
      <c r="C17" s="12">
        <v>0</v>
      </c>
      <c r="D17" s="12">
        <v>0</v>
      </c>
      <c r="E17" s="12">
        <v>0</v>
      </c>
      <c r="F17" s="12">
        <v>0</v>
      </c>
    </row>
    <row r="18" spans="2:6" x14ac:dyDescent="0.2">
      <c r="B18" s="5" t="s">
        <v>20</v>
      </c>
      <c r="C18" s="12">
        <v>0</v>
      </c>
      <c r="D18" s="12">
        <v>0</v>
      </c>
      <c r="E18" s="12">
        <v>0</v>
      </c>
      <c r="F18" s="12">
        <v>0</v>
      </c>
    </row>
    <row r="19" spans="2:6" x14ac:dyDescent="0.2">
      <c r="B19" s="5" t="s">
        <v>21</v>
      </c>
      <c r="C19" s="12">
        <v>400</v>
      </c>
      <c r="D19" s="12">
        <v>500</v>
      </c>
      <c r="E19" s="12">
        <v>500</v>
      </c>
      <c r="F19" s="12">
        <v>500</v>
      </c>
    </row>
    <row r="20" spans="2:6" x14ac:dyDescent="0.2">
      <c r="B20" s="5" t="s">
        <v>22</v>
      </c>
      <c r="C20" s="30">
        <v>1400</v>
      </c>
      <c r="D20" s="30">
        <v>1400</v>
      </c>
      <c r="E20" s="30">
        <v>1400</v>
      </c>
      <c r="F20" s="30">
        <v>1400</v>
      </c>
    </row>
    <row r="21" spans="2:6" x14ac:dyDescent="0.2">
      <c r="B21" s="5" t="s">
        <v>23</v>
      </c>
      <c r="C21" s="12">
        <v>0</v>
      </c>
      <c r="D21" s="12">
        <v>0</v>
      </c>
      <c r="E21" s="12">
        <v>0</v>
      </c>
      <c r="F21" s="12">
        <v>0</v>
      </c>
    </row>
    <row r="22" spans="2:6" x14ac:dyDescent="0.2">
      <c r="B22" s="5" t="s">
        <v>24</v>
      </c>
      <c r="C22" s="12">
        <v>0</v>
      </c>
      <c r="D22" s="12">
        <v>0</v>
      </c>
      <c r="E22" s="12">
        <v>0</v>
      </c>
      <c r="F22" s="12">
        <v>0</v>
      </c>
    </row>
    <row r="23" spans="2:6" x14ac:dyDescent="0.2">
      <c r="B23" s="5" t="s">
        <v>25</v>
      </c>
      <c r="C23" s="12">
        <v>0</v>
      </c>
      <c r="D23" s="12">
        <v>0</v>
      </c>
      <c r="E23" s="12">
        <v>0</v>
      </c>
      <c r="F23" s="12">
        <v>0</v>
      </c>
    </row>
    <row r="24" spans="2:6" x14ac:dyDescent="0.2">
      <c r="B24" s="5" t="s">
        <v>26</v>
      </c>
      <c r="C24" s="12">
        <v>0</v>
      </c>
      <c r="D24" s="12">
        <v>0</v>
      </c>
      <c r="E24" s="12">
        <v>0</v>
      </c>
      <c r="F24" s="12">
        <v>0</v>
      </c>
    </row>
    <row r="25" spans="2:6" x14ac:dyDescent="0.2">
      <c r="B25" s="5" t="s">
        <v>27</v>
      </c>
      <c r="C25" s="12">
        <v>0</v>
      </c>
      <c r="D25" s="12">
        <v>0</v>
      </c>
      <c r="E25" s="12">
        <v>0</v>
      </c>
      <c r="F25" s="12">
        <v>0</v>
      </c>
    </row>
    <row r="26" spans="2:6" x14ac:dyDescent="0.2">
      <c r="B26" s="5" t="s">
        <v>28</v>
      </c>
      <c r="C26" s="12">
        <v>0</v>
      </c>
      <c r="D26" s="12">
        <v>0</v>
      </c>
      <c r="E26" s="12">
        <v>0</v>
      </c>
      <c r="F26" s="12">
        <v>0</v>
      </c>
    </row>
    <row r="27" spans="2:6" x14ac:dyDescent="0.2">
      <c r="B27" s="5" t="s">
        <v>29</v>
      </c>
      <c r="C27" s="12">
        <v>0</v>
      </c>
      <c r="D27" s="12">
        <v>0</v>
      </c>
      <c r="E27" s="12">
        <v>0</v>
      </c>
      <c r="F27" s="12">
        <v>0</v>
      </c>
    </row>
    <row r="28" spans="2:6" x14ac:dyDescent="0.2">
      <c r="B28" s="5" t="s">
        <v>30</v>
      </c>
      <c r="C28" s="12">
        <v>0</v>
      </c>
      <c r="D28" s="12">
        <v>0</v>
      </c>
      <c r="E28" s="12">
        <v>0</v>
      </c>
      <c r="F28" s="12">
        <v>0</v>
      </c>
    </row>
    <row r="29" spans="2:6" x14ac:dyDescent="0.2">
      <c r="B29" s="5" t="s">
        <v>31</v>
      </c>
      <c r="C29" s="12">
        <v>0</v>
      </c>
      <c r="D29" s="12">
        <v>0</v>
      </c>
      <c r="E29" s="12">
        <v>0</v>
      </c>
      <c r="F29" s="12">
        <v>0</v>
      </c>
    </row>
    <row r="30" spans="2:6" x14ac:dyDescent="0.2">
      <c r="B30" s="5" t="s">
        <v>32</v>
      </c>
      <c r="C30" s="12">
        <v>0</v>
      </c>
      <c r="D30" s="12">
        <v>0</v>
      </c>
      <c r="E30" s="12">
        <v>0</v>
      </c>
      <c r="F30" s="12">
        <v>0</v>
      </c>
    </row>
    <row r="31" spans="2:6" x14ac:dyDescent="0.2">
      <c r="B31" s="5" t="s">
        <v>33</v>
      </c>
      <c r="C31" s="12">
        <v>0</v>
      </c>
      <c r="D31" s="12">
        <v>0</v>
      </c>
      <c r="E31" s="12">
        <v>0</v>
      </c>
      <c r="F31" s="12">
        <v>0</v>
      </c>
    </row>
    <row r="32" spans="2:6" x14ac:dyDescent="0.2">
      <c r="B32" s="5" t="s">
        <v>34</v>
      </c>
      <c r="C32" s="12">
        <v>0</v>
      </c>
      <c r="D32" s="12">
        <v>0</v>
      </c>
      <c r="E32" s="12">
        <v>0</v>
      </c>
      <c r="F32" s="12">
        <v>0</v>
      </c>
    </row>
    <row r="33" spans="2:6" x14ac:dyDescent="0.2">
      <c r="B33" s="5" t="s">
        <v>35</v>
      </c>
      <c r="C33" s="12">
        <v>212.3</v>
      </c>
      <c r="D33" s="12">
        <v>212.3</v>
      </c>
      <c r="E33" s="12">
        <v>212.3</v>
      </c>
      <c r="F33" s="12">
        <v>212.3</v>
      </c>
    </row>
    <row r="34" spans="2:6" x14ac:dyDescent="0.2">
      <c r="B34" s="5" t="s">
        <v>36</v>
      </c>
      <c r="C34" s="12">
        <v>0</v>
      </c>
      <c r="D34" s="12">
        <v>0</v>
      </c>
      <c r="E34" s="12">
        <v>0</v>
      </c>
      <c r="F34" s="12">
        <v>0</v>
      </c>
    </row>
    <row r="35" spans="2:6" x14ac:dyDescent="0.2">
      <c r="B35" s="5" t="s">
        <v>37</v>
      </c>
      <c r="C35" s="12">
        <v>0</v>
      </c>
      <c r="D35" s="12">
        <v>0</v>
      </c>
      <c r="E35" s="12">
        <v>0</v>
      </c>
      <c r="F35" s="12">
        <v>0</v>
      </c>
    </row>
    <row r="36" spans="2:6" x14ac:dyDescent="0.2">
      <c r="B36" s="5" t="s">
        <v>38</v>
      </c>
      <c r="C36" s="12">
        <v>0</v>
      </c>
      <c r="D36" s="12">
        <v>0</v>
      </c>
      <c r="E36" s="12">
        <v>0</v>
      </c>
      <c r="F36" s="12">
        <v>0</v>
      </c>
    </row>
    <row r="37" spans="2:6" x14ac:dyDescent="0.2">
      <c r="B37" s="6" t="s">
        <v>39</v>
      </c>
      <c r="C37" s="14">
        <v>600</v>
      </c>
      <c r="D37" s="14">
        <v>600</v>
      </c>
      <c r="E37" s="14">
        <v>600</v>
      </c>
      <c r="F37" s="14">
        <v>600</v>
      </c>
    </row>
    <row r="38" spans="2:6" x14ac:dyDescent="0.2">
      <c r="B38" s="6" t="s">
        <v>40</v>
      </c>
      <c r="C38" s="14">
        <v>230</v>
      </c>
      <c r="D38" s="14">
        <v>230</v>
      </c>
      <c r="E38" s="14">
        <v>230</v>
      </c>
      <c r="F38" s="14">
        <v>230</v>
      </c>
    </row>
    <row r="39" spans="2:6" x14ac:dyDescent="0.2">
      <c r="B39" s="7" t="s">
        <v>41</v>
      </c>
      <c r="C39" s="16">
        <v>0</v>
      </c>
      <c r="D39" s="16">
        <v>0</v>
      </c>
      <c r="E39" s="16">
        <v>0</v>
      </c>
      <c r="F39" s="16">
        <v>0</v>
      </c>
    </row>
    <row r="40" spans="2:6" x14ac:dyDescent="0.2">
      <c r="B40" s="8" t="s">
        <v>42</v>
      </c>
      <c r="C40" s="17">
        <v>0</v>
      </c>
      <c r="D40" s="17">
        <v>0</v>
      </c>
      <c r="E40" s="17">
        <v>0</v>
      </c>
      <c r="F40" s="17">
        <v>0</v>
      </c>
    </row>
    <row r="42" spans="2:6" x14ac:dyDescent="0.2">
      <c r="B42" s="2" t="s">
        <v>44</v>
      </c>
    </row>
    <row r="43" spans="2:6" x14ac:dyDescent="0.2">
      <c r="B43" s="2" t="s">
        <v>43</v>
      </c>
      <c r="C43" s="2" t="s">
        <v>45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ignoredErrors>
    <ignoredError sqref="C10:F10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opLeftCell="A7" zoomScale="145" zoomScaleNormal="145" zoomScalePageLayoutView="175" workbookViewId="0">
      <selection activeCell="N40" sqref="N40"/>
    </sheetView>
  </sheetViews>
  <sheetFormatPr defaultColWidth="9" defaultRowHeight="12" x14ac:dyDescent="0.2"/>
  <cols>
    <col min="1" max="1" width="9" style="1"/>
    <col min="2" max="2" width="12.125" style="1" customWidth="1"/>
    <col min="3" max="16384" width="9" style="1"/>
  </cols>
  <sheetData>
    <row r="1" spans="2:6" x14ac:dyDescent="0.2">
      <c r="B1" s="2" t="s">
        <v>0</v>
      </c>
    </row>
    <row r="3" spans="2:6" x14ac:dyDescent="0.2">
      <c r="B3" s="2" t="s">
        <v>1</v>
      </c>
      <c r="C3" s="3">
        <v>41661.416967592595</v>
      </c>
    </row>
    <row r="4" spans="2:6" x14ac:dyDescent="0.2">
      <c r="B4" s="2" t="s">
        <v>2</v>
      </c>
      <c r="C4" s="3">
        <v>41689.604479490743</v>
      </c>
    </row>
    <row r="5" spans="2:6" x14ac:dyDescent="0.2">
      <c r="B5" s="2" t="s">
        <v>3</v>
      </c>
      <c r="C5" s="2" t="s">
        <v>4</v>
      </c>
    </row>
    <row r="7" spans="2:6" x14ac:dyDescent="0.2">
      <c r="B7" s="2" t="s">
        <v>5</v>
      </c>
      <c r="C7" s="2" t="s">
        <v>54</v>
      </c>
    </row>
    <row r="8" spans="2:6" x14ac:dyDescent="0.2">
      <c r="B8" s="2" t="s">
        <v>7</v>
      </c>
      <c r="C8" s="2" t="s">
        <v>49</v>
      </c>
    </row>
    <row r="9" spans="2:6" x14ac:dyDescent="0.2">
      <c r="B9" s="9"/>
      <c r="C9" s="9"/>
      <c r="D9" s="9"/>
      <c r="E9" s="9"/>
      <c r="F9" s="9"/>
    </row>
    <row r="10" spans="2:6" x14ac:dyDescent="0.2">
      <c r="B10" s="18"/>
      <c r="C10" s="10" t="s">
        <v>10</v>
      </c>
      <c r="D10" s="10" t="s">
        <v>11</v>
      </c>
      <c r="E10" s="10" t="s">
        <v>12</v>
      </c>
      <c r="F10" s="10" t="s">
        <v>13</v>
      </c>
    </row>
    <row r="11" spans="2:6" x14ac:dyDescent="0.2">
      <c r="B11" s="4" t="s">
        <v>14</v>
      </c>
      <c r="C11" s="19">
        <v>14</v>
      </c>
      <c r="D11" s="19">
        <v>13</v>
      </c>
      <c r="E11" s="19">
        <v>12</v>
      </c>
      <c r="F11" s="19">
        <v>16.399999999999999</v>
      </c>
    </row>
    <row r="12" spans="2:6" x14ac:dyDescent="0.2">
      <c r="B12" s="5" t="s">
        <v>15</v>
      </c>
      <c r="C12" s="12">
        <v>0</v>
      </c>
      <c r="D12" s="12">
        <v>0</v>
      </c>
      <c r="E12" s="12">
        <v>0</v>
      </c>
      <c r="F12" s="12">
        <v>0</v>
      </c>
    </row>
    <row r="13" spans="2:6" x14ac:dyDescent="0.2">
      <c r="B13" s="5" t="s">
        <v>16</v>
      </c>
      <c r="C13" s="12">
        <v>0</v>
      </c>
      <c r="D13" s="12">
        <v>0</v>
      </c>
      <c r="E13" s="12">
        <v>0</v>
      </c>
      <c r="F13" s="12">
        <v>0</v>
      </c>
    </row>
    <row r="14" spans="2:6" x14ac:dyDescent="0.2">
      <c r="B14" s="5" t="s">
        <v>17</v>
      </c>
      <c r="C14" s="12">
        <v>0</v>
      </c>
      <c r="D14" s="12">
        <v>0</v>
      </c>
      <c r="E14" s="12">
        <v>0</v>
      </c>
      <c r="F14" s="12">
        <v>0</v>
      </c>
    </row>
    <row r="15" spans="2:6" x14ac:dyDescent="0.2">
      <c r="B15" s="5" t="s">
        <v>57</v>
      </c>
      <c r="C15" s="12">
        <v>0</v>
      </c>
      <c r="D15" s="12">
        <v>0</v>
      </c>
      <c r="E15" s="12">
        <v>0</v>
      </c>
      <c r="F15" s="12">
        <v>0</v>
      </c>
    </row>
    <row r="16" spans="2:6" x14ac:dyDescent="0.2">
      <c r="B16" s="5" t="s">
        <v>18</v>
      </c>
      <c r="C16" s="12">
        <v>0</v>
      </c>
      <c r="D16" s="12">
        <v>0</v>
      </c>
      <c r="E16" s="12">
        <v>0</v>
      </c>
      <c r="F16" s="12">
        <v>0</v>
      </c>
    </row>
    <row r="17" spans="2:6" x14ac:dyDescent="0.2">
      <c r="B17" s="5" t="s">
        <v>19</v>
      </c>
      <c r="C17" s="12">
        <v>0</v>
      </c>
      <c r="D17" s="12">
        <v>0</v>
      </c>
      <c r="E17" s="12">
        <v>0</v>
      </c>
      <c r="F17" s="12">
        <v>0</v>
      </c>
    </row>
    <row r="18" spans="2:6" x14ac:dyDescent="0.2">
      <c r="B18" s="5" t="s">
        <v>20</v>
      </c>
      <c r="C18" s="12">
        <v>0</v>
      </c>
      <c r="D18" s="12">
        <v>0</v>
      </c>
      <c r="E18" s="12">
        <v>0</v>
      </c>
      <c r="F18" s="12">
        <v>0</v>
      </c>
    </row>
    <row r="19" spans="2:6" x14ac:dyDescent="0.2">
      <c r="B19" s="5" t="s">
        <v>21</v>
      </c>
      <c r="C19" s="12">
        <v>0</v>
      </c>
      <c r="D19" s="12">
        <v>0</v>
      </c>
      <c r="E19" s="12">
        <v>0</v>
      </c>
      <c r="F19" s="12">
        <v>0</v>
      </c>
    </row>
    <row r="20" spans="2:6" x14ac:dyDescent="0.2">
      <c r="B20" s="5" t="s">
        <v>22</v>
      </c>
      <c r="C20" s="13">
        <v>134</v>
      </c>
      <c r="D20" s="13">
        <v>128</v>
      </c>
      <c r="E20" s="13">
        <v>137</v>
      </c>
      <c r="F20" s="13">
        <v>150</v>
      </c>
    </row>
    <row r="21" spans="2:6" x14ac:dyDescent="0.2">
      <c r="B21" s="5" t="s">
        <v>23</v>
      </c>
      <c r="C21" s="12">
        <v>0</v>
      </c>
      <c r="D21" s="12">
        <v>0</v>
      </c>
      <c r="E21" s="12">
        <v>0</v>
      </c>
      <c r="F21" s="12">
        <v>0</v>
      </c>
    </row>
    <row r="22" spans="2:6" x14ac:dyDescent="0.2">
      <c r="B22" s="5" t="s">
        <v>24</v>
      </c>
      <c r="C22" s="12">
        <v>0</v>
      </c>
      <c r="D22" s="12">
        <v>0</v>
      </c>
      <c r="E22" s="12">
        <v>0</v>
      </c>
      <c r="F22" s="12">
        <v>0</v>
      </c>
    </row>
    <row r="23" spans="2:6" x14ac:dyDescent="0.2">
      <c r="B23" s="5" t="s">
        <v>25</v>
      </c>
      <c r="C23" s="12">
        <v>0</v>
      </c>
      <c r="D23" s="12">
        <v>0</v>
      </c>
      <c r="E23" s="12">
        <v>0</v>
      </c>
      <c r="F23" s="12">
        <v>0</v>
      </c>
    </row>
    <row r="24" spans="2:6" x14ac:dyDescent="0.2">
      <c r="B24" s="5" t="s">
        <v>26</v>
      </c>
      <c r="C24" s="12">
        <v>0</v>
      </c>
      <c r="D24" s="12">
        <v>0</v>
      </c>
      <c r="E24" s="12">
        <v>0</v>
      </c>
      <c r="F24" s="12">
        <v>0</v>
      </c>
    </row>
    <row r="25" spans="2:6" x14ac:dyDescent="0.2">
      <c r="B25" s="5" t="s">
        <v>27</v>
      </c>
      <c r="C25" s="12">
        <v>0</v>
      </c>
      <c r="D25" s="12">
        <v>0</v>
      </c>
      <c r="E25" s="12">
        <v>0</v>
      </c>
      <c r="F25" s="12">
        <v>0</v>
      </c>
    </row>
    <row r="26" spans="2:6" x14ac:dyDescent="0.2">
      <c r="B26" s="5" t="s">
        <v>28</v>
      </c>
      <c r="C26" s="12">
        <v>0</v>
      </c>
      <c r="D26" s="12">
        <v>0</v>
      </c>
      <c r="E26" s="12">
        <v>0</v>
      </c>
      <c r="F26" s="12">
        <v>0</v>
      </c>
    </row>
    <row r="27" spans="2:6" x14ac:dyDescent="0.2">
      <c r="B27" s="5" t="s">
        <v>29</v>
      </c>
      <c r="C27" s="12">
        <v>0</v>
      </c>
      <c r="D27" s="12">
        <v>0</v>
      </c>
      <c r="E27" s="12">
        <v>0</v>
      </c>
      <c r="F27" s="12">
        <v>0</v>
      </c>
    </row>
    <row r="28" spans="2:6" x14ac:dyDescent="0.2">
      <c r="B28" s="5" t="s">
        <v>30</v>
      </c>
      <c r="C28" s="12">
        <v>0</v>
      </c>
      <c r="D28" s="12">
        <v>0</v>
      </c>
      <c r="E28" s="12">
        <v>0</v>
      </c>
      <c r="F28" s="12">
        <v>0</v>
      </c>
    </row>
    <row r="29" spans="2:6" x14ac:dyDescent="0.2">
      <c r="B29" s="5" t="s">
        <v>31</v>
      </c>
      <c r="C29" s="12">
        <v>0</v>
      </c>
      <c r="D29" s="12">
        <v>0</v>
      </c>
      <c r="E29" s="12">
        <v>0</v>
      </c>
      <c r="F29" s="12">
        <v>0</v>
      </c>
    </row>
    <row r="30" spans="2:6" x14ac:dyDescent="0.2">
      <c r="B30" s="5" t="s">
        <v>32</v>
      </c>
      <c r="C30" s="12">
        <v>0</v>
      </c>
      <c r="D30" s="12">
        <v>0</v>
      </c>
      <c r="E30" s="12">
        <v>0</v>
      </c>
      <c r="F30" s="12">
        <v>0</v>
      </c>
    </row>
    <row r="31" spans="2:6" x14ac:dyDescent="0.2">
      <c r="B31" s="5" t="s">
        <v>33</v>
      </c>
      <c r="C31" s="12">
        <v>0</v>
      </c>
      <c r="D31" s="12">
        <v>0</v>
      </c>
      <c r="E31" s="12">
        <v>0</v>
      </c>
      <c r="F31" s="12">
        <v>0</v>
      </c>
    </row>
    <row r="32" spans="2:6" x14ac:dyDescent="0.2">
      <c r="B32" s="5" t="s">
        <v>34</v>
      </c>
      <c r="C32" s="12">
        <v>0</v>
      </c>
      <c r="D32" s="12">
        <v>0</v>
      </c>
      <c r="E32" s="12">
        <v>0</v>
      </c>
      <c r="F32" s="12">
        <v>0</v>
      </c>
    </row>
    <row r="33" spans="2:6" x14ac:dyDescent="0.2">
      <c r="B33" s="5" t="s">
        <v>35</v>
      </c>
      <c r="C33" s="12">
        <v>0</v>
      </c>
      <c r="D33" s="12">
        <v>0</v>
      </c>
      <c r="E33" s="12">
        <v>0</v>
      </c>
      <c r="F33" s="12">
        <v>0</v>
      </c>
    </row>
    <row r="34" spans="2:6" x14ac:dyDescent="0.2">
      <c r="B34" s="5" t="s">
        <v>36</v>
      </c>
      <c r="C34" s="12">
        <v>0</v>
      </c>
      <c r="D34" s="12">
        <v>0</v>
      </c>
      <c r="E34" s="12">
        <v>0</v>
      </c>
      <c r="F34" s="12">
        <v>0</v>
      </c>
    </row>
    <row r="35" spans="2:6" x14ac:dyDescent="0.2">
      <c r="B35" s="5" t="s">
        <v>37</v>
      </c>
      <c r="C35" s="12">
        <v>0</v>
      </c>
      <c r="D35" s="12">
        <v>0</v>
      </c>
      <c r="E35" s="12">
        <v>0</v>
      </c>
      <c r="F35" s="12">
        <v>0</v>
      </c>
    </row>
    <row r="36" spans="2:6" x14ac:dyDescent="0.2">
      <c r="B36" s="5" t="s">
        <v>38</v>
      </c>
      <c r="C36" s="12">
        <v>0</v>
      </c>
      <c r="D36" s="12">
        <v>0</v>
      </c>
      <c r="E36" s="12">
        <v>0</v>
      </c>
      <c r="F36" s="12">
        <v>0</v>
      </c>
    </row>
    <row r="37" spans="2:6" x14ac:dyDescent="0.2">
      <c r="B37" s="6" t="s">
        <v>39</v>
      </c>
      <c r="C37" s="14">
        <v>0</v>
      </c>
      <c r="D37" s="14">
        <v>0</v>
      </c>
      <c r="E37" s="14">
        <v>0</v>
      </c>
      <c r="F37" s="14">
        <v>0</v>
      </c>
    </row>
    <row r="38" spans="2:6" x14ac:dyDescent="0.2">
      <c r="B38" s="6" t="s">
        <v>40</v>
      </c>
      <c r="C38" s="15">
        <v>4.8</v>
      </c>
      <c r="D38" s="15">
        <v>2.7</v>
      </c>
      <c r="E38" s="14">
        <v>0</v>
      </c>
      <c r="F38" s="14">
        <v>0</v>
      </c>
    </row>
    <row r="39" spans="2:6" x14ac:dyDescent="0.2">
      <c r="B39" s="7" t="s">
        <v>41</v>
      </c>
      <c r="C39" s="16">
        <v>0</v>
      </c>
      <c r="D39" s="16">
        <v>0</v>
      </c>
      <c r="E39" s="16">
        <v>0</v>
      </c>
      <c r="F39" s="16">
        <v>0</v>
      </c>
    </row>
    <row r="40" spans="2:6" x14ac:dyDescent="0.2">
      <c r="B40" s="8" t="s">
        <v>42</v>
      </c>
      <c r="C40" s="17">
        <v>0</v>
      </c>
      <c r="D40" s="17">
        <v>0</v>
      </c>
      <c r="E40" s="17">
        <v>0</v>
      </c>
      <c r="F40" s="17">
        <v>0</v>
      </c>
    </row>
    <row r="42" spans="2:6" x14ac:dyDescent="0.2">
      <c r="B42" s="2" t="s">
        <v>44</v>
      </c>
    </row>
    <row r="43" spans="2:6" x14ac:dyDescent="0.2">
      <c r="B43" s="2" t="s">
        <v>43</v>
      </c>
      <c r="C43" s="2" t="s">
        <v>45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ignoredErrors>
    <ignoredError sqref="C10:F10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opLeftCell="A7" zoomScale="145" zoomScaleNormal="145" zoomScalePageLayoutView="175" workbookViewId="0">
      <selection activeCell="J18" sqref="J18"/>
    </sheetView>
  </sheetViews>
  <sheetFormatPr defaultColWidth="9" defaultRowHeight="12" x14ac:dyDescent="0.2"/>
  <cols>
    <col min="1" max="1" width="9" style="1"/>
    <col min="2" max="2" width="12.125" style="1" customWidth="1"/>
    <col min="3" max="16384" width="9" style="1"/>
  </cols>
  <sheetData>
    <row r="1" spans="2:6" x14ac:dyDescent="0.2">
      <c r="B1" s="2" t="s">
        <v>0</v>
      </c>
    </row>
    <row r="3" spans="2:6" x14ac:dyDescent="0.2">
      <c r="B3" s="2" t="s">
        <v>1</v>
      </c>
      <c r="C3" s="3">
        <v>41661.416967592595</v>
      </c>
    </row>
    <row r="4" spans="2:6" x14ac:dyDescent="0.2">
      <c r="B4" s="2" t="s">
        <v>2</v>
      </c>
      <c r="C4" s="3">
        <v>41689.604479479167</v>
      </c>
    </row>
    <row r="5" spans="2:6" x14ac:dyDescent="0.2">
      <c r="B5" s="2" t="s">
        <v>3</v>
      </c>
      <c r="C5" s="2" t="s">
        <v>4</v>
      </c>
    </row>
    <row r="7" spans="2:6" x14ac:dyDescent="0.2">
      <c r="B7" s="2" t="s">
        <v>5</v>
      </c>
      <c r="C7" s="2" t="s">
        <v>54</v>
      </c>
    </row>
    <row r="8" spans="2:6" x14ac:dyDescent="0.2">
      <c r="B8" s="2" t="s">
        <v>7</v>
      </c>
      <c r="C8" s="2" t="s">
        <v>47</v>
      </c>
    </row>
    <row r="9" spans="2:6" x14ac:dyDescent="0.2">
      <c r="B9" s="9"/>
      <c r="C9" s="9"/>
      <c r="D9" s="9"/>
      <c r="E9" s="9"/>
      <c r="F9" s="9"/>
    </row>
    <row r="10" spans="2:6" x14ac:dyDescent="0.2">
      <c r="B10" s="18"/>
      <c r="C10" s="10" t="s">
        <v>10</v>
      </c>
      <c r="D10" s="10" t="s">
        <v>11</v>
      </c>
      <c r="E10" s="10" t="s">
        <v>12</v>
      </c>
      <c r="F10" s="10" t="s">
        <v>13</v>
      </c>
    </row>
    <row r="11" spans="2:6" x14ac:dyDescent="0.2">
      <c r="B11" s="4" t="s">
        <v>14</v>
      </c>
      <c r="C11" s="11">
        <v>100</v>
      </c>
      <c r="D11" s="11">
        <v>200</v>
      </c>
      <c r="E11" s="11">
        <v>200</v>
      </c>
      <c r="F11" s="11">
        <v>200</v>
      </c>
    </row>
    <row r="12" spans="2:6" x14ac:dyDescent="0.2">
      <c r="B12" s="5" t="s">
        <v>15</v>
      </c>
      <c r="C12" s="12">
        <v>0</v>
      </c>
      <c r="D12" s="12">
        <v>0</v>
      </c>
      <c r="E12" s="12">
        <v>0</v>
      </c>
      <c r="F12" s="12">
        <v>0</v>
      </c>
    </row>
    <row r="13" spans="2:6" x14ac:dyDescent="0.2">
      <c r="B13" s="5" t="s">
        <v>16</v>
      </c>
      <c r="C13" s="12">
        <v>0</v>
      </c>
      <c r="D13" s="12">
        <v>0</v>
      </c>
      <c r="E13" s="12">
        <v>0</v>
      </c>
      <c r="F13" s="12">
        <v>0</v>
      </c>
    </row>
    <row r="14" spans="2:6" x14ac:dyDescent="0.2">
      <c r="B14" s="5" t="s">
        <v>17</v>
      </c>
      <c r="C14" s="12">
        <v>0</v>
      </c>
      <c r="D14" s="12">
        <v>0</v>
      </c>
      <c r="E14" s="12">
        <v>0</v>
      </c>
      <c r="F14" s="12">
        <v>0</v>
      </c>
    </row>
    <row r="15" spans="2:6" x14ac:dyDescent="0.2">
      <c r="B15" s="5" t="s">
        <v>57</v>
      </c>
      <c r="C15" s="12">
        <v>0</v>
      </c>
      <c r="D15" s="12">
        <v>0</v>
      </c>
      <c r="E15" s="12">
        <v>0</v>
      </c>
      <c r="F15" s="12">
        <v>0</v>
      </c>
    </row>
    <row r="16" spans="2:6" x14ac:dyDescent="0.2">
      <c r="B16" s="5" t="s">
        <v>18</v>
      </c>
      <c r="C16" s="12">
        <v>0</v>
      </c>
      <c r="D16" s="12">
        <v>0</v>
      </c>
      <c r="E16" s="12">
        <v>0</v>
      </c>
      <c r="F16" s="12">
        <v>0</v>
      </c>
    </row>
    <row r="17" spans="2:6" x14ac:dyDescent="0.2">
      <c r="B17" s="5" t="s">
        <v>19</v>
      </c>
      <c r="C17" s="12">
        <v>0</v>
      </c>
      <c r="D17" s="12">
        <v>0</v>
      </c>
      <c r="E17" s="12">
        <v>0</v>
      </c>
      <c r="F17" s="12">
        <v>0</v>
      </c>
    </row>
    <row r="18" spans="2:6" x14ac:dyDescent="0.2">
      <c r="B18" s="5" t="s">
        <v>20</v>
      </c>
      <c r="C18" s="12">
        <v>0</v>
      </c>
      <c r="D18" s="12">
        <v>0</v>
      </c>
      <c r="E18" s="12">
        <v>0</v>
      </c>
      <c r="F18" s="12">
        <v>0</v>
      </c>
    </row>
    <row r="19" spans="2:6" x14ac:dyDescent="0.2">
      <c r="B19" s="5" t="s">
        <v>21</v>
      </c>
      <c r="C19" s="12">
        <v>0</v>
      </c>
      <c r="D19" s="12">
        <v>0</v>
      </c>
      <c r="E19" s="12">
        <v>0</v>
      </c>
      <c r="F19" s="12">
        <v>0</v>
      </c>
    </row>
    <row r="20" spans="2:6" x14ac:dyDescent="0.2">
      <c r="B20" s="5" t="s">
        <v>22</v>
      </c>
      <c r="C20" s="12">
        <v>137</v>
      </c>
      <c r="D20" s="12">
        <v>137</v>
      </c>
      <c r="E20" s="12">
        <v>150</v>
      </c>
      <c r="F20" s="12">
        <v>150</v>
      </c>
    </row>
    <row r="21" spans="2:6" x14ac:dyDescent="0.2">
      <c r="B21" s="5" t="s">
        <v>23</v>
      </c>
      <c r="C21" s="12">
        <v>0</v>
      </c>
      <c r="D21" s="12">
        <v>0</v>
      </c>
      <c r="E21" s="12">
        <v>0</v>
      </c>
      <c r="F21" s="12">
        <v>0</v>
      </c>
    </row>
    <row r="22" spans="2:6" x14ac:dyDescent="0.2">
      <c r="B22" s="5" t="s">
        <v>24</v>
      </c>
      <c r="C22" s="12">
        <v>0</v>
      </c>
      <c r="D22" s="12">
        <v>0</v>
      </c>
      <c r="E22" s="12">
        <v>0</v>
      </c>
      <c r="F22" s="12">
        <v>0</v>
      </c>
    </row>
    <row r="23" spans="2:6" x14ac:dyDescent="0.2">
      <c r="B23" s="5" t="s">
        <v>25</v>
      </c>
      <c r="C23" s="12">
        <v>0</v>
      </c>
      <c r="D23" s="12">
        <v>0</v>
      </c>
      <c r="E23" s="12">
        <v>0</v>
      </c>
      <c r="F23" s="12">
        <v>0</v>
      </c>
    </row>
    <row r="24" spans="2:6" x14ac:dyDescent="0.2">
      <c r="B24" s="5" t="s">
        <v>26</v>
      </c>
      <c r="C24" s="12">
        <v>0</v>
      </c>
      <c r="D24" s="12">
        <v>0</v>
      </c>
      <c r="E24" s="12">
        <v>0</v>
      </c>
      <c r="F24" s="12">
        <v>0</v>
      </c>
    </row>
    <row r="25" spans="2:6" x14ac:dyDescent="0.2">
      <c r="B25" s="5" t="s">
        <v>27</v>
      </c>
      <c r="C25" s="12">
        <v>0</v>
      </c>
      <c r="D25" s="12">
        <v>0</v>
      </c>
      <c r="E25" s="12">
        <v>0</v>
      </c>
      <c r="F25" s="12">
        <v>0</v>
      </c>
    </row>
    <row r="26" spans="2:6" x14ac:dyDescent="0.2">
      <c r="B26" s="5" t="s">
        <v>28</v>
      </c>
      <c r="C26" s="12">
        <v>0</v>
      </c>
      <c r="D26" s="12">
        <v>0</v>
      </c>
      <c r="E26" s="12">
        <v>0</v>
      </c>
      <c r="F26" s="12">
        <v>0</v>
      </c>
    </row>
    <row r="27" spans="2:6" x14ac:dyDescent="0.2">
      <c r="B27" s="5" t="s">
        <v>29</v>
      </c>
      <c r="C27" s="12">
        <v>0</v>
      </c>
      <c r="D27" s="12">
        <v>0</v>
      </c>
      <c r="E27" s="12">
        <v>0</v>
      </c>
      <c r="F27" s="12">
        <v>0</v>
      </c>
    </row>
    <row r="28" spans="2:6" x14ac:dyDescent="0.2">
      <c r="B28" s="5" t="s">
        <v>30</v>
      </c>
      <c r="C28" s="12">
        <v>0</v>
      </c>
      <c r="D28" s="12">
        <v>0</v>
      </c>
      <c r="E28" s="12">
        <v>0</v>
      </c>
      <c r="F28" s="12">
        <v>0</v>
      </c>
    </row>
    <row r="29" spans="2:6" x14ac:dyDescent="0.2">
      <c r="B29" s="5" t="s">
        <v>31</v>
      </c>
      <c r="C29" s="12">
        <v>0</v>
      </c>
      <c r="D29" s="12">
        <v>0</v>
      </c>
      <c r="E29" s="12">
        <v>0</v>
      </c>
      <c r="F29" s="12">
        <v>0</v>
      </c>
    </row>
    <row r="30" spans="2:6" x14ac:dyDescent="0.2">
      <c r="B30" s="5" t="s">
        <v>32</v>
      </c>
      <c r="C30" s="12">
        <v>0</v>
      </c>
      <c r="D30" s="12">
        <v>0</v>
      </c>
      <c r="E30" s="12">
        <v>0</v>
      </c>
      <c r="F30" s="12">
        <v>0</v>
      </c>
    </row>
    <row r="31" spans="2:6" x14ac:dyDescent="0.2">
      <c r="B31" s="5" t="s">
        <v>33</v>
      </c>
      <c r="C31" s="12">
        <v>0</v>
      </c>
      <c r="D31" s="12">
        <v>0</v>
      </c>
      <c r="E31" s="12">
        <v>0</v>
      </c>
      <c r="F31" s="12">
        <v>0</v>
      </c>
    </row>
    <row r="32" spans="2:6" x14ac:dyDescent="0.2">
      <c r="B32" s="5" t="s">
        <v>34</v>
      </c>
      <c r="C32" s="12">
        <v>0</v>
      </c>
      <c r="D32" s="12">
        <v>0</v>
      </c>
      <c r="E32" s="12">
        <v>0</v>
      </c>
      <c r="F32" s="12">
        <v>0</v>
      </c>
    </row>
    <row r="33" spans="2:6" x14ac:dyDescent="0.2">
      <c r="B33" s="5" t="s">
        <v>35</v>
      </c>
      <c r="C33" s="12">
        <v>0</v>
      </c>
      <c r="D33" s="12">
        <v>0</v>
      </c>
      <c r="E33" s="12">
        <v>0</v>
      </c>
      <c r="F33" s="12">
        <v>0</v>
      </c>
    </row>
    <row r="34" spans="2:6" x14ac:dyDescent="0.2">
      <c r="B34" s="5" t="s">
        <v>36</v>
      </c>
      <c r="C34" s="12">
        <v>0</v>
      </c>
      <c r="D34" s="12">
        <v>0</v>
      </c>
      <c r="E34" s="12">
        <v>0</v>
      </c>
      <c r="F34" s="12">
        <v>0</v>
      </c>
    </row>
    <row r="35" spans="2:6" x14ac:dyDescent="0.2">
      <c r="B35" s="5" t="s">
        <v>37</v>
      </c>
      <c r="C35" s="12">
        <v>0</v>
      </c>
      <c r="D35" s="12">
        <v>0</v>
      </c>
      <c r="E35" s="12">
        <v>0</v>
      </c>
      <c r="F35" s="12">
        <v>0</v>
      </c>
    </row>
    <row r="36" spans="2:6" x14ac:dyDescent="0.2">
      <c r="B36" s="5" t="s">
        <v>38</v>
      </c>
      <c r="C36" s="12">
        <v>0</v>
      </c>
      <c r="D36" s="12">
        <v>0</v>
      </c>
      <c r="E36" s="12">
        <v>0</v>
      </c>
      <c r="F36" s="12">
        <v>0</v>
      </c>
    </row>
    <row r="37" spans="2:6" x14ac:dyDescent="0.2">
      <c r="B37" s="6" t="s">
        <v>39</v>
      </c>
      <c r="C37" s="14">
        <v>0</v>
      </c>
      <c r="D37" s="14">
        <v>0</v>
      </c>
      <c r="E37" s="14">
        <v>0</v>
      </c>
      <c r="F37" s="14">
        <v>0</v>
      </c>
    </row>
    <row r="38" spans="2:6" x14ac:dyDescent="0.2">
      <c r="B38" s="6" t="s">
        <v>40</v>
      </c>
      <c r="C38" s="14">
        <v>120</v>
      </c>
      <c r="D38" s="14">
        <v>120</v>
      </c>
      <c r="E38" s="14">
        <v>0</v>
      </c>
      <c r="F38" s="14">
        <v>0</v>
      </c>
    </row>
    <row r="39" spans="2:6" x14ac:dyDescent="0.2">
      <c r="B39" s="7" t="s">
        <v>41</v>
      </c>
      <c r="C39" s="16">
        <v>0</v>
      </c>
      <c r="D39" s="16">
        <v>0</v>
      </c>
      <c r="E39" s="16">
        <v>0</v>
      </c>
      <c r="F39" s="16">
        <v>0</v>
      </c>
    </row>
    <row r="40" spans="2:6" x14ac:dyDescent="0.2">
      <c r="B40" s="8" t="s">
        <v>42</v>
      </c>
      <c r="C40" s="17">
        <v>0</v>
      </c>
      <c r="D40" s="17">
        <v>0</v>
      </c>
      <c r="E40" s="17">
        <v>0</v>
      </c>
      <c r="F40" s="17">
        <v>0</v>
      </c>
    </row>
    <row r="42" spans="2:6" x14ac:dyDescent="0.2">
      <c r="B42" s="2" t="s">
        <v>44</v>
      </c>
    </row>
    <row r="43" spans="2:6" x14ac:dyDescent="0.2">
      <c r="B43" s="2" t="s">
        <v>43</v>
      </c>
      <c r="C43" s="2" t="s">
        <v>45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ignoredErrors>
    <ignoredError sqref="C10:F10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opLeftCell="A8" zoomScale="145" zoomScaleNormal="145" zoomScalePageLayoutView="160" workbookViewId="0">
      <selection activeCell="O40" sqref="O40"/>
    </sheetView>
  </sheetViews>
  <sheetFormatPr defaultColWidth="9" defaultRowHeight="12" x14ac:dyDescent="0.2"/>
  <cols>
    <col min="1" max="1" width="9" style="1"/>
    <col min="2" max="2" width="12.125" style="1" customWidth="1"/>
    <col min="3" max="16384" width="9" style="1"/>
  </cols>
  <sheetData>
    <row r="1" spans="2:6" x14ac:dyDescent="0.2">
      <c r="B1" s="2" t="s">
        <v>0</v>
      </c>
    </row>
    <row r="3" spans="2:6" x14ac:dyDescent="0.2">
      <c r="B3" s="2" t="s">
        <v>1</v>
      </c>
      <c r="C3" s="3">
        <v>41661.416967592595</v>
      </c>
    </row>
    <row r="4" spans="2:6" x14ac:dyDescent="0.2">
      <c r="B4" s="2" t="s">
        <v>2</v>
      </c>
      <c r="C4" s="3">
        <v>41689.604479502319</v>
      </c>
    </row>
    <row r="5" spans="2:6" x14ac:dyDescent="0.2">
      <c r="B5" s="2" t="s">
        <v>3</v>
      </c>
      <c r="C5" s="2" t="s">
        <v>4</v>
      </c>
    </row>
    <row r="7" spans="2:6" x14ac:dyDescent="0.2">
      <c r="B7" s="2" t="s">
        <v>5</v>
      </c>
      <c r="C7" s="2" t="s">
        <v>54</v>
      </c>
    </row>
    <row r="8" spans="2:6" x14ac:dyDescent="0.2">
      <c r="B8" s="2" t="s">
        <v>7</v>
      </c>
      <c r="C8" s="2" t="s">
        <v>52</v>
      </c>
    </row>
    <row r="9" spans="2:6" x14ac:dyDescent="0.2">
      <c r="B9" s="9"/>
      <c r="C9" s="9"/>
      <c r="D9" s="9"/>
      <c r="E9" s="9"/>
      <c r="F9" s="9"/>
    </row>
    <row r="10" spans="2:6" x14ac:dyDescent="0.2">
      <c r="B10" s="18"/>
      <c r="C10" s="10" t="s">
        <v>10</v>
      </c>
      <c r="D10" s="10" t="s">
        <v>11</v>
      </c>
      <c r="E10" s="10" t="s">
        <v>12</v>
      </c>
      <c r="F10" s="10" t="s">
        <v>13</v>
      </c>
    </row>
    <row r="11" spans="2:6" x14ac:dyDescent="0.2">
      <c r="B11" s="4" t="s">
        <v>14</v>
      </c>
      <c r="C11" s="11">
        <v>0</v>
      </c>
      <c r="D11" s="11">
        <v>0</v>
      </c>
      <c r="E11" s="11">
        <v>0</v>
      </c>
      <c r="F11" s="11">
        <v>0</v>
      </c>
    </row>
    <row r="12" spans="2:6" x14ac:dyDescent="0.2">
      <c r="B12" s="5" t="s">
        <v>15</v>
      </c>
      <c r="C12" s="12">
        <v>0</v>
      </c>
      <c r="D12" s="12">
        <v>0</v>
      </c>
      <c r="E12" s="12">
        <v>0</v>
      </c>
      <c r="F12" s="12">
        <v>0</v>
      </c>
    </row>
    <row r="13" spans="2:6" x14ac:dyDescent="0.2">
      <c r="B13" s="5" t="s">
        <v>16</v>
      </c>
      <c r="C13" s="12">
        <v>0</v>
      </c>
      <c r="D13" s="12">
        <v>0</v>
      </c>
      <c r="E13" s="12">
        <v>0</v>
      </c>
      <c r="F13" s="12">
        <v>0</v>
      </c>
    </row>
    <row r="14" spans="2:6" x14ac:dyDescent="0.2">
      <c r="B14" s="5" t="s">
        <v>17</v>
      </c>
      <c r="C14" s="12">
        <v>0</v>
      </c>
      <c r="D14" s="12">
        <v>0</v>
      </c>
      <c r="E14" s="12">
        <v>0</v>
      </c>
      <c r="F14" s="12">
        <v>0</v>
      </c>
    </row>
    <row r="15" spans="2:6" x14ac:dyDescent="0.2">
      <c r="B15" s="5" t="s">
        <v>57</v>
      </c>
      <c r="C15" s="12">
        <v>0</v>
      </c>
      <c r="D15" s="12">
        <v>0</v>
      </c>
      <c r="E15" s="12">
        <v>0</v>
      </c>
      <c r="F15" s="12">
        <v>0</v>
      </c>
    </row>
    <row r="16" spans="2:6" x14ac:dyDescent="0.2">
      <c r="B16" s="5" t="s">
        <v>18</v>
      </c>
      <c r="C16" s="12">
        <v>0</v>
      </c>
      <c r="D16" s="12">
        <v>0</v>
      </c>
      <c r="E16" s="12">
        <v>0</v>
      </c>
      <c r="F16" s="12">
        <v>0</v>
      </c>
    </row>
    <row r="17" spans="2:6" x14ac:dyDescent="0.2">
      <c r="B17" s="5" t="s">
        <v>19</v>
      </c>
      <c r="C17" s="12">
        <v>0</v>
      </c>
      <c r="D17" s="12">
        <v>0</v>
      </c>
      <c r="E17" s="12">
        <v>0</v>
      </c>
      <c r="F17" s="12">
        <v>0</v>
      </c>
    </row>
    <row r="18" spans="2:6" x14ac:dyDescent="0.2">
      <c r="B18" s="5" t="s">
        <v>20</v>
      </c>
      <c r="C18" s="12">
        <v>0</v>
      </c>
      <c r="D18" s="12">
        <v>0</v>
      </c>
      <c r="E18" s="12">
        <v>0</v>
      </c>
      <c r="F18" s="12">
        <v>0</v>
      </c>
    </row>
    <row r="19" spans="2:6" x14ac:dyDescent="0.2">
      <c r="B19" s="5" t="s">
        <v>21</v>
      </c>
      <c r="C19" s="12">
        <v>0</v>
      </c>
      <c r="D19" s="12">
        <v>0</v>
      </c>
      <c r="E19" s="12">
        <v>0</v>
      </c>
      <c r="F19" s="12">
        <v>0</v>
      </c>
    </row>
    <row r="20" spans="2:6" x14ac:dyDescent="0.2">
      <c r="B20" s="5" t="s">
        <v>22</v>
      </c>
      <c r="C20" s="30">
        <v>929</v>
      </c>
      <c r="D20" s="30">
        <v>1049</v>
      </c>
      <c r="E20" s="30">
        <v>1045</v>
      </c>
      <c r="F20" s="30">
        <v>1023</v>
      </c>
    </row>
    <row r="21" spans="2:6" x14ac:dyDescent="0.2">
      <c r="B21" s="5" t="s">
        <v>23</v>
      </c>
      <c r="C21" s="12">
        <v>0</v>
      </c>
      <c r="D21" s="12">
        <v>0</v>
      </c>
      <c r="E21" s="12">
        <v>0</v>
      </c>
      <c r="F21" s="12">
        <v>0</v>
      </c>
    </row>
    <row r="22" spans="2:6" x14ac:dyDescent="0.2">
      <c r="B22" s="5" t="s">
        <v>24</v>
      </c>
      <c r="C22" s="12">
        <v>0</v>
      </c>
      <c r="D22" s="12">
        <v>0</v>
      </c>
      <c r="E22" s="12">
        <v>0</v>
      </c>
      <c r="F22" s="12">
        <v>0</v>
      </c>
    </row>
    <row r="23" spans="2:6" x14ac:dyDescent="0.2">
      <c r="B23" s="5" t="s">
        <v>25</v>
      </c>
      <c r="C23" s="12">
        <v>0</v>
      </c>
      <c r="D23" s="12">
        <v>0</v>
      </c>
      <c r="E23" s="12">
        <v>0</v>
      </c>
      <c r="F23" s="12">
        <v>0</v>
      </c>
    </row>
    <row r="24" spans="2:6" x14ac:dyDescent="0.2">
      <c r="B24" s="5" t="s">
        <v>26</v>
      </c>
      <c r="C24" s="12">
        <v>0</v>
      </c>
      <c r="D24" s="12">
        <v>0</v>
      </c>
      <c r="E24" s="12">
        <v>0</v>
      </c>
      <c r="F24" s="12">
        <v>0</v>
      </c>
    </row>
    <row r="25" spans="2:6" x14ac:dyDescent="0.2">
      <c r="B25" s="5" t="s">
        <v>27</v>
      </c>
      <c r="C25" s="12">
        <v>0</v>
      </c>
      <c r="D25" s="12">
        <v>0</v>
      </c>
      <c r="E25" s="12">
        <v>0</v>
      </c>
      <c r="F25" s="12">
        <v>0</v>
      </c>
    </row>
    <row r="26" spans="2:6" x14ac:dyDescent="0.2">
      <c r="B26" s="5" t="s">
        <v>28</v>
      </c>
      <c r="C26" s="12">
        <v>0</v>
      </c>
      <c r="D26" s="12">
        <v>0</v>
      </c>
      <c r="E26" s="12">
        <v>0</v>
      </c>
      <c r="F26" s="12">
        <v>0</v>
      </c>
    </row>
    <row r="27" spans="2:6" x14ac:dyDescent="0.2">
      <c r="B27" s="5" t="s">
        <v>29</v>
      </c>
      <c r="C27" s="12">
        <v>0</v>
      </c>
      <c r="D27" s="12">
        <v>0</v>
      </c>
      <c r="E27" s="12">
        <v>0</v>
      </c>
      <c r="F27" s="12">
        <v>0</v>
      </c>
    </row>
    <row r="28" spans="2:6" x14ac:dyDescent="0.2">
      <c r="B28" s="5" t="s">
        <v>30</v>
      </c>
      <c r="C28" s="12">
        <v>0</v>
      </c>
      <c r="D28" s="12">
        <v>0</v>
      </c>
      <c r="E28" s="12">
        <v>0</v>
      </c>
      <c r="F28" s="12">
        <v>0</v>
      </c>
    </row>
    <row r="29" spans="2:6" x14ac:dyDescent="0.2">
      <c r="B29" s="5" t="s">
        <v>31</v>
      </c>
      <c r="C29" s="12">
        <v>0</v>
      </c>
      <c r="D29" s="12">
        <v>0</v>
      </c>
      <c r="E29" s="12">
        <v>0</v>
      </c>
      <c r="F29" s="12">
        <v>0</v>
      </c>
    </row>
    <row r="30" spans="2:6" x14ac:dyDescent="0.2">
      <c r="B30" s="5" t="s">
        <v>32</v>
      </c>
      <c r="C30" s="12">
        <v>0</v>
      </c>
      <c r="D30" s="12">
        <v>0</v>
      </c>
      <c r="E30" s="12">
        <v>0</v>
      </c>
      <c r="F30" s="12">
        <v>0</v>
      </c>
    </row>
    <row r="31" spans="2:6" x14ac:dyDescent="0.2">
      <c r="B31" s="5" t="s">
        <v>33</v>
      </c>
      <c r="C31" s="12">
        <v>0</v>
      </c>
      <c r="D31" s="12">
        <v>0</v>
      </c>
      <c r="E31" s="12">
        <v>0</v>
      </c>
      <c r="F31" s="12">
        <v>0</v>
      </c>
    </row>
    <row r="32" spans="2:6" x14ac:dyDescent="0.2">
      <c r="B32" s="5" t="s">
        <v>34</v>
      </c>
      <c r="C32" s="12">
        <v>0</v>
      </c>
      <c r="D32" s="12">
        <v>0</v>
      </c>
      <c r="E32" s="12">
        <v>0</v>
      </c>
      <c r="F32" s="12">
        <v>0</v>
      </c>
    </row>
    <row r="33" spans="2:6" x14ac:dyDescent="0.2">
      <c r="B33" s="5" t="s">
        <v>35</v>
      </c>
      <c r="C33" s="12">
        <v>0</v>
      </c>
      <c r="D33" s="12">
        <v>0</v>
      </c>
      <c r="E33" s="12">
        <v>0</v>
      </c>
      <c r="F33" s="12">
        <v>0</v>
      </c>
    </row>
    <row r="34" spans="2:6" x14ac:dyDescent="0.2">
      <c r="B34" s="5" t="s">
        <v>36</v>
      </c>
      <c r="C34" s="12">
        <v>0</v>
      </c>
      <c r="D34" s="12">
        <v>0</v>
      </c>
      <c r="E34" s="12">
        <v>0</v>
      </c>
      <c r="F34" s="12">
        <v>0</v>
      </c>
    </row>
    <row r="35" spans="2:6" x14ac:dyDescent="0.2">
      <c r="B35" s="5" t="s">
        <v>37</v>
      </c>
      <c r="C35" s="12">
        <v>0</v>
      </c>
      <c r="D35" s="12">
        <v>0</v>
      </c>
      <c r="E35" s="12">
        <v>0</v>
      </c>
      <c r="F35" s="12">
        <v>0</v>
      </c>
    </row>
    <row r="36" spans="2:6" x14ac:dyDescent="0.2">
      <c r="B36" s="5" t="s">
        <v>38</v>
      </c>
      <c r="C36" s="12">
        <v>0</v>
      </c>
      <c r="D36" s="12">
        <v>0</v>
      </c>
      <c r="E36" s="12">
        <v>0</v>
      </c>
      <c r="F36" s="12">
        <v>0</v>
      </c>
    </row>
    <row r="37" spans="2:6" x14ac:dyDescent="0.2">
      <c r="B37" s="6" t="s">
        <v>39</v>
      </c>
      <c r="C37" s="14">
        <v>0</v>
      </c>
      <c r="D37" s="14">
        <v>0</v>
      </c>
      <c r="E37" s="14">
        <v>0</v>
      </c>
      <c r="F37" s="14">
        <v>0</v>
      </c>
    </row>
    <row r="38" spans="2:6" x14ac:dyDescent="0.2">
      <c r="B38" s="6" t="s">
        <v>40</v>
      </c>
      <c r="C38" s="14">
        <v>613</v>
      </c>
      <c r="D38" s="14">
        <v>600</v>
      </c>
      <c r="E38" s="14">
        <v>950</v>
      </c>
      <c r="F38" s="14">
        <v>699</v>
      </c>
    </row>
    <row r="39" spans="2:6" x14ac:dyDescent="0.2">
      <c r="B39" s="7" t="s">
        <v>41</v>
      </c>
      <c r="C39" s="16">
        <v>0</v>
      </c>
      <c r="D39" s="16">
        <v>0</v>
      </c>
      <c r="E39" s="16">
        <v>0</v>
      </c>
      <c r="F39" s="16">
        <v>0</v>
      </c>
    </row>
    <row r="40" spans="2:6" x14ac:dyDescent="0.2">
      <c r="B40" s="8" t="s">
        <v>42</v>
      </c>
      <c r="C40" s="17">
        <v>0</v>
      </c>
      <c r="D40" s="17">
        <v>0</v>
      </c>
      <c r="E40" s="17">
        <v>0</v>
      </c>
      <c r="F40" s="17">
        <v>0</v>
      </c>
    </row>
    <row r="42" spans="2:6" x14ac:dyDescent="0.2">
      <c r="B42" s="2" t="s">
        <v>44</v>
      </c>
    </row>
    <row r="43" spans="2:6" x14ac:dyDescent="0.2">
      <c r="B43" s="2" t="s">
        <v>43</v>
      </c>
      <c r="C43" s="2" t="s">
        <v>45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ignoredErrors>
    <ignoredError sqref="C10:F10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opLeftCell="A9" zoomScale="145" zoomScaleNormal="145" zoomScalePageLayoutView="175" workbookViewId="0">
      <selection activeCell="P42" sqref="P42"/>
    </sheetView>
  </sheetViews>
  <sheetFormatPr defaultColWidth="9" defaultRowHeight="12" x14ac:dyDescent="0.2"/>
  <cols>
    <col min="1" max="1" width="9" style="1"/>
    <col min="2" max="2" width="12.125" style="1" customWidth="1"/>
    <col min="3" max="16384" width="9" style="1"/>
  </cols>
  <sheetData>
    <row r="1" spans="2:6" x14ac:dyDescent="0.2">
      <c r="B1" s="2" t="s">
        <v>0</v>
      </c>
    </row>
    <row r="3" spans="2:6" x14ac:dyDescent="0.2">
      <c r="B3" s="2" t="s">
        <v>1</v>
      </c>
      <c r="C3" s="3">
        <v>41661.416967592595</v>
      </c>
    </row>
    <row r="4" spans="2:6" x14ac:dyDescent="0.2">
      <c r="B4" s="2" t="s">
        <v>2</v>
      </c>
      <c r="C4" s="3">
        <v>41689.604479502319</v>
      </c>
    </row>
    <row r="5" spans="2:6" x14ac:dyDescent="0.2">
      <c r="B5" s="2" t="s">
        <v>3</v>
      </c>
      <c r="C5" s="2" t="s">
        <v>4</v>
      </c>
    </row>
    <row r="7" spans="2:6" x14ac:dyDescent="0.2">
      <c r="B7" s="2" t="s">
        <v>5</v>
      </c>
      <c r="C7" s="2" t="s">
        <v>54</v>
      </c>
    </row>
    <row r="8" spans="2:6" x14ac:dyDescent="0.2">
      <c r="B8" s="2" t="s">
        <v>7</v>
      </c>
      <c r="C8" s="2" t="s">
        <v>53</v>
      </c>
    </row>
    <row r="9" spans="2:6" x14ac:dyDescent="0.2">
      <c r="B9" s="9"/>
      <c r="C9" s="9"/>
      <c r="D9" s="9"/>
      <c r="E9" s="9"/>
      <c r="F9" s="9"/>
    </row>
    <row r="10" spans="2:6" x14ac:dyDescent="0.2">
      <c r="B10" s="18"/>
      <c r="C10" s="10" t="s">
        <v>10</v>
      </c>
      <c r="D10" s="10" t="s">
        <v>11</v>
      </c>
      <c r="E10" s="10" t="s">
        <v>12</v>
      </c>
      <c r="F10" s="10" t="s">
        <v>13</v>
      </c>
    </row>
    <row r="11" spans="2:6" x14ac:dyDescent="0.2">
      <c r="B11" s="4" t="s">
        <v>14</v>
      </c>
      <c r="C11" s="11">
        <v>0</v>
      </c>
      <c r="D11" s="11">
        <v>0</v>
      </c>
      <c r="E11" s="11">
        <v>0</v>
      </c>
      <c r="F11" s="11">
        <v>0</v>
      </c>
    </row>
    <row r="12" spans="2:6" x14ac:dyDescent="0.2">
      <c r="B12" s="5" t="s">
        <v>15</v>
      </c>
      <c r="C12" s="12">
        <v>0</v>
      </c>
      <c r="D12" s="12">
        <v>0</v>
      </c>
      <c r="E12" s="12">
        <v>0</v>
      </c>
      <c r="F12" s="12">
        <v>0</v>
      </c>
    </row>
    <row r="13" spans="2:6" x14ac:dyDescent="0.2">
      <c r="B13" s="5" t="s">
        <v>16</v>
      </c>
      <c r="C13" s="12">
        <v>0</v>
      </c>
      <c r="D13" s="12">
        <v>0</v>
      </c>
      <c r="E13" s="12">
        <v>0</v>
      </c>
      <c r="F13" s="12">
        <v>0</v>
      </c>
    </row>
    <row r="14" spans="2:6" x14ac:dyDescent="0.2">
      <c r="B14" s="5" t="s">
        <v>17</v>
      </c>
      <c r="C14" s="12">
        <v>0</v>
      </c>
      <c r="D14" s="12">
        <v>0</v>
      </c>
      <c r="E14" s="12">
        <v>0</v>
      </c>
      <c r="F14" s="12">
        <v>0</v>
      </c>
    </row>
    <row r="15" spans="2:6" x14ac:dyDescent="0.2">
      <c r="B15" s="5" t="s">
        <v>57</v>
      </c>
      <c r="C15" s="12">
        <v>0</v>
      </c>
      <c r="D15" s="12">
        <v>0</v>
      </c>
      <c r="E15" s="12">
        <v>0</v>
      </c>
      <c r="F15" s="12">
        <v>0</v>
      </c>
    </row>
    <row r="16" spans="2:6" x14ac:dyDescent="0.2">
      <c r="B16" s="5" t="s">
        <v>18</v>
      </c>
      <c r="C16" s="12">
        <v>0</v>
      </c>
      <c r="D16" s="12">
        <v>0</v>
      </c>
      <c r="E16" s="12">
        <v>0</v>
      </c>
      <c r="F16" s="12">
        <v>0</v>
      </c>
    </row>
    <row r="17" spans="2:6" x14ac:dyDescent="0.2">
      <c r="B17" s="5" t="s">
        <v>19</v>
      </c>
      <c r="C17" s="12">
        <v>0</v>
      </c>
      <c r="D17" s="12">
        <v>0</v>
      </c>
      <c r="E17" s="12">
        <v>0</v>
      </c>
      <c r="F17" s="12">
        <v>0</v>
      </c>
    </row>
    <row r="18" spans="2:6" x14ac:dyDescent="0.2">
      <c r="B18" s="5" t="s">
        <v>20</v>
      </c>
      <c r="C18" s="12">
        <v>0</v>
      </c>
      <c r="D18" s="12">
        <v>0</v>
      </c>
      <c r="E18" s="12">
        <v>0</v>
      </c>
      <c r="F18" s="12">
        <v>0</v>
      </c>
    </row>
    <row r="19" spans="2:6" x14ac:dyDescent="0.2">
      <c r="B19" s="5" t="s">
        <v>21</v>
      </c>
      <c r="C19" s="12">
        <v>0</v>
      </c>
      <c r="D19" s="12">
        <v>0</v>
      </c>
      <c r="E19" s="12">
        <v>0</v>
      </c>
      <c r="F19" s="12">
        <v>0</v>
      </c>
    </row>
    <row r="20" spans="2:6" x14ac:dyDescent="0.2">
      <c r="B20" s="5" t="s">
        <v>22</v>
      </c>
      <c r="C20" s="30">
        <v>1250</v>
      </c>
      <c r="D20" s="30">
        <v>1250</v>
      </c>
      <c r="E20" s="30">
        <v>1250</v>
      </c>
      <c r="F20" s="30">
        <v>1250</v>
      </c>
    </row>
    <row r="21" spans="2:6" x14ac:dyDescent="0.2">
      <c r="B21" s="5" t="s">
        <v>23</v>
      </c>
      <c r="C21" s="30">
        <v>0</v>
      </c>
      <c r="D21" s="30">
        <v>0</v>
      </c>
      <c r="E21" s="30">
        <v>0</v>
      </c>
      <c r="F21" s="30">
        <v>0</v>
      </c>
    </row>
    <row r="22" spans="2:6" x14ac:dyDescent="0.2">
      <c r="B22" s="5" t="s">
        <v>24</v>
      </c>
      <c r="C22" s="30">
        <v>0</v>
      </c>
      <c r="D22" s="30">
        <v>0</v>
      </c>
      <c r="E22" s="30">
        <v>0</v>
      </c>
      <c r="F22" s="30">
        <v>0</v>
      </c>
    </row>
    <row r="23" spans="2:6" x14ac:dyDescent="0.2">
      <c r="B23" s="5" t="s">
        <v>25</v>
      </c>
      <c r="C23" s="30">
        <v>0</v>
      </c>
      <c r="D23" s="30">
        <v>0</v>
      </c>
      <c r="E23" s="30">
        <v>0</v>
      </c>
      <c r="F23" s="30">
        <v>0</v>
      </c>
    </row>
    <row r="24" spans="2:6" x14ac:dyDescent="0.2">
      <c r="B24" s="5" t="s">
        <v>26</v>
      </c>
      <c r="C24" s="30">
        <v>0</v>
      </c>
      <c r="D24" s="30">
        <v>0</v>
      </c>
      <c r="E24" s="30">
        <v>0</v>
      </c>
      <c r="F24" s="30">
        <v>0</v>
      </c>
    </row>
    <row r="25" spans="2:6" x14ac:dyDescent="0.2">
      <c r="B25" s="5" t="s">
        <v>27</v>
      </c>
      <c r="C25" s="30">
        <v>0</v>
      </c>
      <c r="D25" s="30">
        <v>0</v>
      </c>
      <c r="E25" s="30">
        <v>0</v>
      </c>
      <c r="F25" s="30">
        <v>0</v>
      </c>
    </row>
    <row r="26" spans="2:6" x14ac:dyDescent="0.2">
      <c r="B26" s="5" t="s">
        <v>28</v>
      </c>
      <c r="C26" s="30">
        <v>0</v>
      </c>
      <c r="D26" s="30">
        <v>0</v>
      </c>
      <c r="E26" s="30">
        <v>0</v>
      </c>
      <c r="F26" s="30">
        <v>0</v>
      </c>
    </row>
    <row r="27" spans="2:6" x14ac:dyDescent="0.2">
      <c r="B27" s="5" t="s">
        <v>29</v>
      </c>
      <c r="C27" s="30">
        <v>0</v>
      </c>
      <c r="D27" s="30">
        <v>0</v>
      </c>
      <c r="E27" s="30">
        <v>0</v>
      </c>
      <c r="F27" s="30">
        <v>0</v>
      </c>
    </row>
    <row r="28" spans="2:6" x14ac:dyDescent="0.2">
      <c r="B28" s="5" t="s">
        <v>30</v>
      </c>
      <c r="C28" s="30">
        <v>0</v>
      </c>
      <c r="D28" s="30">
        <v>0</v>
      </c>
      <c r="E28" s="30">
        <v>0</v>
      </c>
      <c r="F28" s="30">
        <v>0</v>
      </c>
    </row>
    <row r="29" spans="2:6" x14ac:dyDescent="0.2">
      <c r="B29" s="5" t="s">
        <v>31</v>
      </c>
      <c r="C29" s="30">
        <v>0</v>
      </c>
      <c r="D29" s="30">
        <v>0</v>
      </c>
      <c r="E29" s="30">
        <v>0</v>
      </c>
      <c r="F29" s="30">
        <v>0</v>
      </c>
    </row>
    <row r="30" spans="2:6" x14ac:dyDescent="0.2">
      <c r="B30" s="5" t="s">
        <v>32</v>
      </c>
      <c r="C30" s="30">
        <v>0</v>
      </c>
      <c r="D30" s="30">
        <v>0</v>
      </c>
      <c r="E30" s="30">
        <v>0</v>
      </c>
      <c r="F30" s="30">
        <v>0</v>
      </c>
    </row>
    <row r="31" spans="2:6" x14ac:dyDescent="0.2">
      <c r="B31" s="5" t="s">
        <v>33</v>
      </c>
      <c r="C31" s="30">
        <v>0</v>
      </c>
      <c r="D31" s="30">
        <v>0</v>
      </c>
      <c r="E31" s="30">
        <v>0</v>
      </c>
      <c r="F31" s="30">
        <v>0</v>
      </c>
    </row>
    <row r="32" spans="2:6" x14ac:dyDescent="0.2">
      <c r="B32" s="5" t="s">
        <v>34</v>
      </c>
      <c r="C32" s="30">
        <v>0</v>
      </c>
      <c r="D32" s="30">
        <v>0</v>
      </c>
      <c r="E32" s="30">
        <v>0</v>
      </c>
      <c r="F32" s="30">
        <v>0</v>
      </c>
    </row>
    <row r="33" spans="2:6" x14ac:dyDescent="0.2">
      <c r="B33" s="5" t="s">
        <v>35</v>
      </c>
      <c r="C33" s="30">
        <v>0</v>
      </c>
      <c r="D33" s="30">
        <v>0</v>
      </c>
      <c r="E33" s="30">
        <v>0</v>
      </c>
      <c r="F33" s="30">
        <v>0</v>
      </c>
    </row>
    <row r="34" spans="2:6" x14ac:dyDescent="0.2">
      <c r="B34" s="5" t="s">
        <v>36</v>
      </c>
      <c r="C34" s="30">
        <v>0</v>
      </c>
      <c r="D34" s="30">
        <v>0</v>
      </c>
      <c r="E34" s="30">
        <v>0</v>
      </c>
      <c r="F34" s="30">
        <v>0</v>
      </c>
    </row>
    <row r="35" spans="2:6" x14ac:dyDescent="0.2">
      <c r="B35" s="5" t="s">
        <v>37</v>
      </c>
      <c r="C35" s="30">
        <v>0</v>
      </c>
      <c r="D35" s="30">
        <v>0</v>
      </c>
      <c r="E35" s="30">
        <v>0</v>
      </c>
      <c r="F35" s="30">
        <v>0</v>
      </c>
    </row>
    <row r="36" spans="2:6" x14ac:dyDescent="0.2">
      <c r="B36" s="5" t="s">
        <v>38</v>
      </c>
      <c r="C36" s="30">
        <v>0</v>
      </c>
      <c r="D36" s="30">
        <v>0</v>
      </c>
      <c r="E36" s="30">
        <v>0</v>
      </c>
      <c r="F36" s="30">
        <v>0</v>
      </c>
    </row>
    <row r="37" spans="2:6" x14ac:dyDescent="0.2">
      <c r="B37" s="6" t="s">
        <v>39</v>
      </c>
      <c r="C37" s="31">
        <v>0</v>
      </c>
      <c r="D37" s="31">
        <v>0</v>
      </c>
      <c r="E37" s="31">
        <v>0</v>
      </c>
      <c r="F37" s="31">
        <v>0</v>
      </c>
    </row>
    <row r="38" spans="2:6" x14ac:dyDescent="0.2">
      <c r="B38" s="6" t="s">
        <v>40</v>
      </c>
      <c r="C38" s="31">
        <v>2100</v>
      </c>
      <c r="D38" s="31">
        <v>2100</v>
      </c>
      <c r="E38" s="31">
        <v>2100</v>
      </c>
      <c r="F38" s="31">
        <v>2100</v>
      </c>
    </row>
    <row r="39" spans="2:6" x14ac:dyDescent="0.2">
      <c r="B39" s="7" t="s">
        <v>41</v>
      </c>
      <c r="C39" s="16">
        <v>0</v>
      </c>
      <c r="D39" s="16">
        <v>0</v>
      </c>
      <c r="E39" s="16">
        <v>0</v>
      </c>
      <c r="F39" s="16">
        <v>0</v>
      </c>
    </row>
    <row r="40" spans="2:6" x14ac:dyDescent="0.2">
      <c r="B40" s="8" t="s">
        <v>42</v>
      </c>
      <c r="C40" s="17">
        <v>0</v>
      </c>
      <c r="D40" s="17">
        <v>0</v>
      </c>
      <c r="E40" s="17">
        <v>0</v>
      </c>
      <c r="F40" s="17">
        <v>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ignoredErrors>
    <ignoredError sqref="C10:F10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5"/>
  <sheetViews>
    <sheetView topLeftCell="A19" zoomScale="145" zoomScaleNormal="145" zoomScalePageLayoutView="160" workbookViewId="0">
      <selection activeCell="N14" sqref="N14"/>
    </sheetView>
  </sheetViews>
  <sheetFormatPr defaultColWidth="9" defaultRowHeight="12" x14ac:dyDescent="0.2"/>
  <cols>
    <col min="1" max="1" width="9" style="1"/>
    <col min="2" max="2" width="12.125" style="1" customWidth="1"/>
    <col min="3" max="16384" width="9" style="1"/>
  </cols>
  <sheetData>
    <row r="1" spans="2:7" x14ac:dyDescent="0.2">
      <c r="B1" s="2" t="s">
        <v>0</v>
      </c>
    </row>
    <row r="3" spans="2:7" x14ac:dyDescent="0.2">
      <c r="B3" s="2" t="s">
        <v>1</v>
      </c>
      <c r="C3" s="3">
        <v>41661.416967592595</v>
      </c>
    </row>
    <row r="4" spans="2:7" x14ac:dyDescent="0.2">
      <c r="B4" s="2" t="s">
        <v>2</v>
      </c>
      <c r="C4" s="3">
        <v>41689.604479571761</v>
      </c>
    </row>
    <row r="5" spans="2:7" x14ac:dyDescent="0.2">
      <c r="B5" s="2" t="s">
        <v>3</v>
      </c>
      <c r="C5" s="2" t="s">
        <v>4</v>
      </c>
    </row>
    <row r="7" spans="2:7" x14ac:dyDescent="0.2">
      <c r="B7" s="2" t="s">
        <v>5</v>
      </c>
      <c r="C7" s="2" t="s">
        <v>56</v>
      </c>
    </row>
    <row r="8" spans="2:7" x14ac:dyDescent="0.2">
      <c r="B8" s="2" t="s">
        <v>7</v>
      </c>
      <c r="C8" s="2" t="s">
        <v>51</v>
      </c>
    </row>
    <row r="9" spans="2:7" x14ac:dyDescent="0.2">
      <c r="B9" s="9"/>
      <c r="C9" s="9"/>
      <c r="D9" s="9"/>
      <c r="E9" s="9"/>
      <c r="F9" s="9"/>
    </row>
    <row r="10" spans="2:7" x14ac:dyDescent="0.2">
      <c r="B10" s="18"/>
      <c r="C10" s="10" t="s">
        <v>10</v>
      </c>
      <c r="D10" s="10" t="s">
        <v>11</v>
      </c>
      <c r="E10" s="10" t="s">
        <v>12</v>
      </c>
      <c r="F10" s="10" t="s">
        <v>13</v>
      </c>
    </row>
    <row r="11" spans="2:7" x14ac:dyDescent="0.2">
      <c r="B11" s="4" t="s">
        <v>14</v>
      </c>
      <c r="C11" s="19">
        <v>47.2</v>
      </c>
      <c r="D11" s="19">
        <v>47.2</v>
      </c>
      <c r="E11" s="19">
        <v>48</v>
      </c>
      <c r="F11" s="19">
        <v>47.4</v>
      </c>
      <c r="G11" s="28"/>
    </row>
    <row r="12" spans="2:7" x14ac:dyDescent="0.2">
      <c r="B12" s="5" t="s">
        <v>15</v>
      </c>
      <c r="C12" s="13">
        <v>45.1</v>
      </c>
      <c r="D12" s="13">
        <v>48.1</v>
      </c>
      <c r="E12" s="13">
        <v>48.1</v>
      </c>
      <c r="F12" s="13">
        <v>48.7</v>
      </c>
      <c r="G12" s="28"/>
    </row>
    <row r="13" spans="2:7" x14ac:dyDescent="0.2">
      <c r="B13" s="5" t="s">
        <v>16</v>
      </c>
      <c r="C13" s="13">
        <v>48.3</v>
      </c>
      <c r="D13" s="13">
        <v>34.700000000000003</v>
      </c>
      <c r="E13" s="13">
        <v>28.4</v>
      </c>
      <c r="F13" s="13">
        <v>29.6</v>
      </c>
      <c r="G13" s="28"/>
    </row>
    <row r="14" spans="2:7" x14ac:dyDescent="0.2">
      <c r="B14" s="5" t="s">
        <v>17</v>
      </c>
      <c r="C14" s="12">
        <v>0</v>
      </c>
      <c r="D14" s="12">
        <v>0</v>
      </c>
      <c r="E14" s="12">
        <v>0</v>
      </c>
      <c r="F14" s="12">
        <v>0</v>
      </c>
      <c r="G14" s="28"/>
    </row>
    <row r="15" spans="2:7" x14ac:dyDescent="0.2">
      <c r="B15" s="5" t="s">
        <v>57</v>
      </c>
      <c r="C15" s="12" t="s">
        <v>43</v>
      </c>
      <c r="D15" s="13">
        <v>52</v>
      </c>
      <c r="E15" s="13">
        <v>52</v>
      </c>
      <c r="F15" s="12" t="s">
        <v>43</v>
      </c>
      <c r="G15" s="28"/>
    </row>
    <row r="16" spans="2:7" x14ac:dyDescent="0.2">
      <c r="B16" s="5" t="s">
        <v>18</v>
      </c>
      <c r="C16" s="12">
        <v>0</v>
      </c>
      <c r="D16" s="12">
        <v>0</v>
      </c>
      <c r="E16" s="12">
        <v>0</v>
      </c>
      <c r="F16" s="12">
        <v>0</v>
      </c>
      <c r="G16" s="28"/>
    </row>
    <row r="17" spans="2:7" x14ac:dyDescent="0.2">
      <c r="B17" s="5" t="s">
        <v>19</v>
      </c>
      <c r="C17" s="12">
        <v>0</v>
      </c>
      <c r="D17" s="12">
        <v>0</v>
      </c>
      <c r="E17" s="12">
        <v>0</v>
      </c>
      <c r="F17" s="12">
        <v>0</v>
      </c>
      <c r="G17" s="28"/>
    </row>
    <row r="18" spans="2:7" x14ac:dyDescent="0.2">
      <c r="B18" s="5" t="s">
        <v>20</v>
      </c>
      <c r="C18" s="12">
        <v>0</v>
      </c>
      <c r="D18" s="12">
        <v>0</v>
      </c>
      <c r="E18" s="12">
        <v>0</v>
      </c>
      <c r="F18" s="12">
        <v>0</v>
      </c>
      <c r="G18" s="28"/>
    </row>
    <row r="19" spans="2:7" x14ac:dyDescent="0.2">
      <c r="B19" s="5" t="s">
        <v>21</v>
      </c>
      <c r="C19" s="13">
        <v>45.7</v>
      </c>
      <c r="D19" s="13">
        <v>49</v>
      </c>
      <c r="E19" s="13">
        <v>48.6</v>
      </c>
      <c r="F19" s="13">
        <v>43.6</v>
      </c>
      <c r="G19" s="28"/>
    </row>
    <row r="20" spans="2:7" x14ac:dyDescent="0.2">
      <c r="B20" s="5" t="s">
        <v>22</v>
      </c>
      <c r="C20" s="13">
        <v>43.5</v>
      </c>
      <c r="D20" s="13">
        <v>42.5</v>
      </c>
      <c r="E20" s="13">
        <v>42.8</v>
      </c>
      <c r="F20" s="13">
        <v>44.1</v>
      </c>
      <c r="G20" s="28"/>
    </row>
    <row r="21" spans="2:7" x14ac:dyDescent="0.2">
      <c r="B21" s="5" t="s">
        <v>23</v>
      </c>
      <c r="C21" s="12">
        <v>0</v>
      </c>
      <c r="D21" s="12">
        <v>0</v>
      </c>
      <c r="E21" s="12">
        <v>0</v>
      </c>
      <c r="F21" s="12">
        <v>0</v>
      </c>
      <c r="G21" s="28"/>
    </row>
    <row r="22" spans="2:7" x14ac:dyDescent="0.2">
      <c r="B22" s="5" t="s">
        <v>24</v>
      </c>
      <c r="C22" s="12">
        <v>0</v>
      </c>
      <c r="D22" s="12">
        <v>0</v>
      </c>
      <c r="E22" s="12">
        <v>0</v>
      </c>
      <c r="F22" s="12">
        <v>0</v>
      </c>
      <c r="G22" s="28"/>
    </row>
    <row r="23" spans="2:7" x14ac:dyDescent="0.2">
      <c r="B23" s="5" t="s">
        <v>25</v>
      </c>
      <c r="C23" s="12">
        <v>0</v>
      </c>
      <c r="D23" s="12">
        <v>0</v>
      </c>
      <c r="E23" s="12">
        <v>0</v>
      </c>
      <c r="F23" s="12">
        <v>0</v>
      </c>
      <c r="G23" s="28"/>
    </row>
    <row r="24" spans="2:7" x14ac:dyDescent="0.2">
      <c r="B24" s="5" t="s">
        <v>26</v>
      </c>
      <c r="C24" s="12">
        <v>0</v>
      </c>
      <c r="D24" s="12">
        <v>0</v>
      </c>
      <c r="E24" s="12">
        <v>0</v>
      </c>
      <c r="F24" s="12">
        <v>0</v>
      </c>
      <c r="G24" s="28"/>
    </row>
    <row r="25" spans="2:7" x14ac:dyDescent="0.2">
      <c r="B25" s="5" t="s">
        <v>27</v>
      </c>
      <c r="C25" s="13">
        <v>23</v>
      </c>
      <c r="D25" s="12">
        <v>0</v>
      </c>
      <c r="E25" s="12">
        <v>0</v>
      </c>
      <c r="F25" s="12">
        <v>0</v>
      </c>
      <c r="G25" s="28"/>
    </row>
    <row r="26" spans="2:7" x14ac:dyDescent="0.2">
      <c r="B26" s="5" t="s">
        <v>28</v>
      </c>
      <c r="C26" s="12">
        <v>0</v>
      </c>
      <c r="D26" s="12">
        <v>0</v>
      </c>
      <c r="E26" s="12">
        <v>0</v>
      </c>
      <c r="F26" s="12">
        <v>0</v>
      </c>
      <c r="G26" s="28"/>
    </row>
    <row r="27" spans="2:7" x14ac:dyDescent="0.2">
      <c r="B27" s="5" t="s">
        <v>29</v>
      </c>
      <c r="C27" s="13">
        <v>38.200000000000003</v>
      </c>
      <c r="D27" s="13">
        <v>38.9</v>
      </c>
      <c r="E27" s="13">
        <v>39.700000000000003</v>
      </c>
      <c r="F27" s="13">
        <v>40.6</v>
      </c>
      <c r="G27" s="28"/>
    </row>
    <row r="28" spans="2:7" x14ac:dyDescent="0.2">
      <c r="B28" s="5" t="s">
        <v>30</v>
      </c>
      <c r="C28" s="12">
        <v>0</v>
      </c>
      <c r="D28" s="12">
        <v>0</v>
      </c>
      <c r="E28" s="12">
        <v>0</v>
      </c>
      <c r="F28" s="12">
        <v>0</v>
      </c>
      <c r="G28" s="28"/>
    </row>
    <row r="29" spans="2:7" x14ac:dyDescent="0.2">
      <c r="B29" s="5" t="s">
        <v>31</v>
      </c>
      <c r="C29" s="12" t="s">
        <v>58</v>
      </c>
      <c r="D29" s="12" t="s">
        <v>58</v>
      </c>
      <c r="E29" s="12" t="s">
        <v>58</v>
      </c>
      <c r="F29" s="12" t="s">
        <v>58</v>
      </c>
      <c r="G29" s="28"/>
    </row>
    <row r="30" spans="2:7" x14ac:dyDescent="0.2">
      <c r="B30" s="5" t="s">
        <v>32</v>
      </c>
      <c r="C30" s="12">
        <v>0</v>
      </c>
      <c r="D30" s="12">
        <v>0</v>
      </c>
      <c r="E30" s="12">
        <v>0</v>
      </c>
      <c r="F30" s="12">
        <v>0</v>
      </c>
      <c r="G30" s="28"/>
    </row>
    <row r="31" spans="2:7" x14ac:dyDescent="0.2">
      <c r="B31" s="5" t="s">
        <v>33</v>
      </c>
      <c r="C31" s="12">
        <v>0</v>
      </c>
      <c r="D31" s="12">
        <v>0</v>
      </c>
      <c r="E31" s="12">
        <v>0</v>
      </c>
      <c r="F31" s="12">
        <v>0</v>
      </c>
      <c r="G31" s="28"/>
    </row>
    <row r="32" spans="2:7" x14ac:dyDescent="0.2">
      <c r="B32" s="5" t="s">
        <v>34</v>
      </c>
      <c r="C32" s="12">
        <v>0</v>
      </c>
      <c r="D32" s="12">
        <v>0</v>
      </c>
      <c r="E32" s="12">
        <v>0</v>
      </c>
      <c r="F32" s="12">
        <v>0</v>
      </c>
      <c r="G32" s="28"/>
    </row>
    <row r="33" spans="2:7" x14ac:dyDescent="0.2">
      <c r="B33" s="5" t="s">
        <v>35</v>
      </c>
      <c r="C33" s="13">
        <v>7.2</v>
      </c>
      <c r="D33" s="13">
        <v>7.3</v>
      </c>
      <c r="E33" s="13">
        <v>7.2</v>
      </c>
      <c r="F33" s="13">
        <v>7.2</v>
      </c>
      <c r="G33" s="28"/>
    </row>
    <row r="34" spans="2:7" x14ac:dyDescent="0.2">
      <c r="B34" s="5" t="s">
        <v>36</v>
      </c>
      <c r="C34" s="13">
        <v>44.2</v>
      </c>
      <c r="D34" s="13">
        <v>51.9</v>
      </c>
      <c r="E34" s="13">
        <v>0</v>
      </c>
      <c r="F34" s="13">
        <v>43.1</v>
      </c>
      <c r="G34" s="28"/>
    </row>
    <row r="35" spans="2:7" x14ac:dyDescent="0.2">
      <c r="B35" s="5" t="s">
        <v>37</v>
      </c>
      <c r="C35" s="13">
        <v>45.5</v>
      </c>
      <c r="D35" s="13">
        <v>46.6</v>
      </c>
      <c r="E35" s="13">
        <v>47.5</v>
      </c>
      <c r="F35" s="13">
        <v>47.8</v>
      </c>
      <c r="G35" s="28"/>
    </row>
    <row r="36" spans="2:7" x14ac:dyDescent="0.2">
      <c r="B36" s="5" t="s">
        <v>38</v>
      </c>
      <c r="C36" s="13">
        <v>42</v>
      </c>
      <c r="D36" s="13">
        <v>42</v>
      </c>
      <c r="E36" s="13">
        <v>42</v>
      </c>
      <c r="F36" s="13">
        <v>44</v>
      </c>
      <c r="G36" s="28"/>
    </row>
    <row r="37" spans="2:7" x14ac:dyDescent="0.2">
      <c r="B37" s="6" t="s">
        <v>39</v>
      </c>
      <c r="C37" s="15">
        <v>39.5</v>
      </c>
      <c r="D37" s="15">
        <v>43.5</v>
      </c>
      <c r="E37" s="15">
        <v>44</v>
      </c>
      <c r="F37" s="15">
        <v>43.6</v>
      </c>
      <c r="G37" s="28"/>
    </row>
    <row r="38" spans="2:7" x14ac:dyDescent="0.2">
      <c r="B38" s="6" t="s">
        <v>59</v>
      </c>
      <c r="C38" s="15">
        <v>27.4</v>
      </c>
      <c r="D38" s="15">
        <v>26.2</v>
      </c>
      <c r="E38" s="15">
        <v>28</v>
      </c>
      <c r="F38" s="15">
        <v>29.4</v>
      </c>
      <c r="G38" s="28"/>
    </row>
    <row r="39" spans="2:7" x14ac:dyDescent="0.2">
      <c r="B39" s="7" t="s">
        <v>41</v>
      </c>
      <c r="C39" s="16">
        <v>0</v>
      </c>
      <c r="D39" s="16">
        <v>0</v>
      </c>
      <c r="E39" s="16">
        <v>0</v>
      </c>
      <c r="F39" s="16">
        <v>0</v>
      </c>
    </row>
    <row r="40" spans="2:7" x14ac:dyDescent="0.2">
      <c r="B40" s="8" t="s">
        <v>42</v>
      </c>
      <c r="C40" s="17">
        <v>0</v>
      </c>
      <c r="D40" s="17">
        <v>0</v>
      </c>
      <c r="E40" s="17">
        <v>0</v>
      </c>
      <c r="F40" s="17">
        <v>0</v>
      </c>
    </row>
    <row r="41" spans="2:7" x14ac:dyDescent="0.2">
      <c r="B41" s="20" t="s">
        <v>60</v>
      </c>
    </row>
    <row r="42" spans="2:7" x14ac:dyDescent="0.2">
      <c r="B42" s="2" t="s">
        <v>44</v>
      </c>
    </row>
    <row r="43" spans="2:7" x14ac:dyDescent="0.2">
      <c r="B43" s="2" t="s">
        <v>43</v>
      </c>
      <c r="C43" s="2" t="s">
        <v>45</v>
      </c>
    </row>
    <row r="44" spans="2:7" x14ac:dyDescent="0.2">
      <c r="B44" s="1" t="s">
        <v>58</v>
      </c>
      <c r="C44" s="1" t="s">
        <v>86</v>
      </c>
    </row>
    <row r="46" spans="2:7" x14ac:dyDescent="0.2">
      <c r="B46" s="20"/>
    </row>
    <row r="47" spans="2:7" x14ac:dyDescent="0.2">
      <c r="B47" s="20"/>
      <c r="C47" s="27"/>
      <c r="D47" s="27"/>
      <c r="E47" s="27"/>
      <c r="F47" s="27"/>
      <c r="G47" s="23"/>
    </row>
    <row r="48" spans="2:7" x14ac:dyDescent="0.2">
      <c r="B48" s="20"/>
    </row>
    <row r="49" spans="2:6" x14ac:dyDescent="0.2">
      <c r="B49" s="20"/>
    </row>
    <row r="50" spans="2:6" x14ac:dyDescent="0.2">
      <c r="B50" s="20"/>
    </row>
    <row r="51" spans="2:6" x14ac:dyDescent="0.2">
      <c r="B51" s="2"/>
    </row>
    <row r="53" spans="2:6" x14ac:dyDescent="0.2">
      <c r="B53" s="2"/>
      <c r="C53" s="3"/>
    </row>
    <row r="54" spans="2:6" x14ac:dyDescent="0.2">
      <c r="B54" s="2"/>
      <c r="C54" s="3"/>
    </row>
    <row r="55" spans="2:6" x14ac:dyDescent="0.2">
      <c r="B55" s="2"/>
      <c r="C55" s="2"/>
    </row>
    <row r="57" spans="2:6" x14ac:dyDescent="0.2">
      <c r="B57" s="2"/>
      <c r="C57" s="2"/>
    </row>
    <row r="58" spans="2:6" x14ac:dyDescent="0.2">
      <c r="B58" s="2"/>
      <c r="C58" s="2"/>
    </row>
    <row r="59" spans="2:6" x14ac:dyDescent="0.2">
      <c r="B59" s="9"/>
      <c r="C59" s="9"/>
      <c r="D59" s="9"/>
      <c r="E59" s="9"/>
      <c r="F59" s="9"/>
    </row>
    <row r="76" spans="2:2" x14ac:dyDescent="0.2">
      <c r="B76" s="2"/>
    </row>
    <row r="200" spans="2:6" x14ac:dyDescent="0.2">
      <c r="B200" s="18"/>
      <c r="C200" s="10" t="s">
        <v>10</v>
      </c>
      <c r="D200" s="10" t="s">
        <v>11</v>
      </c>
      <c r="E200" s="10" t="s">
        <v>12</v>
      </c>
      <c r="F200" s="10" t="s">
        <v>13</v>
      </c>
    </row>
    <row r="201" spans="2:6" x14ac:dyDescent="0.2">
      <c r="B201" s="4" t="s">
        <v>14</v>
      </c>
      <c r="C201" s="19">
        <v>47.2</v>
      </c>
      <c r="D201" s="19">
        <v>47.2</v>
      </c>
      <c r="E201" s="19">
        <v>48</v>
      </c>
      <c r="F201" s="19">
        <v>47.4</v>
      </c>
    </row>
    <row r="202" spans="2:6" x14ac:dyDescent="0.2">
      <c r="B202" s="5" t="s">
        <v>15</v>
      </c>
      <c r="C202" s="13">
        <v>45.1</v>
      </c>
      <c r="D202" s="13">
        <v>48.1</v>
      </c>
      <c r="E202" s="13">
        <v>48.1</v>
      </c>
      <c r="F202" s="13">
        <v>48.7</v>
      </c>
    </row>
    <row r="203" spans="2:6" x14ac:dyDescent="0.2">
      <c r="B203" s="5" t="s">
        <v>16</v>
      </c>
      <c r="C203" s="13">
        <v>48.3</v>
      </c>
      <c r="D203" s="13">
        <v>34.700000000000003</v>
      </c>
      <c r="E203" s="13">
        <v>28.4</v>
      </c>
      <c r="F203" s="13">
        <v>29.6</v>
      </c>
    </row>
    <row r="204" spans="2:6" x14ac:dyDescent="0.2">
      <c r="B204" s="5" t="s">
        <v>57</v>
      </c>
      <c r="C204" s="12" t="s">
        <v>43</v>
      </c>
      <c r="D204" s="13">
        <v>52</v>
      </c>
      <c r="E204" s="13">
        <v>52</v>
      </c>
      <c r="F204" s="12" t="s">
        <v>43</v>
      </c>
    </row>
    <row r="205" spans="2:6" x14ac:dyDescent="0.2">
      <c r="B205" s="5" t="s">
        <v>21</v>
      </c>
      <c r="C205" s="13">
        <v>45.7</v>
      </c>
      <c r="D205" s="13">
        <v>49</v>
      </c>
      <c r="E205" s="13">
        <v>48.6</v>
      </c>
      <c r="F205" s="13">
        <v>43.6</v>
      </c>
    </row>
    <row r="206" spans="2:6" x14ac:dyDescent="0.2">
      <c r="B206" s="5" t="s">
        <v>22</v>
      </c>
      <c r="C206" s="13">
        <v>43.5</v>
      </c>
      <c r="D206" s="13">
        <v>42.5</v>
      </c>
      <c r="E206" s="13">
        <v>42.8</v>
      </c>
      <c r="F206" s="13">
        <v>44.1</v>
      </c>
    </row>
    <row r="207" spans="2:6" x14ac:dyDescent="0.2">
      <c r="B207" s="5" t="s">
        <v>27</v>
      </c>
      <c r="C207" s="13">
        <v>23</v>
      </c>
      <c r="D207" s="12">
        <v>0</v>
      </c>
      <c r="E207" s="12">
        <v>0</v>
      </c>
      <c r="F207" s="12">
        <v>0</v>
      </c>
    </row>
    <row r="208" spans="2:6" x14ac:dyDescent="0.2">
      <c r="B208" s="5" t="s">
        <v>29</v>
      </c>
      <c r="C208" s="13">
        <v>38.200000000000003</v>
      </c>
      <c r="D208" s="13">
        <v>38.9</v>
      </c>
      <c r="E208" s="13">
        <v>39.700000000000003</v>
      </c>
      <c r="F208" s="13">
        <v>40.6</v>
      </c>
    </row>
    <row r="209" spans="1:6" x14ac:dyDescent="0.2">
      <c r="B209" s="5" t="s">
        <v>35</v>
      </c>
      <c r="C209" s="13">
        <v>7.2</v>
      </c>
      <c r="D209" s="13">
        <v>7.3</v>
      </c>
      <c r="E209" s="13">
        <v>7.2</v>
      </c>
      <c r="F209" s="13">
        <v>7.2</v>
      </c>
    </row>
    <row r="210" spans="1:6" x14ac:dyDescent="0.2">
      <c r="B210" s="5" t="s">
        <v>36</v>
      </c>
      <c r="C210" s="13">
        <v>44.2</v>
      </c>
      <c r="D210" s="13">
        <v>51.9</v>
      </c>
      <c r="E210" s="13">
        <v>0</v>
      </c>
      <c r="F210" s="13">
        <v>43.1</v>
      </c>
    </row>
    <row r="211" spans="1:6" x14ac:dyDescent="0.2">
      <c r="B211" s="5" t="s">
        <v>37</v>
      </c>
      <c r="C211" s="13">
        <v>45.5</v>
      </c>
      <c r="D211" s="13">
        <v>46.6</v>
      </c>
      <c r="E211" s="13">
        <v>47.5</v>
      </c>
      <c r="F211" s="13">
        <v>47.8</v>
      </c>
    </row>
    <row r="212" spans="1:6" x14ac:dyDescent="0.2">
      <c r="B212" s="5" t="s">
        <v>38</v>
      </c>
      <c r="C212" s="13">
        <v>42</v>
      </c>
      <c r="D212" s="13">
        <v>42</v>
      </c>
      <c r="E212" s="13">
        <v>42</v>
      </c>
      <c r="F212" s="13">
        <v>44</v>
      </c>
    </row>
    <row r="213" spans="1:6" x14ac:dyDescent="0.2">
      <c r="B213" s="6" t="s">
        <v>39</v>
      </c>
      <c r="C213" s="15">
        <v>39.5</v>
      </c>
      <c r="D213" s="15">
        <v>43.5</v>
      </c>
      <c r="E213" s="15">
        <v>44</v>
      </c>
      <c r="F213" s="15">
        <v>43.6</v>
      </c>
    </row>
    <row r="214" spans="1:6" x14ac:dyDescent="0.2">
      <c r="B214" s="6" t="s">
        <v>40</v>
      </c>
      <c r="C214" s="15">
        <v>27.4</v>
      </c>
      <c r="D214" s="15">
        <v>26.2</v>
      </c>
      <c r="E214" s="15">
        <v>28</v>
      </c>
      <c r="F214" s="15">
        <v>29.4</v>
      </c>
    </row>
    <row r="215" spans="1:6" x14ac:dyDescent="0.2">
      <c r="A215" s="20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ignoredErrors>
    <ignoredError sqref="C10:F10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3</vt:i4>
      </vt:variant>
    </vt:vector>
  </HeadingPairs>
  <TitlesOfParts>
    <vt:vector size="13" baseType="lpstr">
      <vt:lpstr>Table1 Production nuclear heat</vt:lpstr>
      <vt:lpstr>Table2 Gross electricty produc.</vt:lpstr>
      <vt:lpstr>Table3 Enrichment capacity</vt:lpstr>
      <vt:lpstr>Table4 Produc fresh f. elements</vt:lpstr>
      <vt:lpstr>Table5 Produc cap. fresh f. el.</vt:lpstr>
      <vt:lpstr>Table6 Production MOX</vt:lpstr>
      <vt:lpstr>Table7 Production capacity MOX</vt:lpstr>
      <vt:lpstr>Table8 Prod. U and Pu</vt:lpstr>
      <vt:lpstr>Table9 Prod. capac. U and Pu</vt:lpstr>
      <vt:lpstr>Table10 Annual average burnup</vt:lpstr>
      <vt:lpstr>Figure1 Gross electriciy produc</vt:lpstr>
      <vt:lpstr>Figure2 Prod fresh fuel elem</vt:lpstr>
      <vt:lpstr>Figure3 Annual average burnup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STURC Marek (ESTAT)</dc:creator>
  <cp:lastModifiedBy>DIAZ ALONSO Fernando (ESTAT)</cp:lastModifiedBy>
  <dcterms:created xsi:type="dcterms:W3CDTF">2014-02-19T13:38:52Z</dcterms:created>
  <dcterms:modified xsi:type="dcterms:W3CDTF">2014-03-04T11:12:02Z</dcterms:modified>
</cp:coreProperties>
</file>