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sna\Desktop\Eurostat\2023_11\13 - Critical raw materials\"/>
    </mc:Choice>
  </mc:AlternateContent>
  <xr:revisionPtr revIDLastSave="0" documentId="13_ncr:1_{1344F806-7C02-4A84-A80A-26FC5EAB729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mp_exp" sheetId="49" r:id="rId1"/>
    <sheet name="REE+partners " sheetId="62" r:id="rId2"/>
  </sheets>
  <externalReferences>
    <externalReference r:id="rId3"/>
  </externalReferences>
  <definedNames>
    <definedName name="expfig1">#REF!</definedName>
    <definedName name="GEO">[1]Codes!$A:$B</definedName>
    <definedName name="ITGS_codes">[1]Codes!$H$1:$J$34</definedName>
    <definedName name="ITGS_ratios">'[1]ITGS Corrected'!$AB$11:$AF$42</definedName>
    <definedName name="Prodcom_codes">[1]Codes!$D$1:$F$26</definedName>
    <definedName name="table_1">#REF!</definedName>
    <definedName name="table_2">#REF!</definedName>
    <definedName name="table_3">#REF!</definedName>
    <definedName name="table_4">#REF!</definedName>
    <definedName name="table_5">#REF!</definedName>
    <definedName name="table_6">#REF!</definedName>
  </definedNames>
  <calcPr calcId="191029"/>
</workbook>
</file>

<file path=xl/calcChain.xml><?xml version="1.0" encoding="utf-8"?>
<calcChain xmlns="http://schemas.openxmlformats.org/spreadsheetml/2006/main">
  <c r="E8" i="62" l="1"/>
  <c r="E7" i="62"/>
  <c r="E6" i="62"/>
  <c r="E5" i="62"/>
  <c r="E4" i="62"/>
  <c r="E3" i="62"/>
  <c r="L7" i="49"/>
  <c r="L6" i="49"/>
  <c r="R7" i="49"/>
  <c r="R6" i="49"/>
  <c r="F7" i="49"/>
  <c r="F6" i="49"/>
  <c r="N7" i="49" l="1"/>
  <c r="B8" i="49"/>
  <c r="K8" i="49"/>
  <c r="J8" i="49"/>
  <c r="I8" i="49"/>
  <c r="H8" i="49"/>
  <c r="E8" i="49"/>
  <c r="D8" i="49"/>
  <c r="C8" i="49"/>
  <c r="Q7" i="49"/>
  <c r="P7" i="49"/>
  <c r="O7" i="49"/>
  <c r="Q6" i="49"/>
  <c r="P6" i="49"/>
  <c r="O6" i="49"/>
  <c r="N6" i="49" l="1"/>
</calcChain>
</file>

<file path=xl/sharedStrings.xml><?xml version="1.0" encoding="utf-8"?>
<sst xmlns="http://schemas.openxmlformats.org/spreadsheetml/2006/main" count="237" uniqueCount="233">
  <si>
    <t>1000 tons</t>
  </si>
  <si>
    <t>China</t>
  </si>
  <si>
    <t>United States</t>
  </si>
  <si>
    <t>Japan</t>
  </si>
  <si>
    <t>Malaysia</t>
  </si>
  <si>
    <t>Russia</t>
  </si>
  <si>
    <t>€ million</t>
  </si>
  <si>
    <t>Imports / exports</t>
  </si>
  <si>
    <r>
      <t>Source:</t>
    </r>
    <r>
      <rPr>
        <sz val="10"/>
        <color theme="1"/>
        <rFont val="Arial"/>
        <family val="2"/>
      </rPr>
      <t xml:space="preserve"> Prodcom DS-056120, Comext DS-018995 and estimations</t>
    </r>
  </si>
  <si>
    <t>Imports</t>
  </si>
  <si>
    <t>Exports</t>
  </si>
  <si>
    <t>€ / kg</t>
  </si>
  <si>
    <t>Import price</t>
  </si>
  <si>
    <t>Export price</t>
  </si>
  <si>
    <t>Imports and exports of REE+</t>
  </si>
  <si>
    <t>PRODUCT/PARTNER</t>
  </si>
  <si>
    <t>/REEs /REEs</t>
  </si>
  <si>
    <t>EXT_EU27_2020</t>
  </si>
  <si>
    <t>Share</t>
  </si>
  <si>
    <t>thousand tonnes</t>
  </si>
  <si>
    <t>CN</t>
  </si>
  <si>
    <t>MY</t>
  </si>
  <si>
    <t>RU</t>
  </si>
  <si>
    <t>US</t>
  </si>
  <si>
    <t>JP</t>
  </si>
  <si>
    <t>GB</t>
  </si>
  <si>
    <t>Other</t>
  </si>
  <si>
    <t>KR</t>
  </si>
  <si>
    <t>TW</t>
  </si>
  <si>
    <t>NO</t>
  </si>
  <si>
    <t>IN</t>
  </si>
  <si>
    <t>IL</t>
  </si>
  <si>
    <t>AU</t>
  </si>
  <si>
    <t>TH</t>
  </si>
  <si>
    <t>CH</t>
  </si>
  <si>
    <t>TR</t>
  </si>
  <si>
    <t>AE</t>
  </si>
  <si>
    <t>KZ</t>
  </si>
  <si>
    <t>CA</t>
  </si>
  <si>
    <t>HK</t>
  </si>
  <si>
    <t>LI</t>
  </si>
  <si>
    <t>SG</t>
  </si>
  <si>
    <t>GA</t>
  </si>
  <si>
    <t>VN</t>
  </si>
  <si>
    <t>XS</t>
  </si>
  <si>
    <t>CO</t>
  </si>
  <si>
    <t>UA</t>
  </si>
  <si>
    <t>ZA</t>
  </si>
  <si>
    <t>MA</t>
  </si>
  <si>
    <t>QA</t>
  </si>
  <si>
    <t>BY</t>
  </si>
  <si>
    <t>BR</t>
  </si>
  <si>
    <t>MX</t>
  </si>
  <si>
    <t>SA</t>
  </si>
  <si>
    <t>DZ</t>
  </si>
  <si>
    <t>LY</t>
  </si>
  <si>
    <t>NG</t>
  </si>
  <si>
    <t>ID</t>
  </si>
  <si>
    <t>BD</t>
  </si>
  <si>
    <t>IQ</t>
  </si>
  <si>
    <t>AZ</t>
  </si>
  <si>
    <t>TN</t>
  </si>
  <si>
    <t>EG</t>
  </si>
  <si>
    <t>AR</t>
  </si>
  <si>
    <t>PH</t>
  </si>
  <si>
    <t>CL</t>
  </si>
  <si>
    <t>PK</t>
  </si>
  <si>
    <t>PE</t>
  </si>
  <si>
    <t>BA</t>
  </si>
  <si>
    <t>MK</t>
  </si>
  <si>
    <t>CI</t>
  </si>
  <si>
    <t>IS</t>
  </si>
  <si>
    <t>KH</t>
  </si>
  <si>
    <t>EC</t>
  </si>
  <si>
    <t>CR</t>
  </si>
  <si>
    <t>LK</t>
  </si>
  <si>
    <t>NZ</t>
  </si>
  <si>
    <t>MM</t>
  </si>
  <si>
    <t>AL</t>
  </si>
  <si>
    <t>GH</t>
  </si>
  <si>
    <t>AO</t>
  </si>
  <si>
    <t>MD</t>
  </si>
  <si>
    <t>KY</t>
  </si>
  <si>
    <t>CM</t>
  </si>
  <si>
    <t>MZ</t>
  </si>
  <si>
    <t>TT</t>
  </si>
  <si>
    <t>CD</t>
  </si>
  <si>
    <t>UY</t>
  </si>
  <si>
    <t>NA</t>
  </si>
  <si>
    <t>GQ</t>
  </si>
  <si>
    <t>GT</t>
  </si>
  <si>
    <t>KW</t>
  </si>
  <si>
    <t>BH</t>
  </si>
  <si>
    <t>HN</t>
  </si>
  <si>
    <t>TD</t>
  </si>
  <si>
    <t>DO</t>
  </si>
  <si>
    <t>BW</t>
  </si>
  <si>
    <t>KE</t>
  </si>
  <si>
    <t>PA</t>
  </si>
  <si>
    <t>PG</t>
  </si>
  <si>
    <t>MG</t>
  </si>
  <si>
    <t>IR</t>
  </si>
  <si>
    <t>BO</t>
  </si>
  <si>
    <t>GE</t>
  </si>
  <si>
    <t>OM</t>
  </si>
  <si>
    <t>MH</t>
  </si>
  <si>
    <t>LR</t>
  </si>
  <si>
    <t>CG</t>
  </si>
  <si>
    <t>MR</t>
  </si>
  <si>
    <t>GL</t>
  </si>
  <si>
    <t>ET</t>
  </si>
  <si>
    <t>GY</t>
  </si>
  <si>
    <t>FO</t>
  </si>
  <si>
    <t>VE</t>
  </si>
  <si>
    <t>UG</t>
  </si>
  <si>
    <t>LB</t>
  </si>
  <si>
    <t>TM</t>
  </si>
  <si>
    <t>MU</t>
  </si>
  <si>
    <t>PY</t>
  </si>
  <si>
    <t>UZ</t>
  </si>
  <si>
    <t>GN</t>
  </si>
  <si>
    <t>SN</t>
  </si>
  <si>
    <t>TZ</t>
  </si>
  <si>
    <t>AM</t>
  </si>
  <si>
    <t>JO</t>
  </si>
  <si>
    <t>ZW</t>
  </si>
  <si>
    <t>ME</t>
  </si>
  <si>
    <t>CU</t>
  </si>
  <si>
    <t>NI</t>
  </si>
  <si>
    <t>ZM</t>
  </si>
  <si>
    <t>LA</t>
  </si>
  <si>
    <t>SL</t>
  </si>
  <si>
    <t>SD</t>
  </si>
  <si>
    <t>XK</t>
  </si>
  <si>
    <t>YE</t>
  </si>
  <si>
    <t>SC</t>
  </si>
  <si>
    <t>FK</t>
  </si>
  <si>
    <t>LS</t>
  </si>
  <si>
    <t>MW</t>
  </si>
  <si>
    <t>SV</t>
  </si>
  <si>
    <t>BS</t>
  </si>
  <si>
    <t>VG</t>
  </si>
  <si>
    <t>NE</t>
  </si>
  <si>
    <t>TJ</t>
  </si>
  <si>
    <t>BM</t>
  </si>
  <si>
    <t>JM</t>
  </si>
  <si>
    <t>NC</t>
  </si>
  <si>
    <t>BF</t>
  </si>
  <si>
    <t>SR</t>
  </si>
  <si>
    <t>TG</t>
  </si>
  <si>
    <t>AD</t>
  </si>
  <si>
    <t>BZ</t>
  </si>
  <si>
    <t>SM</t>
  </si>
  <si>
    <t>CV</t>
  </si>
  <si>
    <t>SS</t>
  </si>
  <si>
    <t>AF</t>
  </si>
  <si>
    <t>KG</t>
  </si>
  <si>
    <t>SZ</t>
  </si>
  <si>
    <t>MN</t>
  </si>
  <si>
    <t>NP</t>
  </si>
  <si>
    <t>RW</t>
  </si>
  <si>
    <t>SY</t>
  </si>
  <si>
    <t>GI</t>
  </si>
  <si>
    <t>SB</t>
  </si>
  <si>
    <t>CW</t>
  </si>
  <si>
    <t>MV</t>
  </si>
  <si>
    <t>VC</t>
  </si>
  <si>
    <t>AG</t>
  </si>
  <si>
    <t>BJ</t>
  </si>
  <si>
    <t>MO</t>
  </si>
  <si>
    <t>BB</t>
  </si>
  <si>
    <t>ML</t>
  </si>
  <si>
    <t>BI</t>
  </si>
  <si>
    <t>BQ</t>
  </si>
  <si>
    <t>PF</t>
  </si>
  <si>
    <t>CF</t>
  </si>
  <si>
    <t>VI</t>
  </si>
  <si>
    <t>FJ</t>
  </si>
  <si>
    <t>PS</t>
  </si>
  <si>
    <t>SO</t>
  </si>
  <si>
    <t>HT</t>
  </si>
  <si>
    <t>LC</t>
  </si>
  <si>
    <t>KM</t>
  </si>
  <si>
    <t>ST</t>
  </si>
  <si>
    <t>XL</t>
  </si>
  <si>
    <t>VU</t>
  </si>
  <si>
    <t>KN</t>
  </si>
  <si>
    <t>XC</t>
  </si>
  <si>
    <t>AW</t>
  </si>
  <si>
    <t>GM</t>
  </si>
  <si>
    <t>TF</t>
  </si>
  <si>
    <t>BT</t>
  </si>
  <si>
    <t>AS</t>
  </si>
  <si>
    <t>GD</t>
  </si>
  <si>
    <t>DJ</t>
  </si>
  <si>
    <t>CK</t>
  </si>
  <si>
    <t>UM</t>
  </si>
  <si>
    <t>SX</t>
  </si>
  <si>
    <t>ER</t>
  </si>
  <si>
    <t>MS</t>
  </si>
  <si>
    <t>GW</t>
  </si>
  <si>
    <t>BN</t>
  </si>
  <si>
    <t>SH</t>
  </si>
  <si>
    <t>DM</t>
  </si>
  <si>
    <t>AQ</t>
  </si>
  <si>
    <t>CX</t>
  </si>
  <si>
    <t>TK</t>
  </si>
  <si>
    <t>GU</t>
  </si>
  <si>
    <t>BL</t>
  </si>
  <si>
    <t>PM</t>
  </si>
  <si>
    <t>VA</t>
  </si>
  <si>
    <t>CC</t>
  </si>
  <si>
    <t>NU</t>
  </si>
  <si>
    <t>TL</t>
  </si>
  <si>
    <t>WS</t>
  </si>
  <si>
    <t>TC</t>
  </si>
  <si>
    <t>PW</t>
  </si>
  <si>
    <t>KP</t>
  </si>
  <si>
    <t>NF</t>
  </si>
  <si>
    <t>KI</t>
  </si>
  <si>
    <t>TO</t>
  </si>
  <si>
    <t>AI</t>
  </si>
  <si>
    <t>NR</t>
  </si>
  <si>
    <t>FM</t>
  </si>
  <si>
    <t>WF</t>
  </si>
  <si>
    <t>MP</t>
  </si>
  <si>
    <t>GS</t>
  </si>
  <si>
    <t>PN</t>
  </si>
  <si>
    <t>IO</t>
  </si>
  <si>
    <t>TV</t>
  </si>
  <si>
    <t>EH</t>
  </si>
  <si>
    <t>BV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</si>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</sst>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8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165" fontId="4" fillId="0" borderId="0" xfId="0" applyNumberFormat="1" applyFont="1"/>
    <xf numFmtId="0" fontId="5" fillId="0" borderId="0" xfId="0" applyFont="1"/>
    <xf numFmtId="3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3" fontId="6" fillId="0" borderId="0" xfId="0" applyNumberFormat="1" applyFont="1"/>
    <xf numFmtId="0" fontId="7" fillId="0" borderId="0" xfId="0" applyFont="1" applyAlignment="1">
      <alignment horizontal="left" vertical="center" readingOrder="1"/>
    </xf>
    <xf numFmtId="9" fontId="2" fillId="0" borderId="0" xfId="1" applyFont="1"/>
    <xf numFmtId="9" fontId="4" fillId="0" borderId="0" xfId="1" applyFont="1"/>
    <xf numFmtId="0" fontId="9" fillId="2" borderId="1" xfId="3" applyFont="1" applyFill="1" applyBorder="1"/>
    <xf numFmtId="0" fontId="9" fillId="0" borderId="0" xfId="3" applyFont="1"/>
    <xf numFmtId="166" fontId="9" fillId="0" borderId="1" xfId="3" applyNumberFormat="1" applyFont="1" applyBorder="1"/>
    <xf numFmtId="165" fontId="9" fillId="0" borderId="0" xfId="3" applyNumberFormat="1" applyFont="1"/>
    <xf numFmtId="0" fontId="9" fillId="0" borderId="1" xfId="3" applyFont="1" applyBorder="1"/>
  </cellXfs>
  <cellStyles count="4">
    <cellStyle name="Normal" xfId="0" builtinId="0"/>
    <cellStyle name="Normal 2" xfId="3" xr:uid="{B44218A0-8957-45C6-A80A-B8A1733512AD}"/>
    <cellStyle name="Normal 3 2" xfId="2" xr:uid="{00000000-0005-0000-0000-000005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Imports and exports of </a:t>
            </a:r>
            <a:r>
              <a:rPr lang="hr-HR"/>
              <a:t>rare earth</a:t>
            </a:r>
            <a:r>
              <a:rPr lang="hr-HR" baseline="0"/>
              <a:t> elements, scandium and yttrium, EU, 2022</a:t>
            </a:r>
            <a:endParaRPr lang="en-US"/>
          </a:p>
          <a:p>
            <a:pPr algn="l">
              <a:defRPr sz="1800" b="1"/>
            </a:pPr>
            <a:r>
              <a:rPr lang="en-US" sz="1600" b="0"/>
              <a:t>(1000 tonnes:</a:t>
            </a:r>
            <a:r>
              <a:rPr lang="en-US" sz="1600" b="0" baseline="0"/>
              <a:t> </a:t>
            </a:r>
            <a:r>
              <a:rPr lang="en-US" sz="1600" b="0"/>
              <a:t>bars and </a:t>
            </a:r>
            <a:r>
              <a:rPr lang="en-US" sz="1600" b="0" i="0" u="none" strike="noStrike" baseline="0">
                <a:effectLst/>
              </a:rPr>
              <a:t>€/kg: lines) </a:t>
            </a:r>
            <a:endParaRPr lang="en-US" sz="1600" b="0"/>
          </a:p>
        </c:rich>
      </c:tx>
      <c:layout>
        <c:manualLayout>
          <c:xMode val="edge"/>
          <c:yMode val="edge"/>
          <c:x val="5.3333333333333332E-3"/>
          <c:y val="7.783424676214129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8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936244843489715E-2"/>
          <c:y val="0.12771125450224424"/>
          <c:w val="0.89485013808695502"/>
          <c:h val="0.67486411354022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Imp_exp!$A$6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Imp_exp!$B$5:$E$5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Imp_exp!$H$6:$K$6</c:f>
              <c:numCache>
                <c:formatCode>#,##0</c:formatCode>
                <c:ptCount val="4"/>
                <c:pt idx="0">
                  <c:v>11.164164</c:v>
                </c:pt>
                <c:pt idx="1">
                  <c:v>10.711318</c:v>
                </c:pt>
                <c:pt idx="2">
                  <c:v>16.918437999999998</c:v>
                </c:pt>
                <c:pt idx="3">
                  <c:v>18.388175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A-4DF8-BED7-FF7621FAF6E7}"/>
            </c:ext>
          </c:extLst>
        </c:ser>
        <c:ser>
          <c:idx val="1"/>
          <c:order val="1"/>
          <c:tx>
            <c:strRef>
              <c:f>Imp_exp!$A$7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Imp_exp!$B$5:$E$5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Imp_exp!$H$7:$K$7</c:f>
              <c:numCache>
                <c:formatCode>0</c:formatCode>
                <c:ptCount val="4"/>
                <c:pt idx="0">
                  <c:v>4.6334119999999999</c:v>
                </c:pt>
                <c:pt idx="1">
                  <c:v>7.1455710000000003</c:v>
                </c:pt>
                <c:pt idx="2">
                  <c:v>7.4136220000000002</c:v>
                </c:pt>
                <c:pt idx="3">
                  <c:v>6.8287699999999996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5A-4DF8-BED7-FF7621FAF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40"/>
        <c:axId val="1066502607"/>
        <c:axId val="861179855"/>
      </c:barChart>
      <c:lineChart>
        <c:grouping val="standard"/>
        <c:varyColors val="0"/>
        <c:ser>
          <c:idx val="2"/>
          <c:order val="2"/>
          <c:tx>
            <c:strRef>
              <c:f>Imp_exp!$M$6</c:f>
              <c:strCache>
                <c:ptCount val="1"/>
                <c:pt idx="0">
                  <c:v>Import price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Imp_exp!$B$5:$E$5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Imp_exp!$N$6:$Q$6</c:f>
              <c:numCache>
                <c:formatCode>0.0</c:formatCode>
                <c:ptCount val="4"/>
                <c:pt idx="0">
                  <c:v>8.4633908996679015</c:v>
                </c:pt>
                <c:pt idx="1">
                  <c:v>6.7506328352869369</c:v>
                </c:pt>
                <c:pt idx="2">
                  <c:v>6.2948969638922936</c:v>
                </c:pt>
                <c:pt idx="3">
                  <c:v>7.9198486527347054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64-4277-BF73-0C931795E84A}"/>
            </c:ext>
          </c:extLst>
        </c:ser>
        <c:ser>
          <c:idx val="3"/>
          <c:order val="3"/>
          <c:tx>
            <c:strRef>
              <c:f>Imp_exp!$M$7</c:f>
              <c:strCache>
                <c:ptCount val="1"/>
                <c:pt idx="0">
                  <c:v>Export price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Imp_exp!$B$5:$E$5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Imp_exp!$N$7:$Q$7</c:f>
              <c:numCache>
                <c:formatCode>0.0</c:formatCode>
                <c:ptCount val="4"/>
                <c:pt idx="0">
                  <c:v>14.352180207587844</c:v>
                </c:pt>
                <c:pt idx="1">
                  <c:v>13.209888754866475</c:v>
                </c:pt>
                <c:pt idx="2">
                  <c:v>18.642488651296219</c:v>
                </c:pt>
                <c:pt idx="3">
                  <c:v>20.738404573590852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64-4277-BF73-0C931795E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911680"/>
        <c:axId val="1848916304"/>
      </c:lineChart>
      <c:catAx>
        <c:axId val="10665026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1179855"/>
        <c:crosses val="autoZero"/>
        <c:auto val="1"/>
        <c:lblAlgn val="ctr"/>
        <c:lblOffset val="100"/>
        <c:tickMarkSkip val="1"/>
        <c:noMultiLvlLbl val="0"/>
      </c:catAx>
      <c:valAx>
        <c:axId val="861179855"/>
        <c:scaling>
          <c:orientation val="minMax"/>
          <c:max val="25"/>
        </c:scaling>
        <c:delete val="0"/>
        <c:axPos val="l"/>
        <c:majorGridlines>
          <c:spPr>
            <a:ln w="3175" cap="flat" cmpd="sng" algn="ctr">
              <a:solidFill>
                <a:srgbClr val="C0C0C0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1000</a:t>
                </a:r>
                <a:r>
                  <a:rPr lang="en-US" baseline="0"/>
                  <a:t> t</a:t>
                </a:r>
                <a:r>
                  <a:rPr lang="en-US"/>
                  <a:t>onnes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6502607"/>
        <c:crosses val="autoZero"/>
        <c:crossBetween val="between"/>
      </c:valAx>
      <c:valAx>
        <c:axId val="18489163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0" i="0" u="none" strike="noStrike" baseline="0">
                    <a:effectLst/>
                  </a:rPr>
                  <a:t>€/kg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7911680"/>
        <c:crosses val="max"/>
        <c:crossBetween val="between"/>
      </c:valAx>
      <c:catAx>
        <c:axId val="1647911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8916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942194225721784"/>
          <c:y val="0.86597724114367325"/>
          <c:w val="0.51849721784776903"/>
          <c:h val="3.6674097244693733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2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1" i="0" u="none" strike="noStrike" kern="1200" spc="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r-HR" sz="1400" b="1" i="0" baseline="0">
                <a:effectLst/>
              </a:rPr>
              <a:t>Rare earth elements </a:t>
            </a:r>
            <a:r>
              <a:rPr lang="en-US" sz="1400" b="1" i="0" baseline="0">
                <a:effectLst/>
              </a:rPr>
              <a:t>imports</a:t>
            </a:r>
            <a:r>
              <a:rPr lang="hr-HR" sz="1400" b="1" i="0" baseline="0">
                <a:effectLst/>
              </a:rPr>
              <a:t> to EU, 2022</a:t>
            </a:r>
          </a:p>
          <a:p>
            <a:pPr algn="l">
              <a:defRPr b="1"/>
            </a:pPr>
            <a:r>
              <a:rPr lang="hr-HR" sz="1400" b="0" i="1" baseline="0">
                <a:effectLst/>
              </a:rPr>
              <a:t>(% of </a:t>
            </a:r>
            <a:r>
              <a:rPr lang="en-US" sz="1400" b="0" i="1" baseline="0">
                <a:effectLst/>
              </a:rPr>
              <a:t>total weight</a:t>
            </a:r>
            <a:r>
              <a:rPr lang="hr-HR" sz="1400" b="0" i="1" baseline="0">
                <a:effectLst/>
              </a:rPr>
              <a:t>)</a:t>
            </a:r>
            <a:endParaRPr lang="en-US" sz="1400" b="0" i="1">
              <a:effectLst/>
            </a:endParaRPr>
          </a:p>
        </c:rich>
      </c:tx>
      <c:layout>
        <c:manualLayout>
          <c:xMode val="edge"/>
          <c:yMode val="edge"/>
          <c:x val="1.6206333341459243E-3"/>
          <c:y val="1.0378689363579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1" i="0" u="none" strike="noStrike" kern="1200" spc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679012345679014"/>
          <c:y val="0.20966260065847475"/>
          <c:w val="0.49382716049382713"/>
          <c:h val="0.51893446817899969"/>
        </c:manualLayout>
      </c:layout>
      <c:pieChart>
        <c:varyColors val="1"/>
        <c:ser>
          <c:idx val="0"/>
          <c:order val="0"/>
          <c:tx>
            <c:strRef>
              <c:f>'REE+partners '!$E$2</c:f>
              <c:strCache>
                <c:ptCount val="1"/>
                <c:pt idx="0">
                  <c:v>Share</c:v>
                </c:pt>
              </c:strCache>
            </c:strRef>
          </c:tx>
          <c:dPt>
            <c:idx val="0"/>
            <c:bubble3D val="0"/>
            <c:spPr>
              <a:solidFill>
                <a:srgbClr val="2644A7">
                  <a:lumMod val="100000"/>
                </a:srgbClr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64CB-4E68-A45F-9B77C1BA1FBD}"/>
              </c:ext>
            </c:extLst>
          </c:dPt>
          <c:dPt>
            <c:idx val="1"/>
            <c:bubble3D val="0"/>
            <c:spPr>
              <a:solidFill>
                <a:srgbClr val="2644A7">
                  <a:lumMod val="60000"/>
                  <a:lumOff val="40000"/>
                </a:srgbClr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64CB-4E68-A45F-9B77C1BA1FBD}"/>
              </c:ext>
            </c:extLst>
          </c:dPt>
          <c:dPt>
            <c:idx val="2"/>
            <c:bubble3D val="0"/>
            <c:spPr>
              <a:solidFill>
                <a:srgbClr val="B09120">
                  <a:lumMod val="100000"/>
                </a:srgbClr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64CB-4E68-A45F-9B77C1BA1FBD}"/>
              </c:ext>
            </c:extLst>
          </c:dPt>
          <c:dPt>
            <c:idx val="3"/>
            <c:bubble3D val="0"/>
            <c:spPr>
              <a:solidFill>
                <a:srgbClr val="B09120">
                  <a:lumMod val="60000"/>
                  <a:lumOff val="40000"/>
                </a:srgbClr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64CB-4E68-A45F-9B77C1BA1FBD}"/>
              </c:ext>
            </c:extLst>
          </c:dPt>
          <c:dPt>
            <c:idx val="4"/>
            <c:bubble3D val="0"/>
            <c:spPr>
              <a:solidFill>
                <a:srgbClr val="E04040">
                  <a:lumMod val="100000"/>
                </a:srgbClr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64CB-4E68-A45F-9B77C1BA1FBD}"/>
              </c:ext>
            </c:extLst>
          </c:dPt>
          <c:dPt>
            <c:idx val="5"/>
            <c:bubble3D val="0"/>
            <c:spPr>
              <a:solidFill>
                <a:srgbClr val="E04040">
                  <a:lumMod val="60000"/>
                  <a:lumOff val="40000"/>
                </a:srgbClr>
              </a:solidFill>
              <a:ln w="19050">
                <a:noFill/>
              </a:ln>
              <a:effectLst/>
              <a:extLst>
                <a:ext uri="{91240B29-F687-4F45-9708-019B960494DF}">
                  <a14:hiddenLine xmlns:a14="http://schemas.microsoft.com/office/drawing/2010/main" w="19050">
                    <a:solidFill>
                      <a:sysClr val="window" lastClr="FFFFFF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64CB-4E68-A45F-9B77C1BA1FBD}"/>
              </c:ext>
            </c:extLst>
          </c:dPt>
          <c:dLbls>
            <c:dLbl>
              <c:idx val="3"/>
              <c:layout>
                <c:manualLayout>
                  <c:x val="-5.7791537667698699E-2"/>
                  <c:y val="-2.3784221700845479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CB-4E68-A45F-9B77C1BA1FBD}"/>
                </c:ext>
              </c:extLst>
            </c:dLbl>
            <c:dLbl>
              <c:idx val="5"/>
              <c:layout>
                <c:manualLayout>
                  <c:x val="5.9855521155830753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CB-4E68-A45F-9B77C1BA1FBD}"/>
                </c:ext>
              </c:extLst>
            </c:dLbl>
            <c:numFmt formatCode="0_i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'REE+partners '!$D$3:$D$8</c:f>
              <c:strCache>
                <c:ptCount val="6"/>
                <c:pt idx="0">
                  <c:v>China</c:v>
                </c:pt>
                <c:pt idx="1">
                  <c:v>Malaysia</c:v>
                </c:pt>
                <c:pt idx="2">
                  <c:v>Russia</c:v>
                </c:pt>
                <c:pt idx="3">
                  <c:v>United States</c:v>
                </c:pt>
                <c:pt idx="4">
                  <c:v>Japan</c:v>
                </c:pt>
                <c:pt idx="5">
                  <c:v>Other</c:v>
                </c:pt>
              </c:strCache>
            </c:strRef>
          </c:cat>
          <c:val>
            <c:numRef>
              <c:f>'REE+partners '!$E$3:$E$8</c:f>
              <c:numCache>
                <c:formatCode>0.0</c:formatCode>
                <c:ptCount val="6"/>
                <c:pt idx="0">
                  <c:v>40.343296711065676</c:v>
                </c:pt>
                <c:pt idx="1">
                  <c:v>30.552428394878774</c:v>
                </c:pt>
                <c:pt idx="2">
                  <c:v>24.535762793208136</c:v>
                </c:pt>
                <c:pt idx="3">
                  <c:v>2.0356560670104566</c:v>
                </c:pt>
                <c:pt idx="4">
                  <c:v>1.8131054332471819</c:v>
                </c:pt>
                <c:pt idx="5">
                  <c:v>0.71975060058977647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4CB-4E68-A45F-9B77C1BA1F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118382</xdr:rowOff>
    </xdr:from>
    <xdr:to>
      <xdr:col>9</xdr:col>
      <xdr:colOff>161925</xdr:colOff>
      <xdr:row>53</xdr:row>
      <xdr:rowOff>126001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4AA4566-AAE6-4C75-A418-737CAD2640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0.92571</cdr:y>
    </cdr:from>
    <cdr:ext cx="7995000" cy="269369"/>
    <cdr:sp macro="" textlink="">
      <cdr:nvSpPr>
        <cdr:cNvPr id="2" name="FootonotesShape">
          <a:extLst xmlns:a="http://schemas.openxmlformats.org/drawingml/2006/main">
            <a:ext uri="{FF2B5EF4-FFF2-40B4-BE49-F238E27FC236}">
              <a16:creationId xmlns:a16="http://schemas.microsoft.com/office/drawing/2014/main" id="{707302D7-F655-7B07-F1EF-C62146B1B8F9}"/>
            </a:ext>
          </a:extLst>
        </cdr:cNvPr>
        <cdr:cNvSpPr txBox="1"/>
      </cdr:nvSpPr>
      <cdr:spPr>
        <a:xfrm xmlns:a="http://schemas.openxmlformats.org/drawingml/2006/main">
          <a:off x="0" y="6204418"/>
          <a:ext cx="7995000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Comext DS-018995</a:t>
          </a:r>
        </a:p>
      </cdr:txBody>
    </cdr:sp>
  </cdr:absSizeAnchor>
  <cdr:absSizeAnchor xmlns:cdr="http://schemas.openxmlformats.org/drawingml/2006/chartDrawing">
    <cdr:from>
      <cdr:x>0.83936</cdr:x>
      <cdr:y>0.92294</cdr:y>
    </cdr:from>
    <cdr:ext cx="1530099" cy="502921"/>
    <cdr:pic>
      <cdr:nvPicPr>
        <cdr:cNvPr id="4" name="LogoShape">
          <a:extLst xmlns:a="http://schemas.openxmlformats.org/drawingml/2006/main">
            <a:ext uri="{FF2B5EF4-FFF2-40B4-BE49-F238E27FC236}">
              <a16:creationId xmlns:a16="http://schemas.microsoft.com/office/drawing/2014/main" id="{953592A4-3C8C-E370-2412-8F7F02D35B6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link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94901" y="6023769"/>
          <a:ext cx="1530099" cy="502921"/>
        </a:xfrm>
        <a:prstGeom xmlns:a="http://schemas.openxmlformats.org/drawingml/2006/main" prst="rect">
          <a:avLst/>
        </a:prstGeom>
      </cdr:spPr>
    </cdr:pic>
  </cdr:abs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184785</xdr:colOff>
      <xdr:row>1</xdr:row>
      <xdr:rowOff>118110</xdr:rowOff>
    </xdr:from>
    <xdr:to>
      <xdr:col>17</xdr:col>
      <xdr:colOff>241935</xdr:colOff>
      <xdr:row>31</xdr:row>
      <xdr:rowOff>155005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E0C7FC-391F-411F-8AED-955ACF9AA2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</cdr:x>
      <cdr:y>0.95101</cdr:y>
    </cdr:from>
    <cdr:ext cx="3613500" cy="239809"/>
    <cdr:sp macro="" textlink="">
      <cdr:nvSpPr>
        <cdr:cNvPr id="2" name="FootonotesShape">
          <a:extLst xmlns:a="http://schemas.openxmlformats.org/drawingml/2006/main">
            <a:ext uri="{FF2B5EF4-FFF2-40B4-BE49-F238E27FC236}">
              <a16:creationId xmlns:a16="http://schemas.microsoft.com/office/drawing/2014/main" id="{720F53BA-E152-51FA-2586-A5FA6DDA9EFF}"/>
            </a:ext>
          </a:extLst>
        </cdr:cNvPr>
        <cdr:cNvSpPr txBox="1"/>
      </cdr:nvSpPr>
      <cdr:spPr>
        <a:xfrm xmlns:a="http://schemas.openxmlformats.org/drawingml/2006/main">
          <a:off x="0" y="4654836"/>
          <a:ext cx="3613500" cy="23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rtlCol="0">
          <a:spAutoFit/>
        </a:bodyPr>
        <a:lstStyle xmlns:a="http://schemas.openxmlformats.org/drawingml/2006/main"/>
        <a:p xmlns:a="http://schemas.openxmlformats.org/drawingml/2006/main">
          <a:endParaRPr lang="en-US" sz="1000">
            <a:latin typeface="Arial" panose="020B0604020202020204" pitchFamily="34" charset="0"/>
          </a:endParaRPr>
        </a:p>
      </cdr:txBody>
    </cdr:sp>
  </cdr:abs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UBLICATIONS\3.%20Web%20dissemination\Publications\ITGS%20On%20line%20publication\3.%20Annual%20data%20-%20products\Critical%20raw%20materials\CRM%20DATA%20FILE%20new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TGS Original"/>
      <sheetName val="ITGS Corrected"/>
      <sheetName val="ITGS partners_2022"/>
      <sheetName val="ITGS partners_2022 QNT"/>
      <sheetName val="REE+partners "/>
      <sheetName val="PROD all for reference"/>
      <sheetName val="PROD Corrected"/>
    </sheetNames>
    <sheetDataSet>
      <sheetData sheetId="0">
        <row r="1">
          <cell r="A1" t="str">
            <v>CODE</v>
          </cell>
          <cell r="B1" t="str">
            <v>LABEL</v>
          </cell>
          <cell r="D1" t="str">
            <v>PRODCOM</v>
          </cell>
          <cell r="E1" t="str">
            <v>Label</v>
          </cell>
          <cell r="F1" t="str">
            <v>Material</v>
          </cell>
          <cell r="H1" t="str">
            <v>ITGS</v>
          </cell>
          <cell r="I1" t="str">
            <v>Label</v>
          </cell>
          <cell r="J1" t="str">
            <v>Material</v>
          </cell>
        </row>
        <row r="2">
          <cell r="A2" t="str">
            <v>AF</v>
          </cell>
          <cell r="B2" t="str">
            <v>Afghanistan</v>
          </cell>
          <cell r="D2" t="str">
            <v>08911900</v>
          </cell>
          <cell r="E2" t="str">
            <v>Other chemical and fertiliser minerals</v>
          </cell>
          <cell r="F2" t="str">
            <v>Boron</v>
          </cell>
          <cell r="H2" t="str">
            <v>25280000</v>
          </cell>
          <cell r="I2" t="str">
            <v>Borates, natural, and concentrates thereof, whether or not calcined, and natural boric acids containing &lt;= 85% of H3BO3 calculated on the dry weight (excl. borates separated from natural brine)</v>
          </cell>
          <cell r="J2" t="str">
            <v>Boron</v>
          </cell>
        </row>
        <row r="3">
          <cell r="A3" t="str">
            <v>AL</v>
          </cell>
          <cell r="B3" t="str">
            <v>Albania</v>
          </cell>
          <cell r="D3" t="str">
            <v>08911911</v>
          </cell>
          <cell r="E3" t="str">
            <v>Natural borates and concentrates thereof (not calcined), but not including borates separated from natural brine; natural boric acid containing not more than 85 % of H3BO3 calculated on the dry weight</v>
          </cell>
          <cell r="F3" t="str">
            <v>Boron</v>
          </cell>
          <cell r="H3" t="str">
            <v>28045010</v>
          </cell>
          <cell r="I3" t="str">
            <v>Boron</v>
          </cell>
          <cell r="J3" t="str">
            <v>Boron</v>
          </cell>
        </row>
        <row r="4">
          <cell r="A4" t="str">
            <v>DZ</v>
          </cell>
          <cell r="B4" t="str">
            <v>Algeria</v>
          </cell>
          <cell r="D4" t="str">
            <v>20132141</v>
          </cell>
          <cell r="E4" t="str">
            <v>Boron</v>
          </cell>
          <cell r="F4" t="str">
            <v>Boron</v>
          </cell>
          <cell r="H4" t="str">
            <v>28100010</v>
          </cell>
          <cell r="I4" t="str">
            <v>Diboron trioxide</v>
          </cell>
          <cell r="J4" t="str">
            <v>Boron</v>
          </cell>
        </row>
        <row r="5">
          <cell r="A5" t="str">
            <v>XA</v>
          </cell>
          <cell r="B5" t="str">
            <v>American Oceania</v>
          </cell>
          <cell r="D5" t="str">
            <v>20132462</v>
          </cell>
          <cell r="E5" t="str">
            <v>Diboron trioxide</v>
          </cell>
          <cell r="F5" t="str">
            <v>Boron</v>
          </cell>
          <cell r="H5" t="str">
            <v>28100090</v>
          </cell>
          <cell r="I5" t="str">
            <v>Oxides of boron and boric acids (excl. diboron trioxide)</v>
          </cell>
          <cell r="J5" t="str">
            <v>Boron</v>
          </cell>
        </row>
        <row r="6">
          <cell r="A6" t="str">
            <v>AS</v>
          </cell>
          <cell r="B6" t="str">
            <v>American Samoa</v>
          </cell>
          <cell r="D6" t="str">
            <v>20132465</v>
          </cell>
          <cell r="E6" t="str">
            <v>Oxides of boron and boric acids (excl. diboron trioxide)</v>
          </cell>
          <cell r="F6" t="str">
            <v>Boron</v>
          </cell>
          <cell r="H6" t="str">
            <v>28401100</v>
          </cell>
          <cell r="I6" t="str">
            <v>Anhydrous disodium tetraborate "refined borax"</v>
          </cell>
          <cell r="J6" t="str">
            <v>Boron</v>
          </cell>
        </row>
        <row r="7">
          <cell r="A7" t="str">
            <v>AD</v>
          </cell>
          <cell r="B7" t="str">
            <v>Andorra</v>
          </cell>
          <cell r="D7" t="str">
            <v>20136230</v>
          </cell>
          <cell r="E7" t="str">
            <v>Borates; peroxoborates (perborates)</v>
          </cell>
          <cell r="F7" t="str">
            <v>Boron</v>
          </cell>
          <cell r="H7" t="str">
            <v>28401910</v>
          </cell>
          <cell r="I7" t="str">
            <v>Disodium tetraborate pentahydrate</v>
          </cell>
          <cell r="J7" t="str">
            <v>Boron</v>
          </cell>
        </row>
        <row r="8">
          <cell r="A8" t="str">
            <v>AO</v>
          </cell>
          <cell r="B8" t="str">
            <v>Angola</v>
          </cell>
          <cell r="D8" t="str">
            <v>20136420</v>
          </cell>
          <cell r="E8" t="str">
            <v>Carbides of boron, whether or not chemically defined</v>
          </cell>
          <cell r="F8" t="str">
            <v>Boron</v>
          </cell>
          <cell r="H8" t="str">
            <v>28401990</v>
          </cell>
          <cell r="I8" t="str">
            <v>Disodium tetraborate "refined borax" (excl. anhydrous and disodium tetraborate pentahydrate)</v>
          </cell>
          <cell r="J8" t="str">
            <v>Boron</v>
          </cell>
        </row>
        <row r="9">
          <cell r="A9" t="str">
            <v>AI</v>
          </cell>
          <cell r="B9" t="str">
            <v>Anguilla</v>
          </cell>
          <cell r="D9" t="str">
            <v>24101270</v>
          </cell>
          <cell r="E9" t="str">
            <v>Ferro-niobium</v>
          </cell>
          <cell r="F9" t="str">
            <v>Ferro-niobium</v>
          </cell>
          <cell r="H9" t="str">
            <v>28402010</v>
          </cell>
          <cell r="I9" t="str">
            <v>Borates of sodium, anhydrous (excl. disodium tetraborate "refined borax")</v>
          </cell>
          <cell r="J9" t="str">
            <v>Boron</v>
          </cell>
        </row>
        <row r="10">
          <cell r="A10" t="str">
            <v>AQ</v>
          </cell>
          <cell r="B10" t="str">
            <v>Antarctica</v>
          </cell>
          <cell r="D10" t="str">
            <v>20121970</v>
          </cell>
          <cell r="E10" t="str">
            <v>Germanium oxides and zirconium dioxide</v>
          </cell>
          <cell r="F10" t="str">
            <v>Germanium</v>
          </cell>
          <cell r="H10" t="str">
            <v>28402090</v>
          </cell>
          <cell r="I10" t="str">
            <v>Borates (excl. of sodium, anhydrous, and disodium tetraborate "refined borax")</v>
          </cell>
          <cell r="J10" t="str">
            <v>Boron</v>
          </cell>
        </row>
        <row r="11">
          <cell r="A11" t="str">
            <v>AG</v>
          </cell>
          <cell r="B11" t="str">
            <v>Antigua and Barbuda</v>
          </cell>
          <cell r="D11" t="str">
            <v>24453066</v>
          </cell>
          <cell r="E11" t="str">
            <v>Niobium "columbium", rhenium, gallium, indium, vanadium and germanium waste and scrap (excl. ashes and residues containing these metals)</v>
          </cell>
          <cell r="F11" t="str">
            <v>Germanium</v>
          </cell>
          <cell r="H11" t="str">
            <v>28499010</v>
          </cell>
          <cell r="I11" t="str">
            <v>Carbides of boron, whether or not chemically defined</v>
          </cell>
          <cell r="J11" t="str">
            <v>Boron</v>
          </cell>
        </row>
        <row r="12">
          <cell r="A12" t="str">
            <v>AR</v>
          </cell>
          <cell r="B12" t="str">
            <v>Argentina</v>
          </cell>
          <cell r="D12" t="str">
            <v>24453079</v>
          </cell>
          <cell r="E12" t="str">
            <v>Unwrought germanium; germanium powders</v>
          </cell>
          <cell r="F12" t="str">
            <v>Germanium</v>
          </cell>
          <cell r="H12" t="str">
            <v>72029300</v>
          </cell>
          <cell r="I12" t="str">
            <v>Ferro-niobium</v>
          </cell>
          <cell r="J12" t="str">
            <v>Ferro-niobium</v>
          </cell>
        </row>
        <row r="13">
          <cell r="A13" t="str">
            <v>AM</v>
          </cell>
          <cell r="B13" t="str">
            <v>Armenia</v>
          </cell>
          <cell r="D13" t="str">
            <v>24453063</v>
          </cell>
          <cell r="E13" t="str">
            <v>Articles of hafnium "celtium" and germanium, n.e.s.</v>
          </cell>
          <cell r="F13" t="str">
            <v>Germanium</v>
          </cell>
          <cell r="H13" t="str">
            <v>28256000</v>
          </cell>
          <cell r="I13" t="str">
            <v>Germanium oxides and zirconium dioxide</v>
          </cell>
          <cell r="J13" t="str">
            <v>Germanium</v>
          </cell>
        </row>
        <row r="14">
          <cell r="A14" t="str">
            <v>AW</v>
          </cell>
          <cell r="B14" t="str">
            <v>Aruba</v>
          </cell>
          <cell r="D14" t="str">
            <v>24453058</v>
          </cell>
          <cell r="E14" t="str">
            <v>Germanium and articles thereof (excluding waste and scrap, germanium powders and unwrought germanium), n.e.c.</v>
          </cell>
          <cell r="F14" t="str">
            <v>Germanium</v>
          </cell>
          <cell r="H14" t="str">
            <v>81129295</v>
          </cell>
          <cell r="I14" t="str">
            <v>Unwrought germanium; germanium powders</v>
          </cell>
          <cell r="J14" t="str">
            <v>Germanium</v>
          </cell>
        </row>
        <row r="15">
          <cell r="A15" t="str">
            <v>AU</v>
          </cell>
          <cell r="B15" t="str">
            <v>Australia</v>
          </cell>
          <cell r="D15" t="str">
            <v>24453024</v>
          </cell>
          <cell r="E15" t="str">
            <v>Unwrought magnesium, containing &gt;= 99,8% by weight of magnesium</v>
          </cell>
          <cell r="F15" t="str">
            <v>Magnesium</v>
          </cell>
          <cell r="H15" t="str">
            <v>81129920</v>
          </cell>
          <cell r="I15" t="str">
            <v>Articles of hafnium "celtium" and germanium, n.e.s.</v>
          </cell>
          <cell r="J15" t="str">
            <v>Germanium</v>
          </cell>
        </row>
        <row r="16">
          <cell r="A16" t="str">
            <v>XO</v>
          </cell>
          <cell r="B16" t="str">
            <v>Australian Oceania</v>
          </cell>
          <cell r="D16" t="str">
            <v>24453026</v>
          </cell>
          <cell r="E16" t="str">
            <v>Unwrought magnesium, containing &lt; 99,8% by weight of magnesium</v>
          </cell>
          <cell r="F16" t="str">
            <v>Magnesium</v>
          </cell>
          <cell r="H16" t="str">
            <v>81041100</v>
          </cell>
          <cell r="I16" t="str">
            <v>Unwrought magnesium, containing &gt;= 99,8% by weight of magnesium</v>
          </cell>
          <cell r="J16" t="str">
            <v>Magnesium</v>
          </cell>
        </row>
        <row r="17">
          <cell r="A17" t="str">
            <v>AT</v>
          </cell>
          <cell r="B17" t="str">
            <v>Austria</v>
          </cell>
          <cell r="D17" t="str">
            <v>20132300</v>
          </cell>
          <cell r="E17" t="str">
            <v>Alkali or alkaline-earth metals; rare-earth metals, scandium and yttrium; mercury</v>
          </cell>
          <cell r="F17" t="str">
            <v>REE+</v>
          </cell>
          <cell r="H17" t="str">
            <v>81041900</v>
          </cell>
          <cell r="I17" t="str">
            <v>Unwrought magnesium, containing &lt; 99,8% by weight of magnesium</v>
          </cell>
          <cell r="J17" t="str">
            <v>Magnesium</v>
          </cell>
        </row>
        <row r="18">
          <cell r="A18" t="str">
            <v>AZ</v>
          </cell>
          <cell r="B18" t="str">
            <v>Azerbaijan</v>
          </cell>
          <cell r="D18" t="str">
            <v>20132310</v>
          </cell>
          <cell r="F18" t="str">
            <v>REE+</v>
          </cell>
          <cell r="H18" t="str">
            <v>28053010</v>
          </cell>
          <cell r="I18" t="str">
            <v>Intermixtures or interalloys of rare-earth metals, scandium and yttrium</v>
          </cell>
          <cell r="J18" t="str">
            <v>REE+</v>
          </cell>
        </row>
        <row r="19">
          <cell r="A19" t="str">
            <v>BS</v>
          </cell>
          <cell r="B19" t="str">
            <v>Bahamas</v>
          </cell>
          <cell r="D19" t="str">
            <v>20132311</v>
          </cell>
          <cell r="F19" t="str">
            <v>REE+</v>
          </cell>
          <cell r="H19" t="str">
            <v>28053020</v>
          </cell>
          <cell r="I19" t="str">
            <v>Cerium, lanthanum, praseodymium, neodymium and samarium, of a purity by weight of &gt;=95% (excl. intermixtures and interalloys)</v>
          </cell>
          <cell r="J19" t="str">
            <v>REE+</v>
          </cell>
        </row>
        <row r="20">
          <cell r="A20" t="str">
            <v>BH</v>
          </cell>
          <cell r="B20" t="str">
            <v>Bahrain</v>
          </cell>
          <cell r="D20" t="str">
            <v>20132312</v>
          </cell>
          <cell r="F20" t="str">
            <v>REE+</v>
          </cell>
          <cell r="H20" t="str">
            <v>28053030</v>
          </cell>
          <cell r="I20" t="str">
            <v>Europium, gadolinium, terbium, dysprosium, holmium, erbium, thulium, ytterbium, lutetium and yttrium, of a purity by weight of &gt;=95% (excl. intermixtures and interalloys)</v>
          </cell>
          <cell r="J20" t="str">
            <v>REE+</v>
          </cell>
        </row>
        <row r="21">
          <cell r="A21" t="str">
            <v>BD</v>
          </cell>
          <cell r="B21" t="str">
            <v>Bangladesh</v>
          </cell>
          <cell r="D21" t="str">
            <v>20132319</v>
          </cell>
          <cell r="E21" t="str">
            <v>Alkali or alkaline-earth metals; rare-earth metals; mercury (excluding cerium, lanthanum, praseodymium, neodymium and samarium, europium, gadolinium, terbium, dysprosium, holmium, erbium, thulium, yt</v>
          </cell>
          <cell r="F21" t="str">
            <v>REE+</v>
          </cell>
          <cell r="H21" t="str">
            <v>28053040</v>
          </cell>
          <cell r="I21" t="str">
            <v>Scandium, of a purity by weight of &gt;=95% (excl. intermixtures and interalloys)</v>
          </cell>
          <cell r="J21" t="str">
            <v>REE+</v>
          </cell>
        </row>
        <row r="22">
          <cell r="A22" t="str">
            <v>BB</v>
          </cell>
          <cell r="B22" t="str">
            <v>Barbados</v>
          </cell>
          <cell r="D22" t="str">
            <v>20136510</v>
          </cell>
          <cell r="E22" t="str">
            <v>Compounds, inorganic or organic, of rare-earth metals or of mixtures of these metals. Cerium compounds</v>
          </cell>
          <cell r="F22" t="str">
            <v>REE+</v>
          </cell>
          <cell r="H22" t="str">
            <v>28053080</v>
          </cell>
          <cell r="I22" t="str">
            <v>Rare-earth metals, scandium and yttrium, of a purity by weight of &lt;95% (excl. intermixtures and interalloys)</v>
          </cell>
          <cell r="J22" t="str">
            <v>REE+</v>
          </cell>
        </row>
        <row r="23">
          <cell r="A23" t="str">
            <v>BY</v>
          </cell>
          <cell r="B23" t="str">
            <v>Belarus</v>
          </cell>
          <cell r="D23" t="str">
            <v>20136520</v>
          </cell>
          <cell r="E23" t="str">
            <v>Compounds, inorganic or organic, of rare-earth metals or of mixtures of these metals. Compounds of lanthanum, praseodymium, neodymium, samarium</v>
          </cell>
          <cell r="F23" t="str">
            <v>REE+</v>
          </cell>
          <cell r="H23" t="str">
            <v>28461000</v>
          </cell>
          <cell r="I23" t="str">
            <v>Cerium compounds</v>
          </cell>
          <cell r="J23" t="str">
            <v>REE+</v>
          </cell>
        </row>
        <row r="24">
          <cell r="A24" t="str">
            <v>BE</v>
          </cell>
          <cell r="B24" t="str">
            <v>Belgium</v>
          </cell>
          <cell r="D24" t="str">
            <v>20136550</v>
          </cell>
          <cell r="E24" t="str">
            <v>Compounds, inorganic or organic, of rare-earth metals or of mixtures of these metals. Compounds of europium, gadolinium, terbium, dysprosium, holmium, erbium, thulium, ytterbium, lutetium or yttrium</v>
          </cell>
          <cell r="F24" t="str">
            <v>REE+</v>
          </cell>
          <cell r="H24" t="str">
            <v>28469010</v>
          </cell>
          <cell r="I24" t="str">
            <v>Compounds of lanthanum, praseodymium, neodymium or samarium, inorganic or organic</v>
          </cell>
          <cell r="J24" t="str">
            <v>REE+</v>
          </cell>
        </row>
        <row r="25">
          <cell r="A25" t="str">
            <v>BZ</v>
          </cell>
          <cell r="B25" t="str">
            <v>Belize</v>
          </cell>
          <cell r="D25" t="str">
            <v>20136580</v>
          </cell>
          <cell r="E25" t="str">
            <v>Compounds, inorganic or organic, of rare-earth metals or of mixtures of these metals. Scandium compounds</v>
          </cell>
          <cell r="F25" t="str">
            <v>REE+</v>
          </cell>
          <cell r="H25" t="str">
            <v>28469020</v>
          </cell>
          <cell r="I25" t="str">
            <v>Compounds of europium, gadolinium, terbium, dysprosium, holmium, erbium, thulium, ytterbium, lutetium or yttrium, inorganic or organic</v>
          </cell>
          <cell r="J25" t="str">
            <v>REE+</v>
          </cell>
        </row>
        <row r="26">
          <cell r="A26" t="str">
            <v>BJ</v>
          </cell>
          <cell r="B26" t="str">
            <v>Benin</v>
          </cell>
          <cell r="D26" t="str">
            <v>20136585</v>
          </cell>
          <cell r="E26" t="str">
            <v>Compounds, inorganic or organic, of rare-earth metals or of mixtures of these metals. Compounds of mixtures of metals</v>
          </cell>
          <cell r="F26" t="str">
            <v>REE+</v>
          </cell>
          <cell r="H26" t="str">
            <v>28469030</v>
          </cell>
          <cell r="I26" t="str">
            <v>Scandium compounds, inorganic or organic</v>
          </cell>
          <cell r="J26" t="str">
            <v>REE+</v>
          </cell>
        </row>
        <row r="27">
          <cell r="A27" t="str">
            <v>BM</v>
          </cell>
          <cell r="B27" t="str">
            <v>Bermuda</v>
          </cell>
          <cell r="H27" t="str">
            <v>28469090</v>
          </cell>
          <cell r="I27" t="str">
            <v>Compounds of mixtures of rare-earth metals, yttrium and scandium, inorganic or organic</v>
          </cell>
          <cell r="J27" t="str">
            <v>REE+</v>
          </cell>
        </row>
        <row r="28">
          <cell r="A28" t="str">
            <v>BT</v>
          </cell>
          <cell r="B28" t="str">
            <v>Bhutan</v>
          </cell>
          <cell r="H28" t="str">
            <v>81129940</v>
          </cell>
          <cell r="I28" t="str">
            <v>Articles of germanium, n.e.s.</v>
          </cell>
          <cell r="J28" t="str">
            <v>Germanium</v>
          </cell>
        </row>
        <row r="29">
          <cell r="A29" t="str">
            <v>BO</v>
          </cell>
          <cell r="B29" t="str">
            <v>Bolivia</v>
          </cell>
          <cell r="H29" t="str">
            <v>81123900</v>
          </cell>
          <cell r="I29" t="str">
            <v>Articles of hafnium, n.e.s.</v>
          </cell>
          <cell r="J29" t="str">
            <v>Hafnium</v>
          </cell>
        </row>
        <row r="30">
          <cell r="A30" t="str">
            <v>BQ</v>
          </cell>
          <cell r="B30" t="str">
            <v>Bonaire, Sint Eustatius and Saba</v>
          </cell>
          <cell r="H30" t="str">
            <v>81129221</v>
          </cell>
          <cell r="I30" t="str">
            <v>Niobium "columbium", rhenium, gallium, indium, vanadium and germanium waste and scrap (excl. ashes and residues containing these metals)</v>
          </cell>
          <cell r="J30" t="str">
            <v>Gallium</v>
          </cell>
        </row>
        <row r="31">
          <cell r="A31" t="str">
            <v>BA</v>
          </cell>
          <cell r="B31" t="str">
            <v>Bosnia and Herzegovina</v>
          </cell>
          <cell r="H31" t="str">
            <v>81129250</v>
          </cell>
          <cell r="I31" t="str">
            <v>Gallium and indium waste and scrap (excl. ashes and residues containing these metals)</v>
          </cell>
          <cell r="J31" t="str">
            <v>Gallium</v>
          </cell>
        </row>
        <row r="32">
          <cell r="A32" t="str">
            <v>BW</v>
          </cell>
          <cell r="B32" t="str">
            <v>Botswana</v>
          </cell>
          <cell r="H32" t="str">
            <v>81129289</v>
          </cell>
          <cell r="I32" t="str">
            <v>Unwrought gallium; gallium powders</v>
          </cell>
          <cell r="J32" t="str">
            <v>Gallium</v>
          </cell>
        </row>
        <row r="33">
          <cell r="A33" t="str">
            <v>BV</v>
          </cell>
          <cell r="B33" t="str">
            <v>Bouvet Island</v>
          </cell>
          <cell r="H33" t="str">
            <v>81129970</v>
          </cell>
          <cell r="I33" t="str">
            <v>Articles of gallium, indium and vanadium, n.e.s.</v>
          </cell>
          <cell r="J33" t="str">
            <v>Gallium</v>
          </cell>
        </row>
        <row r="34">
          <cell r="A34" t="str">
            <v>BR</v>
          </cell>
          <cell r="B34" t="str">
            <v>Brazil</v>
          </cell>
          <cell r="H34" t="str">
            <v>81129980</v>
          </cell>
          <cell r="I34" t="str">
            <v>Articles of gallium or indium, n.e.s.</v>
          </cell>
          <cell r="J34" t="str">
            <v>Gallium</v>
          </cell>
        </row>
        <row r="35">
          <cell r="A35" t="str">
            <v>IO</v>
          </cell>
          <cell r="B35" t="str">
            <v>British Indian Ocean Territory</v>
          </cell>
        </row>
        <row r="36">
          <cell r="A36" t="str">
            <v>BN</v>
          </cell>
          <cell r="B36" t="str">
            <v>Brunei Darussalam</v>
          </cell>
        </row>
        <row r="37">
          <cell r="A37" t="str">
            <v>BG</v>
          </cell>
          <cell r="B37" t="str">
            <v>Bulgaria</v>
          </cell>
        </row>
        <row r="38">
          <cell r="A38" t="str">
            <v>BF</v>
          </cell>
          <cell r="B38" t="str">
            <v>Burkina Faso</v>
          </cell>
        </row>
        <row r="39">
          <cell r="A39" t="str">
            <v>BI</v>
          </cell>
          <cell r="B39" t="str">
            <v>Burundi</v>
          </cell>
        </row>
        <row r="40">
          <cell r="A40" t="str">
            <v>KH</v>
          </cell>
          <cell r="B40" t="str">
            <v>Cambodia</v>
          </cell>
        </row>
        <row r="41">
          <cell r="A41" t="str">
            <v>CM</v>
          </cell>
          <cell r="B41" t="str">
            <v>Cameroon</v>
          </cell>
        </row>
        <row r="42">
          <cell r="A42" t="str">
            <v>CA</v>
          </cell>
          <cell r="B42" t="str">
            <v>Canada</v>
          </cell>
        </row>
        <row r="43">
          <cell r="A43" t="str">
            <v>CV</v>
          </cell>
          <cell r="B43" t="str">
            <v>Cabo Verde</v>
          </cell>
        </row>
        <row r="44">
          <cell r="A44" t="str">
            <v>KY</v>
          </cell>
          <cell r="B44" t="str">
            <v>Cayman Islands</v>
          </cell>
        </row>
        <row r="45">
          <cell r="A45" t="str">
            <v>CF</v>
          </cell>
          <cell r="B45" t="str">
            <v>Central African Republic</v>
          </cell>
        </row>
        <row r="46">
          <cell r="A46" t="str">
            <v>XC</v>
          </cell>
          <cell r="B46" t="str">
            <v>Ceuta (incl. Melilla 'XL' -&gt; 1998)</v>
          </cell>
        </row>
        <row r="47">
          <cell r="A47" t="str">
            <v>TD</v>
          </cell>
          <cell r="B47" t="str">
            <v>Chad</v>
          </cell>
        </row>
        <row r="48">
          <cell r="A48" t="str">
            <v>CL</v>
          </cell>
          <cell r="B48" t="str">
            <v>Chile</v>
          </cell>
        </row>
        <row r="49">
          <cell r="A49" t="str">
            <v>CN</v>
          </cell>
          <cell r="B49" t="str">
            <v>China</v>
          </cell>
        </row>
        <row r="50">
          <cell r="A50" t="str">
            <v>CX</v>
          </cell>
          <cell r="B50" t="str">
            <v>Christmas Island</v>
          </cell>
        </row>
        <row r="51">
          <cell r="A51" t="str">
            <v>CC</v>
          </cell>
          <cell r="B51" t="str">
            <v>Cocos Islands</v>
          </cell>
        </row>
        <row r="52">
          <cell r="A52" t="str">
            <v>CO</v>
          </cell>
          <cell r="B52" t="str">
            <v>Colombia</v>
          </cell>
        </row>
        <row r="53">
          <cell r="A53" t="str">
            <v>KM</v>
          </cell>
          <cell r="B53" t="str">
            <v>Comoros</v>
          </cell>
        </row>
        <row r="54">
          <cell r="A54" t="str">
            <v>CG</v>
          </cell>
          <cell r="B54" t="str">
            <v>Congo</v>
          </cell>
        </row>
        <row r="55">
          <cell r="A55" t="str">
            <v>CD</v>
          </cell>
          <cell r="B55" t="str">
            <v>Democratic Republic of Congo</v>
          </cell>
        </row>
        <row r="56">
          <cell r="A56" t="str">
            <v>CK</v>
          </cell>
          <cell r="B56" t="str">
            <v>Cook Islands</v>
          </cell>
        </row>
        <row r="57">
          <cell r="A57" t="str">
            <v>CR</v>
          </cell>
          <cell r="B57" t="str">
            <v>Costa Rica</v>
          </cell>
        </row>
        <row r="58">
          <cell r="A58" t="str">
            <v>CI</v>
          </cell>
          <cell r="B58" t="str">
            <v>Côte d’Ivoire</v>
          </cell>
        </row>
        <row r="59">
          <cell r="A59" t="str">
            <v>QU</v>
          </cell>
          <cell r="B59" t="str">
            <v>Countries and territories not specified</v>
          </cell>
        </row>
        <row r="60">
          <cell r="A60" t="str">
            <v>QX</v>
          </cell>
          <cell r="B60" t="str">
            <v>Countries and territories not specified for commercial or military reasons</v>
          </cell>
        </row>
        <row r="61">
          <cell r="A61" t="str">
            <v>QZ</v>
          </cell>
          <cell r="B61" t="str">
            <v>Countries and territories not specified for commercial or military reasons in the framework of extra-Union trade</v>
          </cell>
        </row>
        <row r="62">
          <cell r="A62" t="str">
            <v>QY</v>
          </cell>
          <cell r="B62" t="str">
            <v>Countries and territories not specified for commercial or military reasons in the framework of intra-Union trade</v>
          </cell>
        </row>
        <row r="63">
          <cell r="A63" t="str">
            <v>QW</v>
          </cell>
          <cell r="B63" t="str">
            <v>Countries and territories not specified within the framework of extra-Union trade</v>
          </cell>
        </row>
        <row r="64">
          <cell r="A64" t="str">
            <v>QV</v>
          </cell>
          <cell r="B64" t="str">
            <v>Countries and territories not specified within the framework of intra-Union trade</v>
          </cell>
        </row>
        <row r="65">
          <cell r="A65" t="str">
            <v>HR</v>
          </cell>
          <cell r="B65" t="str">
            <v>Croatia</v>
          </cell>
        </row>
        <row r="66">
          <cell r="A66" t="str">
            <v>CU</v>
          </cell>
          <cell r="B66" t="str">
            <v>Cuba</v>
          </cell>
        </row>
        <row r="67">
          <cell r="A67" t="str">
            <v>CW</v>
          </cell>
          <cell r="B67" t="str">
            <v>Curaçao</v>
          </cell>
        </row>
        <row r="68">
          <cell r="A68" t="str">
            <v>CY</v>
          </cell>
          <cell r="B68" t="str">
            <v>Cyprus</v>
          </cell>
        </row>
        <row r="69">
          <cell r="A69" t="str">
            <v>CZ</v>
          </cell>
          <cell r="B69" t="str">
            <v>Czechia</v>
          </cell>
        </row>
        <row r="70">
          <cell r="A70" t="str">
            <v>DK</v>
          </cell>
          <cell r="B70" t="str">
            <v>Denmark</v>
          </cell>
        </row>
        <row r="71">
          <cell r="A71" t="str">
            <v>DJ</v>
          </cell>
          <cell r="B71" t="str">
            <v>Djibouti</v>
          </cell>
        </row>
        <row r="72">
          <cell r="A72" t="str">
            <v>DM</v>
          </cell>
          <cell r="B72" t="str">
            <v>Dominica</v>
          </cell>
        </row>
        <row r="73">
          <cell r="A73" t="str">
            <v>DO</v>
          </cell>
          <cell r="B73" t="str">
            <v>Dominican Republic</v>
          </cell>
        </row>
        <row r="74">
          <cell r="A74" t="str">
            <v>EC</v>
          </cell>
          <cell r="B74" t="str">
            <v>Ecuador</v>
          </cell>
        </row>
        <row r="75">
          <cell r="A75" t="str">
            <v>EG</v>
          </cell>
          <cell r="B75" t="str">
            <v>Egypt</v>
          </cell>
        </row>
        <row r="76">
          <cell r="A76" t="str">
            <v>SV</v>
          </cell>
          <cell r="B76" t="str">
            <v>El Salvador</v>
          </cell>
        </row>
        <row r="77">
          <cell r="A77" t="str">
            <v>GQ</v>
          </cell>
          <cell r="B77" t="str">
            <v>Equatorial Guinea</v>
          </cell>
        </row>
        <row r="78">
          <cell r="A78" t="str">
            <v>ER</v>
          </cell>
          <cell r="B78" t="str">
            <v>Eritrea</v>
          </cell>
        </row>
        <row r="79">
          <cell r="A79" t="str">
            <v>EE</v>
          </cell>
          <cell r="B79" t="str">
            <v>Estonia</v>
          </cell>
        </row>
        <row r="80">
          <cell r="A80" t="str">
            <v>ET</v>
          </cell>
          <cell r="B80" t="str">
            <v>Ethiopia</v>
          </cell>
        </row>
        <row r="81">
          <cell r="A81" t="str">
            <v>FK</v>
          </cell>
          <cell r="B81" t="str">
            <v>Falkland Islands</v>
          </cell>
        </row>
        <row r="82">
          <cell r="A82" t="str">
            <v>FO</v>
          </cell>
          <cell r="B82" t="str">
            <v>Faroe Islands</v>
          </cell>
        </row>
        <row r="83">
          <cell r="A83" t="str">
            <v>FJ</v>
          </cell>
          <cell r="B83" t="str">
            <v>Fiji</v>
          </cell>
        </row>
        <row r="84">
          <cell r="A84" t="str">
            <v>FI</v>
          </cell>
          <cell r="B84" t="str">
            <v>Finland</v>
          </cell>
        </row>
        <row r="85">
          <cell r="A85" t="str">
            <v>FR</v>
          </cell>
          <cell r="B85" t="str">
            <v>France</v>
          </cell>
        </row>
        <row r="86">
          <cell r="A86" t="str">
            <v>PF</v>
          </cell>
          <cell r="B86" t="str">
            <v>French Polynesia</v>
          </cell>
        </row>
        <row r="87">
          <cell r="A87" t="str">
            <v>TF</v>
          </cell>
          <cell r="B87" t="str">
            <v>French Southern Territories</v>
          </cell>
        </row>
        <row r="88">
          <cell r="A88" t="str">
            <v>GA</v>
          </cell>
          <cell r="B88" t="str">
            <v>Gabon</v>
          </cell>
        </row>
        <row r="89">
          <cell r="A89" t="str">
            <v>GM</v>
          </cell>
          <cell r="B89" t="str">
            <v>Gambia</v>
          </cell>
        </row>
        <row r="90">
          <cell r="A90" t="str">
            <v>GE</v>
          </cell>
          <cell r="B90" t="str">
            <v>Georgia</v>
          </cell>
        </row>
        <row r="91">
          <cell r="A91" t="str">
            <v>DE</v>
          </cell>
          <cell r="B91" t="str">
            <v>Germany</v>
          </cell>
        </row>
        <row r="92">
          <cell r="A92" t="str">
            <v>GH</v>
          </cell>
          <cell r="B92" t="str">
            <v>Ghana</v>
          </cell>
        </row>
        <row r="93">
          <cell r="A93" t="str">
            <v>GI</v>
          </cell>
          <cell r="B93" t="str">
            <v>Gibraltar</v>
          </cell>
        </row>
        <row r="94">
          <cell r="A94" t="str">
            <v>GR</v>
          </cell>
          <cell r="B94" t="str">
            <v>Greece</v>
          </cell>
        </row>
        <row r="95">
          <cell r="A95" t="str">
            <v>GL</v>
          </cell>
          <cell r="B95" t="str">
            <v>Greenland</v>
          </cell>
        </row>
        <row r="96">
          <cell r="A96" t="str">
            <v>GD</v>
          </cell>
          <cell r="B96" t="str">
            <v>Grenada</v>
          </cell>
        </row>
        <row r="97">
          <cell r="A97" t="str">
            <v>GU</v>
          </cell>
          <cell r="B97" t="str">
            <v>Guam</v>
          </cell>
        </row>
        <row r="98">
          <cell r="A98" t="str">
            <v>GT</v>
          </cell>
          <cell r="B98" t="str">
            <v>Guatemala</v>
          </cell>
        </row>
        <row r="99">
          <cell r="A99" t="str">
            <v>GN</v>
          </cell>
          <cell r="B99" t="str">
            <v>Guinea</v>
          </cell>
        </row>
        <row r="100">
          <cell r="A100" t="str">
            <v>GW</v>
          </cell>
          <cell r="B100" t="str">
            <v>Guinea-Bissau</v>
          </cell>
        </row>
        <row r="101">
          <cell r="A101" t="str">
            <v>GY</v>
          </cell>
          <cell r="B101" t="str">
            <v>Guyana</v>
          </cell>
        </row>
        <row r="102">
          <cell r="A102" t="str">
            <v>HT</v>
          </cell>
          <cell r="B102" t="str">
            <v>Haiti</v>
          </cell>
        </row>
        <row r="103">
          <cell r="A103" t="str">
            <v>HM</v>
          </cell>
          <cell r="B103" t="str">
            <v>Heard Island and McDonald Islands</v>
          </cell>
        </row>
        <row r="104">
          <cell r="A104" t="str">
            <v>QP</v>
          </cell>
          <cell r="B104" t="str">
            <v>High seas</v>
          </cell>
        </row>
        <row r="105">
          <cell r="A105" t="str">
            <v>VA</v>
          </cell>
          <cell r="B105" t="str">
            <v>Holy See</v>
          </cell>
        </row>
        <row r="106">
          <cell r="A106" t="str">
            <v>HN</v>
          </cell>
          <cell r="B106" t="str">
            <v>Honduras</v>
          </cell>
        </row>
        <row r="107">
          <cell r="A107" t="str">
            <v>HK</v>
          </cell>
          <cell r="B107" t="str">
            <v>Hong Kong</v>
          </cell>
        </row>
        <row r="108">
          <cell r="A108" t="str">
            <v>HU</v>
          </cell>
          <cell r="B108" t="str">
            <v>Hungary</v>
          </cell>
        </row>
        <row r="109">
          <cell r="A109" t="str">
            <v>IS</v>
          </cell>
          <cell r="B109" t="str">
            <v>Iceland</v>
          </cell>
        </row>
        <row r="110">
          <cell r="A110" t="str">
            <v>IN</v>
          </cell>
          <cell r="B110" t="str">
            <v>India</v>
          </cell>
        </row>
        <row r="111">
          <cell r="A111" t="str">
            <v>ID</v>
          </cell>
          <cell r="B111" t="str">
            <v>Indonesia</v>
          </cell>
        </row>
        <row r="112">
          <cell r="A112" t="str">
            <v>IR</v>
          </cell>
          <cell r="B112" t="str">
            <v>Iran</v>
          </cell>
        </row>
        <row r="113">
          <cell r="A113" t="str">
            <v>IQ</v>
          </cell>
          <cell r="B113" t="str">
            <v>Iraq</v>
          </cell>
        </row>
        <row r="114">
          <cell r="A114" t="str">
            <v>IE</v>
          </cell>
          <cell r="B114" t="str">
            <v>Ireland</v>
          </cell>
        </row>
        <row r="115">
          <cell r="A115" t="str">
            <v>IL</v>
          </cell>
          <cell r="B115" t="str">
            <v>Israel</v>
          </cell>
        </row>
        <row r="116">
          <cell r="A116" t="str">
            <v>IT</v>
          </cell>
          <cell r="B116" t="str">
            <v>Italy</v>
          </cell>
        </row>
        <row r="117">
          <cell r="A117" t="str">
            <v>JM</v>
          </cell>
          <cell r="B117" t="str">
            <v>Jamaica</v>
          </cell>
        </row>
        <row r="118">
          <cell r="A118" t="str">
            <v>JP</v>
          </cell>
          <cell r="B118" t="str">
            <v>Japan</v>
          </cell>
        </row>
        <row r="119">
          <cell r="A119" t="str">
            <v>JO</v>
          </cell>
          <cell r="B119" t="str">
            <v>Jordan</v>
          </cell>
        </row>
        <row r="120">
          <cell r="A120" t="str">
            <v>KZ</v>
          </cell>
          <cell r="B120" t="str">
            <v>Kazakhstan</v>
          </cell>
        </row>
        <row r="121">
          <cell r="A121" t="str">
            <v>KE</v>
          </cell>
          <cell r="B121" t="str">
            <v>Kenya</v>
          </cell>
        </row>
        <row r="122">
          <cell r="A122" t="str">
            <v>KI</v>
          </cell>
          <cell r="B122" t="str">
            <v>Kiribati</v>
          </cell>
        </row>
        <row r="123">
          <cell r="A123" t="str">
            <v>KP</v>
          </cell>
          <cell r="B123" t="str">
            <v>North Korea</v>
          </cell>
        </row>
        <row r="124">
          <cell r="A124" t="str">
            <v>KR</v>
          </cell>
          <cell r="B124" t="str">
            <v>South Korea</v>
          </cell>
        </row>
        <row r="125">
          <cell r="A125" t="str">
            <v>XK</v>
          </cell>
          <cell r="B125" t="str">
            <v>Kosovo</v>
          </cell>
        </row>
        <row r="126">
          <cell r="A126" t="str">
            <v>KW</v>
          </cell>
          <cell r="B126" t="str">
            <v>Kuwait</v>
          </cell>
        </row>
        <row r="127">
          <cell r="A127" t="str">
            <v>KG</v>
          </cell>
          <cell r="B127" t="str">
            <v>Kyrgyzstan</v>
          </cell>
        </row>
        <row r="128">
          <cell r="A128" t="str">
            <v>LA</v>
          </cell>
          <cell r="B128" t="str">
            <v>Laos</v>
          </cell>
        </row>
        <row r="129">
          <cell r="A129" t="str">
            <v>LV</v>
          </cell>
          <cell r="B129" t="str">
            <v>Latvia</v>
          </cell>
        </row>
        <row r="130">
          <cell r="A130" t="str">
            <v>LB</v>
          </cell>
          <cell r="B130" t="str">
            <v>Lebanon</v>
          </cell>
        </row>
        <row r="131">
          <cell r="A131" t="str">
            <v>LS</v>
          </cell>
          <cell r="B131" t="str">
            <v>Lesotho</v>
          </cell>
        </row>
        <row r="132">
          <cell r="A132" t="str">
            <v>LR</v>
          </cell>
          <cell r="B132" t="str">
            <v>Liberia</v>
          </cell>
        </row>
        <row r="133">
          <cell r="A133" t="str">
            <v>LY</v>
          </cell>
          <cell r="B133" t="str">
            <v>Libya</v>
          </cell>
        </row>
        <row r="134">
          <cell r="A134" t="str">
            <v>LI</v>
          </cell>
          <cell r="B134" t="str">
            <v>Liechtenstein</v>
          </cell>
        </row>
        <row r="135">
          <cell r="A135" t="str">
            <v>LT</v>
          </cell>
          <cell r="B135" t="str">
            <v>Lithuania</v>
          </cell>
        </row>
        <row r="136">
          <cell r="A136" t="str">
            <v>LU</v>
          </cell>
          <cell r="B136" t="str">
            <v>Luxembourg</v>
          </cell>
        </row>
        <row r="137">
          <cell r="A137" t="str">
            <v>MO</v>
          </cell>
          <cell r="B137" t="str">
            <v>Macao</v>
          </cell>
        </row>
        <row r="138">
          <cell r="A138" t="str">
            <v>MG</v>
          </cell>
          <cell r="B138" t="str">
            <v>Madagascar</v>
          </cell>
        </row>
        <row r="139">
          <cell r="A139" t="str">
            <v>MW</v>
          </cell>
          <cell r="B139" t="str">
            <v>Malawi</v>
          </cell>
        </row>
        <row r="140">
          <cell r="A140" t="str">
            <v>MY</v>
          </cell>
          <cell r="B140" t="str">
            <v>Malaysia</v>
          </cell>
        </row>
        <row r="141">
          <cell r="A141" t="str">
            <v>MV</v>
          </cell>
          <cell r="B141" t="str">
            <v>Maldives</v>
          </cell>
        </row>
        <row r="142">
          <cell r="A142" t="str">
            <v>ML</v>
          </cell>
          <cell r="B142" t="str">
            <v>Mali</v>
          </cell>
        </row>
        <row r="143">
          <cell r="A143" t="str">
            <v>MT</v>
          </cell>
          <cell r="B143" t="str">
            <v>Malta</v>
          </cell>
        </row>
        <row r="144">
          <cell r="A144" t="str">
            <v>MH</v>
          </cell>
          <cell r="B144" t="str">
            <v>Marshall Islands</v>
          </cell>
        </row>
        <row r="145">
          <cell r="A145" t="str">
            <v>MR</v>
          </cell>
          <cell r="B145" t="str">
            <v>Mauritania</v>
          </cell>
        </row>
        <row r="146">
          <cell r="A146" t="str">
            <v>MU</v>
          </cell>
          <cell r="B146" t="str">
            <v>Mauritius</v>
          </cell>
        </row>
        <row r="147">
          <cell r="A147" t="str">
            <v>YT</v>
          </cell>
          <cell r="B147" t="str">
            <v>Mayotte</v>
          </cell>
        </row>
        <row r="148">
          <cell r="A148" t="str">
            <v>XL</v>
          </cell>
          <cell r="B148" t="str">
            <v>Melilla</v>
          </cell>
        </row>
        <row r="149">
          <cell r="A149" t="str">
            <v>MX</v>
          </cell>
          <cell r="B149" t="str">
            <v>Mexico</v>
          </cell>
        </row>
        <row r="150">
          <cell r="A150" t="str">
            <v>FM</v>
          </cell>
          <cell r="B150" t="str">
            <v>Micronesia</v>
          </cell>
        </row>
        <row r="151">
          <cell r="A151" t="str">
            <v>MD</v>
          </cell>
          <cell r="B151" t="str">
            <v>Moldova</v>
          </cell>
        </row>
        <row r="152">
          <cell r="A152" t="str">
            <v>MN</v>
          </cell>
          <cell r="B152" t="str">
            <v>Mongolia</v>
          </cell>
        </row>
        <row r="153">
          <cell r="A153" t="str">
            <v>ME</v>
          </cell>
          <cell r="B153" t="str">
            <v>Montenegro</v>
          </cell>
        </row>
        <row r="154">
          <cell r="A154" t="str">
            <v>MS</v>
          </cell>
          <cell r="B154" t="str">
            <v>Montserrat</v>
          </cell>
        </row>
        <row r="155">
          <cell r="A155" t="str">
            <v>MA</v>
          </cell>
          <cell r="B155" t="str">
            <v>Morocco</v>
          </cell>
        </row>
        <row r="156">
          <cell r="A156" t="str">
            <v>MZ</v>
          </cell>
          <cell r="B156" t="str">
            <v>Mozambique</v>
          </cell>
        </row>
        <row r="157">
          <cell r="A157" t="str">
            <v>MM</v>
          </cell>
          <cell r="B157" t="str">
            <v>Myanmar</v>
          </cell>
        </row>
        <row r="158">
          <cell r="A158" t="str">
            <v>NA</v>
          </cell>
          <cell r="B158" t="str">
            <v>Namibia</v>
          </cell>
        </row>
        <row r="159">
          <cell r="A159" t="str">
            <v>NR</v>
          </cell>
          <cell r="B159" t="str">
            <v>Nauru</v>
          </cell>
        </row>
        <row r="160">
          <cell r="A160" t="str">
            <v>NP</v>
          </cell>
          <cell r="B160" t="str">
            <v>Nepal</v>
          </cell>
        </row>
        <row r="161">
          <cell r="A161" t="str">
            <v>NL</v>
          </cell>
          <cell r="B161" t="str">
            <v>Netherlands</v>
          </cell>
        </row>
        <row r="162">
          <cell r="A162" t="str">
            <v>AN</v>
          </cell>
          <cell r="B162" t="str">
            <v>Netherlands Antilles (incl. Aruba 'AW' -&gt; 1986)</v>
          </cell>
        </row>
        <row r="163">
          <cell r="A163" t="str">
            <v>NC</v>
          </cell>
          <cell r="B163" t="str">
            <v>New Caledonia</v>
          </cell>
        </row>
        <row r="164">
          <cell r="A164" t="str">
            <v>NZ</v>
          </cell>
          <cell r="B164" t="str">
            <v>New Zealand</v>
          </cell>
        </row>
        <row r="165">
          <cell r="A165" t="str">
            <v>XZ</v>
          </cell>
          <cell r="B165" t="str">
            <v>New Zealand Oceania</v>
          </cell>
        </row>
        <row r="166">
          <cell r="A166" t="str">
            <v>NI</v>
          </cell>
          <cell r="B166" t="str">
            <v>Nicaragua</v>
          </cell>
        </row>
        <row r="167">
          <cell r="A167" t="str">
            <v>NE</v>
          </cell>
          <cell r="B167" t="str">
            <v>Niger</v>
          </cell>
        </row>
        <row r="168">
          <cell r="A168" t="str">
            <v>NG</v>
          </cell>
          <cell r="B168" t="str">
            <v>Nigeria</v>
          </cell>
        </row>
        <row r="169">
          <cell r="A169" t="str">
            <v>NU</v>
          </cell>
          <cell r="B169" t="str">
            <v>Niue</v>
          </cell>
        </row>
        <row r="170">
          <cell r="A170" t="str">
            <v>NF</v>
          </cell>
          <cell r="B170" t="str">
            <v>Norfolk Island</v>
          </cell>
        </row>
        <row r="171">
          <cell r="A171" t="str">
            <v>MK</v>
          </cell>
          <cell r="B171" t="str">
            <v>North Macedonia</v>
          </cell>
        </row>
        <row r="172">
          <cell r="A172" t="str">
            <v>MP</v>
          </cell>
          <cell r="B172" t="str">
            <v>Northern Mariana Islands</v>
          </cell>
        </row>
        <row r="173">
          <cell r="A173" t="str">
            <v>NO</v>
          </cell>
          <cell r="B173" t="str">
            <v>Norway</v>
          </cell>
        </row>
        <row r="174">
          <cell r="A174" t="str">
            <v>PS</v>
          </cell>
          <cell r="B174" t="str">
            <v>Palestine</v>
          </cell>
        </row>
        <row r="175">
          <cell r="A175" t="str">
            <v>OM</v>
          </cell>
          <cell r="B175" t="str">
            <v>Oman</v>
          </cell>
        </row>
        <row r="176">
          <cell r="A176" t="str">
            <v>PK</v>
          </cell>
          <cell r="B176" t="str">
            <v>Pakistan</v>
          </cell>
        </row>
        <row r="177">
          <cell r="A177" t="str">
            <v>PW</v>
          </cell>
          <cell r="B177" t="str">
            <v>Palau</v>
          </cell>
        </row>
        <row r="178">
          <cell r="A178" t="str">
            <v>PA</v>
          </cell>
          <cell r="B178" t="str">
            <v>Panama</v>
          </cell>
        </row>
        <row r="179">
          <cell r="A179" t="str">
            <v>PG</v>
          </cell>
          <cell r="B179" t="str">
            <v>Papua New Guinea</v>
          </cell>
        </row>
        <row r="180">
          <cell r="A180" t="str">
            <v>PY</v>
          </cell>
          <cell r="B180" t="str">
            <v>Paraguay</v>
          </cell>
        </row>
        <row r="181">
          <cell r="A181" t="str">
            <v>PE</v>
          </cell>
          <cell r="B181" t="str">
            <v>Peru</v>
          </cell>
        </row>
        <row r="182">
          <cell r="A182" t="str">
            <v>PH</v>
          </cell>
          <cell r="B182" t="str">
            <v>Philippines</v>
          </cell>
        </row>
        <row r="183">
          <cell r="A183" t="str">
            <v>PN</v>
          </cell>
          <cell r="B183" t="str">
            <v>Pitcairn</v>
          </cell>
        </row>
        <row r="184">
          <cell r="A184" t="str">
            <v>PL</v>
          </cell>
          <cell r="B184" t="str">
            <v>Poland</v>
          </cell>
        </row>
        <row r="185">
          <cell r="A185" t="str">
            <v>XR</v>
          </cell>
          <cell r="B185" t="str">
            <v>Polar regions</v>
          </cell>
        </row>
        <row r="186">
          <cell r="A186" t="str">
            <v>PT</v>
          </cell>
          <cell r="B186" t="str">
            <v>Portugal</v>
          </cell>
        </row>
        <row r="187">
          <cell r="A187" t="str">
            <v>QA</v>
          </cell>
          <cell r="B187" t="str">
            <v>Qatar</v>
          </cell>
        </row>
        <row r="188">
          <cell r="A188" t="str">
            <v>RO</v>
          </cell>
          <cell r="B188" t="str">
            <v>Romania</v>
          </cell>
        </row>
        <row r="189">
          <cell r="A189" t="str">
            <v>RU</v>
          </cell>
          <cell r="B189" t="str">
            <v>Russia</v>
          </cell>
        </row>
        <row r="190">
          <cell r="A190" t="str">
            <v>RW</v>
          </cell>
          <cell r="B190" t="str">
            <v>Rwanda</v>
          </cell>
        </row>
        <row r="191">
          <cell r="A191" t="str">
            <v>BL</v>
          </cell>
          <cell r="B191" t="str">
            <v>Saint Barthélemy</v>
          </cell>
        </row>
        <row r="192">
          <cell r="A192" t="str">
            <v>WS</v>
          </cell>
          <cell r="B192" t="str">
            <v>Samoa</v>
          </cell>
        </row>
        <row r="193">
          <cell r="A193" t="str">
            <v>SM</v>
          </cell>
          <cell r="B193" t="str">
            <v>San Marino</v>
          </cell>
        </row>
        <row r="194">
          <cell r="A194" t="str">
            <v>ST</v>
          </cell>
          <cell r="B194" t="str">
            <v>Sao Tome and Principe</v>
          </cell>
        </row>
        <row r="195">
          <cell r="A195" t="str">
            <v>SA</v>
          </cell>
          <cell r="B195" t="str">
            <v>Saudi Arabia</v>
          </cell>
        </row>
        <row r="196">
          <cell r="A196" t="str">
            <v>SN</v>
          </cell>
          <cell r="B196" t="str">
            <v>Senegal</v>
          </cell>
        </row>
        <row r="197">
          <cell r="A197" t="str">
            <v>XS</v>
          </cell>
          <cell r="B197" t="str">
            <v>Serbia</v>
          </cell>
        </row>
        <row r="198">
          <cell r="A198" t="str">
            <v>CS</v>
          </cell>
          <cell r="B198" t="str">
            <v>Serbia and Montenegro</v>
          </cell>
        </row>
        <row r="199">
          <cell r="A199" t="str">
            <v>SC</v>
          </cell>
          <cell r="B199" t="str">
            <v>Seychelles</v>
          </cell>
        </row>
        <row r="200">
          <cell r="A200" t="str">
            <v>SL</v>
          </cell>
          <cell r="B200" t="str">
            <v>Sierra Leone</v>
          </cell>
        </row>
        <row r="201">
          <cell r="A201" t="str">
            <v>SG</v>
          </cell>
          <cell r="B201" t="str">
            <v>Singapore</v>
          </cell>
        </row>
        <row r="202">
          <cell r="A202" t="str">
            <v>SX</v>
          </cell>
          <cell r="B202" t="str">
            <v>Sint Maarten (Dutch part)</v>
          </cell>
        </row>
        <row r="203">
          <cell r="A203" t="str">
            <v>SK</v>
          </cell>
          <cell r="B203" t="str">
            <v>Slovakia</v>
          </cell>
        </row>
        <row r="204">
          <cell r="A204" t="str">
            <v>SI</v>
          </cell>
          <cell r="B204" t="str">
            <v>Slovenia</v>
          </cell>
        </row>
        <row r="205">
          <cell r="A205" t="str">
            <v>SB</v>
          </cell>
          <cell r="B205" t="str">
            <v>Solomon Islands</v>
          </cell>
        </row>
        <row r="206">
          <cell r="A206" t="str">
            <v>SO</v>
          </cell>
          <cell r="B206" t="str">
            <v>Somalia</v>
          </cell>
        </row>
        <row r="207">
          <cell r="A207" t="str">
            <v>ZA</v>
          </cell>
          <cell r="B207" t="str">
            <v>South Africa</v>
          </cell>
        </row>
        <row r="208">
          <cell r="A208" t="str">
            <v>GS</v>
          </cell>
          <cell r="B208" t="str">
            <v>South Georgia and South Sandwich Islands</v>
          </cell>
        </row>
        <row r="209">
          <cell r="A209" t="str">
            <v>SS</v>
          </cell>
          <cell r="B209" t="str">
            <v>South Sudan</v>
          </cell>
        </row>
        <row r="210">
          <cell r="A210" t="str">
            <v>ES</v>
          </cell>
          <cell r="B210" t="str">
            <v>Spain</v>
          </cell>
        </row>
        <row r="211">
          <cell r="A211" t="str">
            <v>LK</v>
          </cell>
          <cell r="B211" t="str">
            <v>Sri Lanka</v>
          </cell>
        </row>
        <row r="212">
          <cell r="A212" t="str">
            <v>SH</v>
          </cell>
          <cell r="B212" t="str">
            <v>Saint Helena, Ascension and Tristan da Cunha</v>
          </cell>
        </row>
        <row r="213">
          <cell r="A213" t="str">
            <v>KN</v>
          </cell>
          <cell r="B213" t="str">
            <v>St Kitts and Nevis</v>
          </cell>
        </row>
        <row r="214">
          <cell r="A214" t="str">
            <v>LC</v>
          </cell>
          <cell r="B214" t="str">
            <v>St Lucia</v>
          </cell>
        </row>
        <row r="215">
          <cell r="A215" t="str">
            <v>PM</v>
          </cell>
          <cell r="B215" t="str">
            <v>St Pierre and Miquelon</v>
          </cell>
        </row>
        <row r="216">
          <cell r="A216" t="str">
            <v>VC</v>
          </cell>
          <cell r="B216" t="str">
            <v>St Vincent and the Grenadines</v>
          </cell>
        </row>
        <row r="217">
          <cell r="A217" t="str">
            <v>QQ</v>
          </cell>
          <cell r="B217" t="str">
            <v>Stores and provisions</v>
          </cell>
        </row>
        <row r="218">
          <cell r="A218" t="str">
            <v>QS</v>
          </cell>
          <cell r="B218" t="str">
            <v>Stores and provisions within the framework of extra-Union trade</v>
          </cell>
        </row>
        <row r="219">
          <cell r="A219" t="str">
            <v>QR</v>
          </cell>
          <cell r="B219" t="str">
            <v>Stores and provisions within the framework of intra-Union trade</v>
          </cell>
        </row>
        <row r="220">
          <cell r="A220" t="str">
            <v>SD</v>
          </cell>
          <cell r="B220" t="str">
            <v>Sudan</v>
          </cell>
        </row>
        <row r="221">
          <cell r="A221" t="str">
            <v>SR</v>
          </cell>
          <cell r="B221" t="str">
            <v>Suriname</v>
          </cell>
        </row>
        <row r="222">
          <cell r="A222" t="str">
            <v>SZ</v>
          </cell>
          <cell r="B222" t="str">
            <v>Eswatini</v>
          </cell>
        </row>
        <row r="223">
          <cell r="A223" t="str">
            <v>SE</v>
          </cell>
          <cell r="B223" t="str">
            <v>Sweden</v>
          </cell>
        </row>
        <row r="224">
          <cell r="A224" t="str">
            <v>CH</v>
          </cell>
          <cell r="B224" t="str">
            <v>Switzerland</v>
          </cell>
        </row>
        <row r="225">
          <cell r="A225" t="str">
            <v>SY</v>
          </cell>
          <cell r="B225" t="str">
            <v>Syrian</v>
          </cell>
        </row>
        <row r="226">
          <cell r="A226" t="str">
            <v>TW</v>
          </cell>
          <cell r="B226" t="str">
            <v>Taiwan</v>
          </cell>
        </row>
        <row r="227">
          <cell r="A227" t="str">
            <v>TJ</v>
          </cell>
          <cell r="B227" t="str">
            <v>Tajikistan</v>
          </cell>
        </row>
        <row r="228">
          <cell r="A228" t="str">
            <v>TZ</v>
          </cell>
          <cell r="B228" t="str">
            <v>Tanzania</v>
          </cell>
        </row>
        <row r="229">
          <cell r="A229" t="str">
            <v>TH</v>
          </cell>
          <cell r="B229" t="str">
            <v>Thailand</v>
          </cell>
        </row>
        <row r="230">
          <cell r="A230" t="str">
            <v>TL</v>
          </cell>
          <cell r="B230" t="str">
            <v>Timor-Leste</v>
          </cell>
        </row>
        <row r="231">
          <cell r="A231" t="str">
            <v>TG</v>
          </cell>
          <cell r="B231" t="str">
            <v>Togo</v>
          </cell>
        </row>
        <row r="232">
          <cell r="A232" t="str">
            <v>TK</v>
          </cell>
          <cell r="B232" t="str">
            <v>Tokelau</v>
          </cell>
        </row>
        <row r="233">
          <cell r="A233" t="str">
            <v>TO</v>
          </cell>
          <cell r="B233" t="str">
            <v>Tonga</v>
          </cell>
        </row>
        <row r="234">
          <cell r="A234" t="str">
            <v>TT</v>
          </cell>
          <cell r="B234" t="str">
            <v>Trinidad and Tobago</v>
          </cell>
        </row>
        <row r="235">
          <cell r="A235" t="str">
            <v>TN</v>
          </cell>
          <cell r="B235" t="str">
            <v>Tunisia</v>
          </cell>
        </row>
        <row r="236">
          <cell r="A236" t="str">
            <v>TR</v>
          </cell>
          <cell r="B236" t="str">
            <v>Türkiye</v>
          </cell>
        </row>
        <row r="237">
          <cell r="A237" t="str">
            <v>TM</v>
          </cell>
          <cell r="B237" t="str">
            <v>Turkmenistan</v>
          </cell>
        </row>
        <row r="238">
          <cell r="A238" t="str">
            <v>TC</v>
          </cell>
          <cell r="B238" t="str">
            <v>Turks and Caicos Islands</v>
          </cell>
        </row>
        <row r="239">
          <cell r="A239" t="str">
            <v>TV</v>
          </cell>
          <cell r="B239" t="str">
            <v>Tuvalu</v>
          </cell>
        </row>
        <row r="240">
          <cell r="A240" t="str">
            <v>UG</v>
          </cell>
          <cell r="B240" t="str">
            <v>Uganda</v>
          </cell>
        </row>
        <row r="241">
          <cell r="A241" t="str">
            <v>UA</v>
          </cell>
          <cell r="B241" t="str">
            <v>Ukraine</v>
          </cell>
        </row>
        <row r="242">
          <cell r="A242" t="str">
            <v>AE</v>
          </cell>
          <cell r="B242" t="str">
            <v>United Arab Emirates</v>
          </cell>
        </row>
        <row r="243">
          <cell r="A243" t="str">
            <v>GB</v>
          </cell>
          <cell r="B243" t="str">
            <v>United Kingdom</v>
          </cell>
        </row>
        <row r="244">
          <cell r="A244" t="str">
            <v>US</v>
          </cell>
          <cell r="B244" t="str">
            <v>United States</v>
          </cell>
        </row>
        <row r="245">
          <cell r="A245" t="str">
            <v>UM</v>
          </cell>
          <cell r="B245" t="str">
            <v>United States Minor Outlying Islands</v>
          </cell>
        </row>
        <row r="246">
          <cell r="A246" t="str">
            <v>UY</v>
          </cell>
          <cell r="B246" t="str">
            <v>Uruguay</v>
          </cell>
        </row>
        <row r="247">
          <cell r="A247" t="str">
            <v>UZ</v>
          </cell>
          <cell r="B247" t="str">
            <v>Uzbekistan</v>
          </cell>
        </row>
        <row r="248">
          <cell r="A248" t="str">
            <v>VU</v>
          </cell>
          <cell r="B248" t="str">
            <v>Vanuatu</v>
          </cell>
        </row>
        <row r="249">
          <cell r="A249" t="str">
            <v>VE</v>
          </cell>
          <cell r="B249" t="str">
            <v>Venezuela</v>
          </cell>
        </row>
        <row r="250">
          <cell r="A250" t="str">
            <v>VN</v>
          </cell>
          <cell r="B250" t="str">
            <v>Viet Nam</v>
          </cell>
        </row>
        <row r="251">
          <cell r="A251" t="str">
            <v>VG</v>
          </cell>
          <cell r="B251" t="str">
            <v>Virgin Islands, British</v>
          </cell>
        </row>
        <row r="252">
          <cell r="A252" t="str">
            <v>VI</v>
          </cell>
          <cell r="B252" t="str">
            <v>Virgin Islands, United States</v>
          </cell>
        </row>
        <row r="253">
          <cell r="A253" t="str">
            <v>WF</v>
          </cell>
          <cell r="B253" t="str">
            <v>Wallis and Futuna</v>
          </cell>
        </row>
        <row r="254">
          <cell r="A254" t="str">
            <v>EH</v>
          </cell>
          <cell r="B254" t="str">
            <v>Western Sahara</v>
          </cell>
        </row>
        <row r="255">
          <cell r="A255" t="str">
            <v>YE</v>
          </cell>
          <cell r="B255" t="str">
            <v>Yemen</v>
          </cell>
        </row>
        <row r="256">
          <cell r="A256" t="str">
            <v>ZM</v>
          </cell>
          <cell r="B256" t="str">
            <v>Zambia</v>
          </cell>
        </row>
        <row r="257">
          <cell r="A257" t="str">
            <v>ZW</v>
          </cell>
          <cell r="B257" t="str">
            <v>Zimbabwe</v>
          </cell>
        </row>
      </sheetData>
      <sheetData sheetId="1" refreshError="1"/>
      <sheetData sheetId="2">
        <row r="11">
          <cell r="AB11" t="str">
            <v>Code</v>
          </cell>
          <cell r="AC11" t="str">
            <v>IMP/EXP VAL</v>
          </cell>
          <cell r="AD11" t="str">
            <v>IMP/EXP QNT</v>
          </cell>
          <cell r="AE11" t="str">
            <v>VAL/QNT IMP</v>
          </cell>
          <cell r="AF11" t="str">
            <v>VAL/QNT  EXP</v>
          </cell>
        </row>
        <row r="12">
          <cell r="AB12" t="str">
            <v>25280000</v>
          </cell>
          <cell r="AC12">
            <v>7.622738942664701</v>
          </cell>
          <cell r="AD12">
            <v>11.240984606340092</v>
          </cell>
          <cell r="AE12">
            <v>0.34434189956041511</v>
          </cell>
          <cell r="AF12">
            <v>0.5077888697738121</v>
          </cell>
        </row>
        <row r="13">
          <cell r="AB13" t="str">
            <v>28045010</v>
          </cell>
          <cell r="AC13">
            <v>0.66220762770576569</v>
          </cell>
          <cell r="AD13">
            <v>2.7500184040047115E-2</v>
          </cell>
          <cell r="AE13">
            <v>451.77195917684458</v>
          </cell>
          <cell r="AF13">
            <v>18.76120343786808</v>
          </cell>
        </row>
        <row r="14">
          <cell r="AB14" t="str">
            <v>28100010</v>
          </cell>
          <cell r="AC14">
            <v>8.1316106173065759</v>
          </cell>
          <cell r="AD14">
            <v>12.797276404684753</v>
          </cell>
          <cell r="AE14">
            <v>1.2588036672677276</v>
          </cell>
          <cell r="AF14">
            <v>1.9810661414321113</v>
          </cell>
        </row>
        <row r="15">
          <cell r="AB15" t="str">
            <v>28100090</v>
          </cell>
          <cell r="AC15">
            <v>4.2498408627091102</v>
          </cell>
          <cell r="AD15">
            <v>10.583109636437788</v>
          </cell>
          <cell r="AE15">
            <v>0.72054014359247776</v>
          </cell>
          <cell r="AF15">
            <v>1.7943155010827438</v>
          </cell>
        </row>
        <row r="16">
          <cell r="AB16" t="str">
            <v>28401100</v>
          </cell>
          <cell r="AC16">
            <v>5.601509537790875</v>
          </cell>
          <cell r="AD16">
            <v>5.8431316759642558</v>
          </cell>
          <cell r="AE16">
            <v>0.79048898704712622</v>
          </cell>
          <cell r="AF16">
            <v>0.8245868740478085</v>
          </cell>
        </row>
        <row r="17">
          <cell r="AB17" t="str">
            <v>28401910</v>
          </cell>
          <cell r="AC17">
            <v>11.755211755403424</v>
          </cell>
          <cell r="AD17">
            <v>14.064078175629046</v>
          </cell>
          <cell r="AE17">
            <v>0.39689450473691429</v>
          </cell>
          <cell r="AF17">
            <v>0.47484940792595443</v>
          </cell>
        </row>
        <row r="18">
          <cell r="AB18" t="str">
            <v>28401990</v>
          </cell>
          <cell r="AC18">
            <v>1.1434967215816971</v>
          </cell>
          <cell r="AD18">
            <v>3.2790148469192237</v>
          </cell>
          <cell r="AE18">
            <v>0.54993301311495135</v>
          </cell>
          <cell r="AF18">
            <v>1.5769511890866557</v>
          </cell>
        </row>
        <row r="19">
          <cell r="AB19" t="str">
            <v>28402010</v>
          </cell>
          <cell r="AC19">
            <v>1.8836171777190438</v>
          </cell>
          <cell r="AD19">
            <v>3.7203546361285555</v>
          </cell>
          <cell r="AE19">
            <v>2.2145239388576403</v>
          </cell>
          <cell r="AF19">
            <v>4.373932506138769</v>
          </cell>
        </row>
        <row r="20">
          <cell r="AB20" t="str">
            <v>28402090</v>
          </cell>
          <cell r="AC20">
            <v>3.6388055015239464</v>
          </cell>
          <cell r="AD20">
            <v>3.6154417639528598</v>
          </cell>
          <cell r="AE20">
            <v>3.2337202892490429</v>
          </cell>
          <cell r="AF20">
            <v>3.2129574888782422</v>
          </cell>
        </row>
        <row r="21">
          <cell r="AB21" t="str">
            <v>28499010</v>
          </cell>
          <cell r="AC21">
            <v>1.2673902480581467</v>
          </cell>
          <cell r="AD21">
            <v>2.6024540800963565</v>
          </cell>
          <cell r="AE21">
            <v>19.124281317050844</v>
          </cell>
          <cell r="AF21">
            <v>39.269722975007525</v>
          </cell>
        </row>
        <row r="22">
          <cell r="AB22" t="str">
            <v xml:space="preserve">/Borons </v>
          </cell>
          <cell r="AC22">
            <v>4.5585921953614426</v>
          </cell>
          <cell r="AD22">
            <v>10.841729475507107</v>
          </cell>
          <cell r="AE22">
            <v>0.53478279293715081</v>
          </cell>
          <cell r="AF22">
            <v>1.2718773956311331</v>
          </cell>
        </row>
        <row r="23">
          <cell r="AB23" t="str">
            <v>72029300</v>
          </cell>
          <cell r="AC23">
            <v>9.1493898757550731</v>
          </cell>
          <cell r="AD23">
            <v>10.951866994191221</v>
          </cell>
          <cell r="AE23">
            <v>23.862636073478942</v>
          </cell>
          <cell r="AF23">
            <v>28.563698777342037</v>
          </cell>
        </row>
        <row r="24">
          <cell r="AB24" t="str">
            <v>28256000</v>
          </cell>
          <cell r="AC24">
            <v>4.7742838719867269</v>
          </cell>
          <cell r="AD24">
            <v>10.05169640800416</v>
          </cell>
          <cell r="AE24">
            <v>8.5450553528144564</v>
          </cell>
          <cell r="AF24">
            <v>17.990614822896852</v>
          </cell>
        </row>
        <row r="25">
          <cell r="AB25" t="str">
            <v>81129295</v>
          </cell>
          <cell r="AC25">
            <v>2.0618981583555431</v>
          </cell>
          <cell r="AD25">
            <v>2.9259095920617422</v>
          </cell>
          <cell r="AE25">
            <v>1119.2080789810836</v>
          </cell>
          <cell r="AF25">
            <v>1588.1975744211686</v>
          </cell>
        </row>
        <row r="26">
          <cell r="AB26" t="str">
            <v>81129940</v>
          </cell>
          <cell r="AC26">
            <v>2.5796537007613201</v>
          </cell>
          <cell r="AD26">
            <v>3.2270773638968482</v>
          </cell>
          <cell r="AE26">
            <v>710.51021087680351</v>
          </cell>
          <cell r="AF26">
            <v>888.82915472779371</v>
          </cell>
        </row>
        <row r="27">
          <cell r="AB27" t="str">
            <v>/Germani</v>
          </cell>
          <cell r="AC27">
            <v>4.075864646387215</v>
          </cell>
          <cell r="AD27">
            <v>10.016445786067539</v>
          </cell>
          <cell r="AE27">
            <v>9.9879910494813355</v>
          </cell>
          <cell r="AF27">
            <v>24.545508631533007</v>
          </cell>
        </row>
        <row r="28">
          <cell r="AB28" t="str">
            <v>81041100</v>
          </cell>
          <cell r="AC28">
            <v>14.734502775554885</v>
          </cell>
          <cell r="AD28">
            <v>23.015934252334823</v>
          </cell>
          <cell r="AE28">
            <v>4.0243965561349277</v>
          </cell>
          <cell r="AF28">
            <v>6.2862824726595523</v>
          </cell>
        </row>
        <row r="29">
          <cell r="AB29" t="str">
            <v>81041900</v>
          </cell>
          <cell r="AC29">
            <v>2.7960576990888062</v>
          </cell>
          <cell r="AD29">
            <v>4.2702755459349593</v>
          </cell>
          <cell r="AE29">
            <v>5.0428727487318721</v>
          </cell>
          <cell r="AF29">
            <v>7.7017209577575194</v>
          </cell>
        </row>
        <row r="30">
          <cell r="AB30" t="str">
            <v>/Magnesi</v>
          </cell>
          <cell r="AC30">
            <v>5.0697107805121062</v>
          </cell>
          <cell r="AD30">
            <v>8.4643478867037629</v>
          </cell>
          <cell r="AE30">
            <v>4.4232587850578353</v>
          </cell>
          <cell r="AF30">
            <v>7.3850368927487846</v>
          </cell>
        </row>
        <row r="31">
          <cell r="AB31" t="str">
            <v>28053010</v>
          </cell>
          <cell r="AC31">
            <v>7.7856605462649044</v>
          </cell>
          <cell r="AD31">
            <v>12.722314049586776</v>
          </cell>
          <cell r="AE31">
            <v>6.0693442714230033</v>
          </cell>
          <cell r="AF31">
            <v>9.9177331759149947</v>
          </cell>
        </row>
        <row r="32">
          <cell r="AB32" t="str">
            <v>28053020</v>
          </cell>
          <cell r="AC32">
            <v>9.8664648848304513</v>
          </cell>
          <cell r="AD32">
            <v>0.7663328822733424</v>
          </cell>
          <cell r="AE32">
            <v>81.506003672835149</v>
          </cell>
          <cell r="AF32">
            <v>6.3306089309878217</v>
          </cell>
        </row>
        <row r="33">
          <cell r="AB33" t="str">
            <v>28053030</v>
          </cell>
          <cell r="AC33">
            <v>14.480933955088137</v>
          </cell>
          <cell r="AD33">
            <v>32.30708661417323</v>
          </cell>
          <cell r="AE33">
            <v>80.037777236168651</v>
          </cell>
          <cell r="AF33">
            <v>178.56496062992127</v>
          </cell>
        </row>
        <row r="34">
          <cell r="AB34" t="str">
            <v>28053040</v>
          </cell>
          <cell r="AC34">
            <v>23.672007003720726</v>
          </cell>
          <cell r="AD34">
            <v>7.5714285714285712</v>
          </cell>
          <cell r="AE34">
            <v>3401.1761006289307</v>
          </cell>
          <cell r="AF34">
            <v>1087.8571428571429</v>
          </cell>
        </row>
        <row r="35">
          <cell r="AB35" t="str">
            <v>28053080</v>
          </cell>
          <cell r="AC35">
            <v>14.982432643585794</v>
          </cell>
          <cell r="AD35">
            <v>5.6987951807228914</v>
          </cell>
          <cell r="AE35">
            <v>157.66925064599482</v>
          </cell>
          <cell r="AF35">
            <v>59.971887550200805</v>
          </cell>
        </row>
        <row r="36">
          <cell r="AB36" t="str">
            <v>28461000</v>
          </cell>
          <cell r="AC36">
            <v>0.84803019634443044</v>
          </cell>
          <cell r="AD36">
            <v>2.1876100974364623</v>
          </cell>
          <cell r="AE36">
            <v>4.3157262753040948</v>
          </cell>
          <cell r="AF36">
            <v>11.133007313094009</v>
          </cell>
        </row>
        <row r="37">
          <cell r="AB37" t="str">
            <v>28469010</v>
          </cell>
          <cell r="AC37">
            <v>0.68849658078883991</v>
          </cell>
          <cell r="AD37">
            <v>5.1109773714423383</v>
          </cell>
          <cell r="AE37">
            <v>6.3933198898851202</v>
          </cell>
          <cell r="AF37">
            <v>47.460095223939469</v>
          </cell>
        </row>
        <row r="38">
          <cell r="AB38" t="str">
            <v>28469020</v>
          </cell>
          <cell r="AC38">
            <v>1.7551750662911045</v>
          </cell>
          <cell r="AD38">
            <v>10.260745964710868</v>
          </cell>
          <cell r="AE38">
            <v>54.102532407678744</v>
          </cell>
          <cell r="AF38">
            <v>316.28317410854618</v>
          </cell>
        </row>
        <row r="39">
          <cell r="AB39" t="str">
            <v>28469030</v>
          </cell>
          <cell r="AC39">
            <v>7.5096491662130731</v>
          </cell>
          <cell r="AD39">
            <v>57.5</v>
          </cell>
          <cell r="AE39">
            <v>659.83695652173913</v>
          </cell>
          <cell r="AF39">
            <v>5052.25</v>
          </cell>
        </row>
        <row r="40">
          <cell r="AB40" t="str">
            <v>28469090</v>
          </cell>
          <cell r="AC40">
            <v>1.6571019113135601</v>
          </cell>
          <cell r="AD40">
            <v>0.85387140304168641</v>
          </cell>
          <cell r="AE40">
            <v>62.674235337835242</v>
          </cell>
          <cell r="AF40">
            <v>32.294777344177398</v>
          </cell>
        </row>
        <row r="41">
          <cell r="AB41" t="str">
            <v>/REEs /R</v>
          </cell>
          <cell r="AC41">
            <v>1.0283422574119305</v>
          </cell>
          <cell r="AD41">
            <v>2.6927506710578917</v>
          </cell>
          <cell r="AE41">
            <v>7.9198486527347063</v>
          </cell>
          <cell r="AF41">
            <v>20.738404573590852</v>
          </cell>
        </row>
        <row r="42">
          <cell r="AB42" t="str">
            <v>81129289</v>
          </cell>
          <cell r="AC42">
            <v>1.2703210460031285</v>
          </cell>
          <cell r="AD42">
            <v>1.7305425934125822</v>
          </cell>
          <cell r="AE42">
            <v>305.13933119452042</v>
          </cell>
          <cell r="AF42">
            <v>415.68752341701014</v>
          </cell>
        </row>
      </sheetData>
      <sheetData sheetId="3" refreshError="1"/>
      <sheetData sheetId="4" refreshError="1"/>
      <sheetData sheetId="5">
        <row r="1">
          <cell r="E1" t="str">
            <v>Share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31455-8DD3-45E8-A961-A6CE2CF661A2}">
  <sheetPr codeName="Sheet22"/>
  <dimension ref="A1:AB12"/>
  <sheetViews>
    <sheetView showGridLines="0" tabSelected="1" zoomScale="70" zoomScaleNormal="70" workbookViewId="0">
      <selection activeCell="M21" sqref="M21"/>
    </sheetView>
  </sheetViews>
  <sheetFormatPr defaultColWidth="12.77734375" defaultRowHeight="13.2" x14ac:dyDescent="0.25"/>
  <cols>
    <col min="1" max="1" width="27.5546875" style="3" customWidth="1"/>
    <col min="2" max="6" width="12.77734375" style="3"/>
    <col min="7" max="7" width="26.77734375" style="3" customWidth="1"/>
    <col min="8" max="12" width="12.77734375" style="3"/>
    <col min="13" max="13" width="25.77734375" style="3" customWidth="1"/>
    <col min="14" max="17" width="13.5546875" style="3" bestFit="1" customWidth="1"/>
    <col min="18" max="18" width="12.77734375" style="3"/>
    <col min="19" max="19" width="14.44140625" style="3" customWidth="1"/>
    <col min="20" max="16384" width="12.77734375" style="3"/>
  </cols>
  <sheetData>
    <row r="1" spans="1:28" ht="17.25" customHeight="1" x14ac:dyDescent="0.25">
      <c r="A1" s="1" t="s">
        <v>14</v>
      </c>
      <c r="B1" s="1"/>
      <c r="C1" s="1"/>
      <c r="D1" s="1"/>
      <c r="E1" s="1"/>
      <c r="F1" s="1"/>
      <c r="G1" s="1" t="s">
        <v>14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1"/>
    </row>
    <row r="2" spans="1:28" ht="18" customHeight="1" x14ac:dyDescent="0.25">
      <c r="A2" s="1" t="s">
        <v>6</v>
      </c>
      <c r="B2" s="1"/>
      <c r="C2" s="1"/>
      <c r="D2" s="1"/>
      <c r="E2" s="1"/>
      <c r="F2" s="1"/>
      <c r="G2" s="2" t="s">
        <v>0</v>
      </c>
      <c r="H2" s="1"/>
      <c r="I2" s="1"/>
      <c r="J2" s="1"/>
      <c r="K2" s="1"/>
      <c r="L2" s="1"/>
      <c r="M2" s="1" t="s">
        <v>11</v>
      </c>
      <c r="N2" s="1"/>
      <c r="O2" s="1"/>
      <c r="P2" s="1"/>
      <c r="Q2" s="1"/>
      <c r="R2" s="1"/>
      <c r="S2" s="11"/>
    </row>
    <row r="3" spans="1:28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8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8" ht="15" x14ac:dyDescent="0.25">
      <c r="A5" s="1"/>
      <c r="B5" s="1">
        <v>2019</v>
      </c>
      <c r="C5" s="1">
        <v>2020</v>
      </c>
      <c r="D5" s="1">
        <v>2021</v>
      </c>
      <c r="E5" s="1">
        <v>2022</v>
      </c>
      <c r="F5" s="1"/>
      <c r="G5" s="1"/>
      <c r="H5" s="1">
        <v>2019</v>
      </c>
      <c r="I5" s="1">
        <v>2020</v>
      </c>
      <c r="J5" s="1">
        <v>2021</v>
      </c>
      <c r="K5" s="1">
        <v>2022</v>
      </c>
      <c r="L5" s="1"/>
      <c r="M5" s="1"/>
      <c r="N5" s="1">
        <v>2019</v>
      </c>
      <c r="O5" s="1">
        <v>2020</v>
      </c>
      <c r="P5" s="1">
        <v>2021</v>
      </c>
      <c r="Q5" s="1">
        <v>2022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8" ht="15.6" x14ac:dyDescent="0.3">
      <c r="A6" s="1" t="s">
        <v>9</v>
      </c>
      <c r="B6" s="10">
        <v>94.486683999999997</v>
      </c>
      <c r="C6" s="10">
        <v>72.308175000000006</v>
      </c>
      <c r="D6" s="10">
        <v>106.499824</v>
      </c>
      <c r="E6" s="10">
        <v>145.631563</v>
      </c>
      <c r="F6" s="12">
        <f>(E6-D6)/D6</f>
        <v>0.36743477623024046</v>
      </c>
      <c r="G6" s="1" t="s">
        <v>9</v>
      </c>
      <c r="H6" s="6">
        <v>11.164164</v>
      </c>
      <c r="I6" s="6">
        <v>10.711318</v>
      </c>
      <c r="J6" s="6">
        <v>16.918437999999998</v>
      </c>
      <c r="K6" s="6">
        <v>18.388175</v>
      </c>
      <c r="L6" s="12">
        <f>(K6-J6)/J6</f>
        <v>8.6871908624188726E-2</v>
      </c>
      <c r="M6" s="1" t="s">
        <v>12</v>
      </c>
      <c r="N6" s="7">
        <f t="shared" ref="N6:Q7" si="0">B6/H6</f>
        <v>8.4633908996679015</v>
      </c>
      <c r="O6" s="7">
        <f t="shared" si="0"/>
        <v>6.7506328352869369</v>
      </c>
      <c r="P6" s="7">
        <f t="shared" si="0"/>
        <v>6.2948969638922936</v>
      </c>
      <c r="Q6" s="7">
        <f t="shared" si="0"/>
        <v>7.9198486527347054</v>
      </c>
      <c r="R6" s="12">
        <f>(Q6-P6)/P6</f>
        <v>0.25813793270377267</v>
      </c>
      <c r="S6" s="1"/>
      <c r="T6" s="9"/>
      <c r="U6" s="9"/>
      <c r="V6" s="9"/>
      <c r="W6" s="9"/>
      <c r="X6" s="9"/>
      <c r="Y6" s="9"/>
      <c r="Z6" s="9"/>
      <c r="AA6" s="9"/>
    </row>
    <row r="7" spans="1:28" ht="15.6" x14ac:dyDescent="0.3">
      <c r="A7" s="1" t="s">
        <v>10</v>
      </c>
      <c r="B7" s="10">
        <v>66.499564000000007</v>
      </c>
      <c r="C7" s="10">
        <v>94.392197999999993</v>
      </c>
      <c r="D7" s="10">
        <v>138.20836399999999</v>
      </c>
      <c r="E7" s="10">
        <v>141.617795</v>
      </c>
      <c r="F7" s="12">
        <f>(E7-D7)/D7</f>
        <v>2.4668774749406718E-2</v>
      </c>
      <c r="G7" s="1" t="s">
        <v>10</v>
      </c>
      <c r="H7" s="8">
        <v>4.6334119999999999</v>
      </c>
      <c r="I7" s="8">
        <v>7.1455710000000003</v>
      </c>
      <c r="J7" s="8">
        <v>7.4136220000000002</v>
      </c>
      <c r="K7" s="8">
        <v>6.8287699999999996</v>
      </c>
      <c r="L7" s="12">
        <f>(K7-J7)/J7</f>
        <v>-7.8888834634406851E-2</v>
      </c>
      <c r="M7" s="1" t="s">
        <v>13</v>
      </c>
      <c r="N7" s="7">
        <f t="shared" si="0"/>
        <v>14.352180207587844</v>
      </c>
      <c r="O7" s="7">
        <f t="shared" si="0"/>
        <v>13.209888754866475</v>
      </c>
      <c r="P7" s="7">
        <f t="shared" si="0"/>
        <v>18.642488651296219</v>
      </c>
      <c r="Q7" s="7">
        <f t="shared" si="0"/>
        <v>20.738404573590852</v>
      </c>
      <c r="R7" s="12">
        <f>(Q7-P7)/P7</f>
        <v>0.11242683106844233</v>
      </c>
      <c r="S7" s="1"/>
      <c r="T7" s="9"/>
      <c r="U7" s="9"/>
      <c r="V7" s="9"/>
      <c r="W7" s="9"/>
      <c r="X7" s="9"/>
      <c r="Y7" s="9"/>
      <c r="Z7" s="9"/>
      <c r="AA7" s="9"/>
    </row>
    <row r="8" spans="1:28" s="1" customFormat="1" ht="15" x14ac:dyDescent="0.25">
      <c r="A8" s="1" t="s">
        <v>7</v>
      </c>
      <c r="B8" s="7">
        <f>B6/B7</f>
        <v>1.4208617067023175</v>
      </c>
      <c r="C8" s="7">
        <f>C6/C7</f>
        <v>0.76603974197104729</v>
      </c>
      <c r="D8" s="7">
        <f>D6/D7</f>
        <v>0.7705743771049921</v>
      </c>
      <c r="E8" s="7">
        <f>E6/E7</f>
        <v>1.0283422574119305</v>
      </c>
      <c r="G8" s="1" t="s">
        <v>7</v>
      </c>
      <c r="H8" s="7">
        <f>H6/H7</f>
        <v>2.4094908892194349</v>
      </c>
      <c r="I8" s="7">
        <f>I6/I7</f>
        <v>1.4990149842468852</v>
      </c>
      <c r="J8" s="7">
        <f>J6/J7</f>
        <v>2.2820745379249168</v>
      </c>
      <c r="K8" s="7">
        <f>K6/K7</f>
        <v>2.6927506710578921</v>
      </c>
      <c r="L8" s="7"/>
      <c r="O8" s="7"/>
      <c r="P8" s="7"/>
      <c r="Q8" s="7"/>
      <c r="R8" s="7"/>
      <c r="AB8" s="3"/>
    </row>
    <row r="9" spans="1:28" ht="15" x14ac:dyDescent="0.25">
      <c r="A9" s="1"/>
      <c r="B9" s="12"/>
      <c r="C9" s="12"/>
      <c r="D9" s="12"/>
      <c r="E9" s="12"/>
      <c r="F9" s="1"/>
      <c r="G9" s="1"/>
      <c r="H9" s="12"/>
      <c r="I9" s="12"/>
      <c r="J9" s="12"/>
      <c r="K9" s="12"/>
    </row>
    <row r="10" spans="1:28" x14ac:dyDescent="0.25">
      <c r="H10" s="13"/>
      <c r="I10" s="13"/>
      <c r="J10" s="13"/>
      <c r="K10" s="13"/>
    </row>
    <row r="11" spans="1:28" x14ac:dyDescent="0.25">
      <c r="A11" s="5" t="s">
        <v>8</v>
      </c>
      <c r="H11" s="13"/>
    </row>
    <row r="12" spans="1:28" x14ac:dyDescent="0.25">
      <c r="H12" s="4"/>
      <c r="I12" s="4"/>
      <c r="J12" s="4"/>
      <c r="K12" s="4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E637B-A6BC-47A7-A40F-AB567DA317A3}">
  <dimension ref="A1:F214"/>
  <sheetViews>
    <sheetView topLeftCell="D1" workbookViewId="0">
      <selection activeCell="F12" sqref="F12"/>
    </sheetView>
  </sheetViews>
  <sheetFormatPr defaultColWidth="9.109375" defaultRowHeight="13.2" x14ac:dyDescent="0.25"/>
  <cols>
    <col min="1" max="1" width="9.109375" style="15"/>
    <col min="2" max="2" width="14.5546875" style="15" customWidth="1"/>
    <col min="3" max="16384" width="9.109375" style="15"/>
  </cols>
  <sheetData>
    <row r="1" spans="1:6" x14ac:dyDescent="0.25">
      <c r="A1" s="14" t="s">
        <v>15</v>
      </c>
      <c r="B1" s="14" t="s">
        <v>16</v>
      </c>
    </row>
    <row r="2" spans="1:6" x14ac:dyDescent="0.25">
      <c r="A2" s="14" t="s">
        <v>17</v>
      </c>
      <c r="B2" s="16">
        <v>18388175</v>
      </c>
      <c r="E2" s="15" t="s">
        <v>18</v>
      </c>
      <c r="F2" s="15" t="s">
        <v>19</v>
      </c>
    </row>
    <row r="3" spans="1:6" x14ac:dyDescent="0.25">
      <c r="A3" s="14" t="s">
        <v>20</v>
      </c>
      <c r="B3" s="16">
        <v>7418396</v>
      </c>
      <c r="D3" s="15" t="s">
        <v>1</v>
      </c>
      <c r="E3" s="17">
        <f>B3/B$2*100</f>
        <v>40.343296711065676</v>
      </c>
      <c r="F3" s="15">
        <v>7.4</v>
      </c>
    </row>
    <row r="4" spans="1:6" x14ac:dyDescent="0.25">
      <c r="A4" s="14" t="s">
        <v>21</v>
      </c>
      <c r="B4" s="16">
        <v>5618034</v>
      </c>
      <c r="D4" s="15" t="s">
        <v>4</v>
      </c>
      <c r="E4" s="17">
        <f t="shared" ref="E4:E7" si="0">B4/B$2*100</f>
        <v>30.552428394878774</v>
      </c>
      <c r="F4" s="15">
        <v>5.6</v>
      </c>
    </row>
    <row r="5" spans="1:6" x14ac:dyDescent="0.25">
      <c r="A5" s="14" t="s">
        <v>22</v>
      </c>
      <c r="B5" s="16">
        <v>4511679</v>
      </c>
      <c r="D5" s="15" t="s">
        <v>5</v>
      </c>
      <c r="E5" s="17">
        <f t="shared" si="0"/>
        <v>24.535762793208136</v>
      </c>
      <c r="F5" s="15">
        <v>4.5</v>
      </c>
    </row>
    <row r="6" spans="1:6" x14ac:dyDescent="0.25">
      <c r="A6" s="14" t="s">
        <v>23</v>
      </c>
      <c r="B6" s="16">
        <v>374320</v>
      </c>
      <c r="D6" s="15" t="s">
        <v>2</v>
      </c>
      <c r="E6" s="17">
        <f t="shared" si="0"/>
        <v>2.0356560670104566</v>
      </c>
    </row>
    <row r="7" spans="1:6" x14ac:dyDescent="0.25">
      <c r="A7" s="14" t="s">
        <v>24</v>
      </c>
      <c r="B7" s="16">
        <v>333397</v>
      </c>
      <c r="D7" s="15" t="s">
        <v>3</v>
      </c>
      <c r="E7" s="17">
        <f t="shared" si="0"/>
        <v>1.8131054332471819</v>
      </c>
    </row>
    <row r="8" spans="1:6" x14ac:dyDescent="0.25">
      <c r="A8" s="14" t="s">
        <v>25</v>
      </c>
      <c r="B8" s="16">
        <v>62679</v>
      </c>
      <c r="D8" s="15" t="s">
        <v>26</v>
      </c>
      <c r="E8" s="17">
        <f>100-SUM(E3:E7)</f>
        <v>0.71975060058977647</v>
      </c>
    </row>
    <row r="9" spans="1:6" x14ac:dyDescent="0.25">
      <c r="A9" s="14" t="s">
        <v>27</v>
      </c>
      <c r="B9" s="16">
        <v>26697</v>
      </c>
      <c r="E9" s="17"/>
    </row>
    <row r="10" spans="1:6" x14ac:dyDescent="0.25">
      <c r="A10" s="14" t="s">
        <v>28</v>
      </c>
      <c r="B10" s="16">
        <v>11138</v>
      </c>
    </row>
    <row r="11" spans="1:6" x14ac:dyDescent="0.25">
      <c r="A11" s="14" t="s">
        <v>29</v>
      </c>
      <c r="B11" s="16">
        <v>10684</v>
      </c>
    </row>
    <row r="12" spans="1:6" x14ac:dyDescent="0.25">
      <c r="A12" s="14" t="s">
        <v>30</v>
      </c>
      <c r="B12" s="16">
        <v>8104</v>
      </c>
    </row>
    <row r="13" spans="1:6" x14ac:dyDescent="0.25">
      <c r="A13" s="14" t="s">
        <v>31</v>
      </c>
      <c r="B13" s="16">
        <v>4788</v>
      </c>
    </row>
    <row r="14" spans="1:6" x14ac:dyDescent="0.25">
      <c r="A14" s="14" t="s">
        <v>32</v>
      </c>
      <c r="B14" s="16">
        <v>1804</v>
      </c>
    </row>
    <row r="15" spans="1:6" x14ac:dyDescent="0.25">
      <c r="A15" s="14" t="s">
        <v>33</v>
      </c>
      <c r="B15" s="16">
        <v>1564</v>
      </c>
    </row>
    <row r="16" spans="1:6" x14ac:dyDescent="0.25">
      <c r="A16" s="14" t="s">
        <v>34</v>
      </c>
      <c r="B16" s="16">
        <v>1098</v>
      </c>
    </row>
    <row r="17" spans="1:2" x14ac:dyDescent="0.25">
      <c r="A17" s="14" t="s">
        <v>35</v>
      </c>
      <c r="B17" s="16">
        <v>515</v>
      </c>
    </row>
    <row r="18" spans="1:2" x14ac:dyDescent="0.25">
      <c r="A18" s="14" t="s">
        <v>36</v>
      </c>
      <c r="B18" s="16">
        <v>514</v>
      </c>
    </row>
    <row r="19" spans="1:2" x14ac:dyDescent="0.25">
      <c r="A19" s="14" t="s">
        <v>37</v>
      </c>
      <c r="B19" s="16">
        <v>456</v>
      </c>
    </row>
    <row r="20" spans="1:2" x14ac:dyDescent="0.25">
      <c r="A20" s="14" t="s">
        <v>38</v>
      </c>
      <c r="B20" s="16">
        <v>400</v>
      </c>
    </row>
    <row r="21" spans="1:2" x14ac:dyDescent="0.25">
      <c r="A21" s="14" t="s">
        <v>39</v>
      </c>
      <c r="B21" s="16">
        <v>323</v>
      </c>
    </row>
    <row r="22" spans="1:2" x14ac:dyDescent="0.25">
      <c r="A22" s="14" t="s">
        <v>40</v>
      </c>
      <c r="B22" s="16">
        <v>238</v>
      </c>
    </row>
    <row r="23" spans="1:2" x14ac:dyDescent="0.25">
      <c r="A23" s="14" t="s">
        <v>41</v>
      </c>
      <c r="B23" s="16">
        <v>180</v>
      </c>
    </row>
    <row r="24" spans="1:2" x14ac:dyDescent="0.25">
      <c r="A24" s="14" t="s">
        <v>42</v>
      </c>
      <c r="B24" s="16">
        <v>42</v>
      </c>
    </row>
    <row r="25" spans="1:2" x14ac:dyDescent="0.25">
      <c r="A25" s="14" t="s">
        <v>43</v>
      </c>
      <c r="B25" s="16">
        <v>23</v>
      </c>
    </row>
    <row r="26" spans="1:2" x14ac:dyDescent="0.25">
      <c r="A26" s="14" t="s">
        <v>44</v>
      </c>
      <c r="B26" s="16">
        <v>20</v>
      </c>
    </row>
    <row r="27" spans="1:2" x14ac:dyDescent="0.25">
      <c r="A27" s="14" t="s">
        <v>45</v>
      </c>
      <c r="B27" s="16">
        <v>5</v>
      </c>
    </row>
    <row r="28" spans="1:2" x14ac:dyDescent="0.25">
      <c r="A28" s="14" t="s">
        <v>46</v>
      </c>
      <c r="B28" s="16">
        <v>1</v>
      </c>
    </row>
    <row r="29" spans="1:2" x14ac:dyDescent="0.25">
      <c r="A29" s="14" t="s">
        <v>47</v>
      </c>
      <c r="B29" s="16">
        <v>1</v>
      </c>
    </row>
    <row r="30" spans="1:2" x14ac:dyDescent="0.25">
      <c r="A30" s="14" t="s">
        <v>48</v>
      </c>
      <c r="B30" s="16">
        <v>1</v>
      </c>
    </row>
    <row r="31" spans="1:2" x14ac:dyDescent="0.25">
      <c r="A31" s="14" t="s">
        <v>49</v>
      </c>
      <c r="B31" s="16">
        <v>1</v>
      </c>
    </row>
    <row r="32" spans="1:2" x14ac:dyDescent="0.25">
      <c r="A32" s="14" t="s">
        <v>50</v>
      </c>
      <c r="B32" s="16">
        <v>1</v>
      </c>
    </row>
    <row r="33" spans="1:2" x14ac:dyDescent="0.25">
      <c r="A33" s="14" t="s">
        <v>51</v>
      </c>
      <c r="B33" s="18">
        <v>0</v>
      </c>
    </row>
    <row r="34" spans="1:2" x14ac:dyDescent="0.25">
      <c r="A34" s="14" t="s">
        <v>52</v>
      </c>
      <c r="B34" s="16">
        <v>0</v>
      </c>
    </row>
    <row r="35" spans="1:2" x14ac:dyDescent="0.25">
      <c r="A35" s="14" t="s">
        <v>53</v>
      </c>
      <c r="B35" s="18">
        <v>0</v>
      </c>
    </row>
    <row r="36" spans="1:2" x14ac:dyDescent="0.25">
      <c r="A36" s="14" t="s">
        <v>54</v>
      </c>
      <c r="B36" s="18">
        <v>0</v>
      </c>
    </row>
    <row r="37" spans="1:2" x14ac:dyDescent="0.25">
      <c r="A37" s="14" t="s">
        <v>55</v>
      </c>
      <c r="B37" s="18">
        <v>0</v>
      </c>
    </row>
    <row r="38" spans="1:2" x14ac:dyDescent="0.25">
      <c r="A38" s="14" t="s">
        <v>56</v>
      </c>
      <c r="B38" s="18">
        <v>0</v>
      </c>
    </row>
    <row r="39" spans="1:2" x14ac:dyDescent="0.25">
      <c r="A39" s="14" t="s">
        <v>57</v>
      </c>
      <c r="B39" s="18">
        <v>0</v>
      </c>
    </row>
    <row r="40" spans="1:2" x14ac:dyDescent="0.25">
      <c r="A40" s="14" t="s">
        <v>58</v>
      </c>
      <c r="B40" s="18">
        <v>0</v>
      </c>
    </row>
    <row r="41" spans="1:2" x14ac:dyDescent="0.25">
      <c r="A41" s="14" t="s">
        <v>59</v>
      </c>
      <c r="B41" s="18">
        <v>0</v>
      </c>
    </row>
    <row r="42" spans="1:2" x14ac:dyDescent="0.25">
      <c r="A42" s="14" t="s">
        <v>60</v>
      </c>
      <c r="B42" s="18">
        <v>0</v>
      </c>
    </row>
    <row r="43" spans="1:2" x14ac:dyDescent="0.25">
      <c r="A43" s="14" t="s">
        <v>61</v>
      </c>
      <c r="B43" s="16">
        <v>0</v>
      </c>
    </row>
    <row r="44" spans="1:2" x14ac:dyDescent="0.25">
      <c r="A44" s="14" t="s">
        <v>62</v>
      </c>
      <c r="B44" s="18">
        <v>0</v>
      </c>
    </row>
    <row r="45" spans="1:2" x14ac:dyDescent="0.25">
      <c r="A45" s="14" t="s">
        <v>63</v>
      </c>
      <c r="B45" s="16">
        <v>0</v>
      </c>
    </row>
    <row r="46" spans="1:2" x14ac:dyDescent="0.25">
      <c r="A46" s="14" t="s">
        <v>64</v>
      </c>
      <c r="B46" s="18">
        <v>0</v>
      </c>
    </row>
    <row r="47" spans="1:2" x14ac:dyDescent="0.25">
      <c r="A47" s="14" t="s">
        <v>65</v>
      </c>
      <c r="B47" s="16">
        <v>0</v>
      </c>
    </row>
    <row r="48" spans="1:2" x14ac:dyDescent="0.25">
      <c r="A48" s="14" t="s">
        <v>66</v>
      </c>
      <c r="B48" s="18">
        <v>0</v>
      </c>
    </row>
    <row r="49" spans="1:2" x14ac:dyDescent="0.25">
      <c r="A49" s="14" t="s">
        <v>67</v>
      </c>
      <c r="B49" s="18">
        <v>0</v>
      </c>
    </row>
    <row r="50" spans="1:2" x14ac:dyDescent="0.25">
      <c r="A50" s="14" t="s">
        <v>68</v>
      </c>
      <c r="B50" s="18">
        <v>0</v>
      </c>
    </row>
    <row r="51" spans="1:2" x14ac:dyDescent="0.25">
      <c r="A51" s="14" t="s">
        <v>69</v>
      </c>
      <c r="B51" s="18">
        <v>0</v>
      </c>
    </row>
    <row r="52" spans="1:2" x14ac:dyDescent="0.25">
      <c r="A52" s="14" t="s">
        <v>70</v>
      </c>
      <c r="B52" s="18">
        <v>0</v>
      </c>
    </row>
    <row r="53" spans="1:2" x14ac:dyDescent="0.25">
      <c r="A53" s="14" t="s">
        <v>71</v>
      </c>
      <c r="B53" s="18">
        <v>0</v>
      </c>
    </row>
    <row r="54" spans="1:2" x14ac:dyDescent="0.25">
      <c r="A54" s="14" t="s">
        <v>72</v>
      </c>
      <c r="B54" s="18">
        <v>0</v>
      </c>
    </row>
    <row r="55" spans="1:2" x14ac:dyDescent="0.25">
      <c r="A55" s="14" t="s">
        <v>73</v>
      </c>
      <c r="B55" s="18">
        <v>0</v>
      </c>
    </row>
    <row r="56" spans="1:2" x14ac:dyDescent="0.25">
      <c r="A56" s="14" t="s">
        <v>74</v>
      </c>
      <c r="B56" s="18">
        <v>0</v>
      </c>
    </row>
    <row r="57" spans="1:2" x14ac:dyDescent="0.25">
      <c r="A57" s="14" t="s">
        <v>75</v>
      </c>
      <c r="B57" s="18">
        <v>0</v>
      </c>
    </row>
    <row r="58" spans="1:2" x14ac:dyDescent="0.25">
      <c r="A58" s="14" t="s">
        <v>76</v>
      </c>
      <c r="B58" s="18">
        <v>0</v>
      </c>
    </row>
    <row r="59" spans="1:2" x14ac:dyDescent="0.25">
      <c r="A59" s="14" t="s">
        <v>77</v>
      </c>
      <c r="B59" s="18">
        <v>0</v>
      </c>
    </row>
    <row r="60" spans="1:2" x14ac:dyDescent="0.25">
      <c r="A60" s="14" t="s">
        <v>78</v>
      </c>
      <c r="B60" s="18">
        <v>0</v>
      </c>
    </row>
    <row r="61" spans="1:2" x14ac:dyDescent="0.25">
      <c r="A61" s="14" t="s">
        <v>79</v>
      </c>
      <c r="B61" s="18">
        <v>0</v>
      </c>
    </row>
    <row r="62" spans="1:2" x14ac:dyDescent="0.25">
      <c r="A62" s="14" t="s">
        <v>80</v>
      </c>
      <c r="B62" s="18">
        <v>0</v>
      </c>
    </row>
    <row r="63" spans="1:2" x14ac:dyDescent="0.25">
      <c r="A63" s="14" t="s">
        <v>81</v>
      </c>
      <c r="B63" s="18">
        <v>0</v>
      </c>
    </row>
    <row r="64" spans="1:2" x14ac:dyDescent="0.25">
      <c r="A64" s="14" t="s">
        <v>82</v>
      </c>
      <c r="B64" s="18">
        <v>0</v>
      </c>
    </row>
    <row r="65" spans="1:2" x14ac:dyDescent="0.25">
      <c r="A65" s="14" t="s">
        <v>83</v>
      </c>
      <c r="B65" s="18">
        <v>0</v>
      </c>
    </row>
    <row r="66" spans="1:2" x14ac:dyDescent="0.25">
      <c r="A66" s="14" t="s">
        <v>84</v>
      </c>
      <c r="B66" s="18">
        <v>0</v>
      </c>
    </row>
    <row r="67" spans="1:2" x14ac:dyDescent="0.25">
      <c r="A67" s="14" t="s">
        <v>85</v>
      </c>
      <c r="B67" s="18">
        <v>0</v>
      </c>
    </row>
    <row r="68" spans="1:2" x14ac:dyDescent="0.25">
      <c r="A68" s="14" t="s">
        <v>86</v>
      </c>
      <c r="B68" s="18">
        <v>0</v>
      </c>
    </row>
    <row r="69" spans="1:2" x14ac:dyDescent="0.25">
      <c r="A69" s="14" t="s">
        <v>87</v>
      </c>
      <c r="B69" s="18">
        <v>0</v>
      </c>
    </row>
    <row r="70" spans="1:2" x14ac:dyDescent="0.25">
      <c r="A70" s="14" t="s">
        <v>88</v>
      </c>
      <c r="B70" s="18">
        <v>0</v>
      </c>
    </row>
    <row r="71" spans="1:2" x14ac:dyDescent="0.25">
      <c r="A71" s="14" t="s">
        <v>89</v>
      </c>
      <c r="B71" s="18">
        <v>0</v>
      </c>
    </row>
    <row r="72" spans="1:2" x14ac:dyDescent="0.25">
      <c r="A72" s="14" t="s">
        <v>90</v>
      </c>
      <c r="B72" s="18">
        <v>0</v>
      </c>
    </row>
    <row r="73" spans="1:2" x14ac:dyDescent="0.25">
      <c r="A73" s="14" t="s">
        <v>91</v>
      </c>
      <c r="B73" s="18">
        <v>0</v>
      </c>
    </row>
    <row r="74" spans="1:2" x14ac:dyDescent="0.25">
      <c r="A74" s="14" t="s">
        <v>92</v>
      </c>
      <c r="B74" s="18">
        <v>0</v>
      </c>
    </row>
    <row r="75" spans="1:2" x14ac:dyDescent="0.25">
      <c r="A75" s="14" t="s">
        <v>93</v>
      </c>
      <c r="B75" s="18">
        <v>0</v>
      </c>
    </row>
    <row r="76" spans="1:2" x14ac:dyDescent="0.25">
      <c r="A76" s="14" t="s">
        <v>94</v>
      </c>
      <c r="B76" s="18">
        <v>0</v>
      </c>
    </row>
    <row r="77" spans="1:2" x14ac:dyDescent="0.25">
      <c r="A77" s="14" t="s">
        <v>95</v>
      </c>
      <c r="B77" s="18">
        <v>0</v>
      </c>
    </row>
    <row r="78" spans="1:2" x14ac:dyDescent="0.25">
      <c r="A78" s="14" t="s">
        <v>96</v>
      </c>
      <c r="B78" s="18">
        <v>0</v>
      </c>
    </row>
    <row r="79" spans="1:2" x14ac:dyDescent="0.25">
      <c r="A79" s="14" t="s">
        <v>97</v>
      </c>
      <c r="B79" s="18">
        <v>0</v>
      </c>
    </row>
    <row r="80" spans="1:2" x14ac:dyDescent="0.25">
      <c r="A80" s="14" t="s">
        <v>98</v>
      </c>
      <c r="B80" s="18">
        <v>0</v>
      </c>
    </row>
    <row r="81" spans="1:2" x14ac:dyDescent="0.25">
      <c r="A81" s="14" t="s">
        <v>99</v>
      </c>
      <c r="B81" s="18">
        <v>0</v>
      </c>
    </row>
    <row r="82" spans="1:2" x14ac:dyDescent="0.25">
      <c r="A82" s="14" t="s">
        <v>100</v>
      </c>
      <c r="B82" s="18">
        <v>0</v>
      </c>
    </row>
    <row r="83" spans="1:2" x14ac:dyDescent="0.25">
      <c r="A83" s="14" t="s">
        <v>101</v>
      </c>
      <c r="B83" s="16">
        <v>0</v>
      </c>
    </row>
    <row r="84" spans="1:2" x14ac:dyDescent="0.25">
      <c r="A84" s="14" t="s">
        <v>102</v>
      </c>
      <c r="B84" s="18">
        <v>0</v>
      </c>
    </row>
    <row r="85" spans="1:2" x14ac:dyDescent="0.25">
      <c r="A85" s="14" t="s">
        <v>103</v>
      </c>
      <c r="B85" s="18">
        <v>0</v>
      </c>
    </row>
    <row r="86" spans="1:2" x14ac:dyDescent="0.25">
      <c r="A86" s="14" t="s">
        <v>104</v>
      </c>
      <c r="B86" s="18">
        <v>0</v>
      </c>
    </row>
    <row r="87" spans="1:2" x14ac:dyDescent="0.25">
      <c r="A87" s="14" t="s">
        <v>105</v>
      </c>
      <c r="B87" s="18">
        <v>0</v>
      </c>
    </row>
    <row r="88" spans="1:2" x14ac:dyDescent="0.25">
      <c r="A88" s="14" t="s">
        <v>106</v>
      </c>
      <c r="B88" s="18">
        <v>0</v>
      </c>
    </row>
    <row r="89" spans="1:2" x14ac:dyDescent="0.25">
      <c r="A89" s="14" t="s">
        <v>107</v>
      </c>
      <c r="B89" s="18">
        <v>0</v>
      </c>
    </row>
    <row r="90" spans="1:2" x14ac:dyDescent="0.25">
      <c r="A90" s="14" t="s">
        <v>108</v>
      </c>
      <c r="B90" s="18">
        <v>0</v>
      </c>
    </row>
    <row r="91" spans="1:2" x14ac:dyDescent="0.25">
      <c r="A91" s="14" t="s">
        <v>109</v>
      </c>
      <c r="B91" s="18">
        <v>0</v>
      </c>
    </row>
    <row r="92" spans="1:2" x14ac:dyDescent="0.25">
      <c r="A92" s="14" t="s">
        <v>110</v>
      </c>
      <c r="B92" s="18">
        <v>0</v>
      </c>
    </row>
    <row r="93" spans="1:2" x14ac:dyDescent="0.25">
      <c r="A93" s="14" t="s">
        <v>111</v>
      </c>
      <c r="B93" s="18">
        <v>0</v>
      </c>
    </row>
    <row r="94" spans="1:2" x14ac:dyDescent="0.25">
      <c r="A94" s="14" t="s">
        <v>112</v>
      </c>
      <c r="B94" s="18">
        <v>0</v>
      </c>
    </row>
    <row r="95" spans="1:2" x14ac:dyDescent="0.25">
      <c r="A95" s="14" t="s">
        <v>113</v>
      </c>
      <c r="B95" s="18">
        <v>0</v>
      </c>
    </row>
    <row r="96" spans="1:2" x14ac:dyDescent="0.25">
      <c r="A96" s="14" t="s">
        <v>114</v>
      </c>
      <c r="B96" s="18">
        <v>0</v>
      </c>
    </row>
    <row r="97" spans="1:2" x14ac:dyDescent="0.25">
      <c r="A97" s="14" t="s">
        <v>115</v>
      </c>
      <c r="B97" s="18">
        <v>0</v>
      </c>
    </row>
    <row r="98" spans="1:2" x14ac:dyDescent="0.25">
      <c r="A98" s="14" t="s">
        <v>116</v>
      </c>
      <c r="B98" s="18">
        <v>0</v>
      </c>
    </row>
    <row r="99" spans="1:2" x14ac:dyDescent="0.25">
      <c r="A99" s="14" t="s">
        <v>117</v>
      </c>
      <c r="B99" s="18">
        <v>0</v>
      </c>
    </row>
    <row r="100" spans="1:2" x14ac:dyDescent="0.25">
      <c r="A100" s="14" t="s">
        <v>118</v>
      </c>
      <c r="B100" s="18">
        <v>0</v>
      </c>
    </row>
    <row r="101" spans="1:2" x14ac:dyDescent="0.25">
      <c r="A101" s="14" t="s">
        <v>119</v>
      </c>
      <c r="B101" s="18">
        <v>0</v>
      </c>
    </row>
    <row r="102" spans="1:2" x14ac:dyDescent="0.25">
      <c r="A102" s="14" t="s">
        <v>120</v>
      </c>
      <c r="B102" s="18">
        <v>0</v>
      </c>
    </row>
    <row r="103" spans="1:2" x14ac:dyDescent="0.25">
      <c r="A103" s="14" t="s">
        <v>121</v>
      </c>
      <c r="B103" s="18">
        <v>0</v>
      </c>
    </row>
    <row r="104" spans="1:2" x14ac:dyDescent="0.25">
      <c r="A104" s="14" t="s">
        <v>122</v>
      </c>
      <c r="B104" s="18">
        <v>0</v>
      </c>
    </row>
    <row r="105" spans="1:2" x14ac:dyDescent="0.25">
      <c r="A105" s="14" t="s">
        <v>123</v>
      </c>
      <c r="B105" s="18">
        <v>0</v>
      </c>
    </row>
    <row r="106" spans="1:2" x14ac:dyDescent="0.25">
      <c r="A106" s="14" t="s">
        <v>124</v>
      </c>
      <c r="B106" s="18">
        <v>0</v>
      </c>
    </row>
    <row r="107" spans="1:2" x14ac:dyDescent="0.25">
      <c r="A107" s="14" t="s">
        <v>125</v>
      </c>
      <c r="B107" s="18">
        <v>0</v>
      </c>
    </row>
    <row r="108" spans="1:2" x14ac:dyDescent="0.25">
      <c r="A108" s="14" t="s">
        <v>126</v>
      </c>
      <c r="B108" s="18">
        <v>0</v>
      </c>
    </row>
    <row r="109" spans="1:2" x14ac:dyDescent="0.25">
      <c r="A109" s="14" t="s">
        <v>127</v>
      </c>
      <c r="B109" s="18">
        <v>0</v>
      </c>
    </row>
    <row r="110" spans="1:2" x14ac:dyDescent="0.25">
      <c r="A110" s="14" t="s">
        <v>128</v>
      </c>
      <c r="B110" s="18">
        <v>0</v>
      </c>
    </row>
    <row r="111" spans="1:2" x14ac:dyDescent="0.25">
      <c r="A111" s="14" t="s">
        <v>129</v>
      </c>
      <c r="B111" s="18">
        <v>0</v>
      </c>
    </row>
    <row r="112" spans="1:2" x14ac:dyDescent="0.25">
      <c r="A112" s="14" t="s">
        <v>130</v>
      </c>
      <c r="B112" s="18">
        <v>0</v>
      </c>
    </row>
    <row r="113" spans="1:2" x14ac:dyDescent="0.25">
      <c r="A113" s="14" t="s">
        <v>131</v>
      </c>
      <c r="B113" s="18">
        <v>0</v>
      </c>
    </row>
    <row r="114" spans="1:2" x14ac:dyDescent="0.25">
      <c r="A114" s="14" t="s">
        <v>132</v>
      </c>
      <c r="B114" s="18">
        <v>0</v>
      </c>
    </row>
    <row r="115" spans="1:2" x14ac:dyDescent="0.25">
      <c r="A115" s="14" t="s">
        <v>133</v>
      </c>
      <c r="B115" s="18">
        <v>0</v>
      </c>
    </row>
    <row r="116" spans="1:2" x14ac:dyDescent="0.25">
      <c r="A116" s="14" t="s">
        <v>134</v>
      </c>
      <c r="B116" s="18">
        <v>0</v>
      </c>
    </row>
    <row r="117" spans="1:2" x14ac:dyDescent="0.25">
      <c r="A117" s="14" t="s">
        <v>135</v>
      </c>
      <c r="B117" s="18">
        <v>0</v>
      </c>
    </row>
    <row r="118" spans="1:2" x14ac:dyDescent="0.25">
      <c r="A118" s="14" t="s">
        <v>136</v>
      </c>
      <c r="B118" s="18">
        <v>0</v>
      </c>
    </row>
    <row r="119" spans="1:2" x14ac:dyDescent="0.25">
      <c r="A119" s="14" t="s">
        <v>137</v>
      </c>
      <c r="B119" s="18">
        <v>0</v>
      </c>
    </row>
    <row r="120" spans="1:2" x14ac:dyDescent="0.25">
      <c r="A120" s="14" t="s">
        <v>138</v>
      </c>
      <c r="B120" s="18">
        <v>0</v>
      </c>
    </row>
    <row r="121" spans="1:2" x14ac:dyDescent="0.25">
      <c r="A121" s="14" t="s">
        <v>139</v>
      </c>
      <c r="B121" s="18">
        <v>0</v>
      </c>
    </row>
    <row r="122" spans="1:2" x14ac:dyDescent="0.25">
      <c r="A122" s="14" t="s">
        <v>140</v>
      </c>
      <c r="B122" s="18">
        <v>0</v>
      </c>
    </row>
    <row r="123" spans="1:2" x14ac:dyDescent="0.25">
      <c r="A123" s="14" t="s">
        <v>141</v>
      </c>
      <c r="B123" s="18">
        <v>0</v>
      </c>
    </row>
    <row r="124" spans="1:2" x14ac:dyDescent="0.25">
      <c r="A124" s="14" t="s">
        <v>142</v>
      </c>
      <c r="B124" s="18">
        <v>0</v>
      </c>
    </row>
    <row r="125" spans="1:2" x14ac:dyDescent="0.25">
      <c r="A125" s="14" t="s">
        <v>143</v>
      </c>
      <c r="B125" s="18">
        <v>0</v>
      </c>
    </row>
    <row r="126" spans="1:2" x14ac:dyDescent="0.25">
      <c r="A126" s="14" t="s">
        <v>144</v>
      </c>
      <c r="B126" s="18">
        <v>0</v>
      </c>
    </row>
    <row r="127" spans="1:2" x14ac:dyDescent="0.25">
      <c r="A127" s="14" t="s">
        <v>145</v>
      </c>
      <c r="B127" s="18">
        <v>0</v>
      </c>
    </row>
    <row r="128" spans="1:2" x14ac:dyDescent="0.25">
      <c r="A128" s="14" t="s">
        <v>146</v>
      </c>
      <c r="B128" s="18">
        <v>0</v>
      </c>
    </row>
    <row r="129" spans="1:2" x14ac:dyDescent="0.25">
      <c r="A129" s="14" t="s">
        <v>147</v>
      </c>
      <c r="B129" s="18">
        <v>0</v>
      </c>
    </row>
    <row r="130" spans="1:2" x14ac:dyDescent="0.25">
      <c r="A130" s="14" t="s">
        <v>148</v>
      </c>
      <c r="B130" s="18">
        <v>0</v>
      </c>
    </row>
    <row r="131" spans="1:2" x14ac:dyDescent="0.25">
      <c r="A131" s="14" t="s">
        <v>149</v>
      </c>
      <c r="B131" s="18">
        <v>0</v>
      </c>
    </row>
    <row r="132" spans="1:2" x14ac:dyDescent="0.25">
      <c r="A132" s="14" t="s">
        <v>150</v>
      </c>
      <c r="B132" s="18">
        <v>0</v>
      </c>
    </row>
    <row r="133" spans="1:2" x14ac:dyDescent="0.25">
      <c r="A133" s="14" t="s">
        <v>151</v>
      </c>
      <c r="B133" s="18">
        <v>0</v>
      </c>
    </row>
    <row r="134" spans="1:2" x14ac:dyDescent="0.25">
      <c r="A134" s="14" t="s">
        <v>152</v>
      </c>
      <c r="B134" s="18">
        <v>0</v>
      </c>
    </row>
    <row r="135" spans="1:2" x14ac:dyDescent="0.25">
      <c r="A135" s="14" t="s">
        <v>153</v>
      </c>
      <c r="B135" s="18">
        <v>0</v>
      </c>
    </row>
    <row r="136" spans="1:2" x14ac:dyDescent="0.25">
      <c r="A136" s="14" t="s">
        <v>154</v>
      </c>
      <c r="B136" s="18">
        <v>0</v>
      </c>
    </row>
    <row r="137" spans="1:2" x14ac:dyDescent="0.25">
      <c r="A137" s="14" t="s">
        <v>155</v>
      </c>
      <c r="B137" s="18">
        <v>0</v>
      </c>
    </row>
    <row r="138" spans="1:2" x14ac:dyDescent="0.25">
      <c r="A138" s="14" t="s">
        <v>156</v>
      </c>
      <c r="B138" s="18">
        <v>0</v>
      </c>
    </row>
    <row r="139" spans="1:2" x14ac:dyDescent="0.25">
      <c r="A139" s="14" t="s">
        <v>157</v>
      </c>
      <c r="B139" s="18">
        <v>0</v>
      </c>
    </row>
    <row r="140" spans="1:2" x14ac:dyDescent="0.25">
      <c r="A140" s="14" t="s">
        <v>158</v>
      </c>
      <c r="B140" s="18">
        <v>0</v>
      </c>
    </row>
    <row r="141" spans="1:2" x14ac:dyDescent="0.25">
      <c r="A141" s="14" t="s">
        <v>159</v>
      </c>
      <c r="B141" s="18">
        <v>0</v>
      </c>
    </row>
    <row r="142" spans="1:2" x14ac:dyDescent="0.25">
      <c r="A142" s="14" t="s">
        <v>160</v>
      </c>
      <c r="B142" s="18">
        <v>0</v>
      </c>
    </row>
    <row r="143" spans="1:2" x14ac:dyDescent="0.25">
      <c r="A143" s="14" t="s">
        <v>161</v>
      </c>
      <c r="B143" s="18">
        <v>0</v>
      </c>
    </row>
    <row r="144" spans="1:2" x14ac:dyDescent="0.25">
      <c r="A144" s="14" t="s">
        <v>162</v>
      </c>
      <c r="B144" s="18">
        <v>0</v>
      </c>
    </row>
    <row r="145" spans="1:2" x14ac:dyDescent="0.25">
      <c r="A145" s="14" t="s">
        <v>163</v>
      </c>
      <c r="B145" s="18">
        <v>0</v>
      </c>
    </row>
    <row r="146" spans="1:2" x14ac:dyDescent="0.25">
      <c r="A146" s="14" t="s">
        <v>164</v>
      </c>
      <c r="B146" s="18">
        <v>0</v>
      </c>
    </row>
    <row r="147" spans="1:2" x14ac:dyDescent="0.25">
      <c r="A147" s="14" t="s">
        <v>165</v>
      </c>
      <c r="B147" s="18">
        <v>0</v>
      </c>
    </row>
    <row r="148" spans="1:2" x14ac:dyDescent="0.25">
      <c r="A148" s="14" t="s">
        <v>166</v>
      </c>
      <c r="B148" s="18">
        <v>0</v>
      </c>
    </row>
    <row r="149" spans="1:2" x14ac:dyDescent="0.25">
      <c r="A149" s="14" t="s">
        <v>167</v>
      </c>
      <c r="B149" s="18">
        <v>0</v>
      </c>
    </row>
    <row r="150" spans="1:2" x14ac:dyDescent="0.25">
      <c r="A150" s="14" t="s">
        <v>168</v>
      </c>
      <c r="B150" s="18">
        <v>0</v>
      </c>
    </row>
    <row r="151" spans="1:2" x14ac:dyDescent="0.25">
      <c r="A151" s="14" t="s">
        <v>169</v>
      </c>
      <c r="B151" s="18">
        <v>0</v>
      </c>
    </row>
    <row r="152" spans="1:2" x14ac:dyDescent="0.25">
      <c r="A152" s="14" t="s">
        <v>170</v>
      </c>
      <c r="B152" s="18">
        <v>0</v>
      </c>
    </row>
    <row r="153" spans="1:2" x14ac:dyDescent="0.25">
      <c r="A153" s="14" t="s">
        <v>171</v>
      </c>
      <c r="B153" s="18">
        <v>0</v>
      </c>
    </row>
    <row r="154" spans="1:2" x14ac:dyDescent="0.25">
      <c r="A154" s="14" t="s">
        <v>172</v>
      </c>
      <c r="B154" s="18">
        <v>0</v>
      </c>
    </row>
    <row r="155" spans="1:2" x14ac:dyDescent="0.25">
      <c r="A155" s="14" t="s">
        <v>173</v>
      </c>
      <c r="B155" s="18">
        <v>0</v>
      </c>
    </row>
    <row r="156" spans="1:2" x14ac:dyDescent="0.25">
      <c r="A156" s="14" t="s">
        <v>174</v>
      </c>
      <c r="B156" s="18">
        <v>0</v>
      </c>
    </row>
    <row r="157" spans="1:2" x14ac:dyDescent="0.25">
      <c r="A157" s="14" t="s">
        <v>175</v>
      </c>
      <c r="B157" s="18">
        <v>0</v>
      </c>
    </row>
    <row r="158" spans="1:2" x14ac:dyDescent="0.25">
      <c r="A158" s="14" t="s">
        <v>176</v>
      </c>
      <c r="B158" s="18">
        <v>0</v>
      </c>
    </row>
    <row r="159" spans="1:2" x14ac:dyDescent="0.25">
      <c r="A159" s="14" t="s">
        <v>177</v>
      </c>
      <c r="B159" s="18">
        <v>0</v>
      </c>
    </row>
    <row r="160" spans="1:2" x14ac:dyDescent="0.25">
      <c r="A160" s="14" t="s">
        <v>178</v>
      </c>
      <c r="B160" s="18">
        <v>0</v>
      </c>
    </row>
    <row r="161" spans="1:2" x14ac:dyDescent="0.25">
      <c r="A161" s="14" t="s">
        <v>179</v>
      </c>
      <c r="B161" s="18">
        <v>0</v>
      </c>
    </row>
    <row r="162" spans="1:2" x14ac:dyDescent="0.25">
      <c r="A162" s="14" t="s">
        <v>180</v>
      </c>
      <c r="B162" s="18">
        <v>0</v>
      </c>
    </row>
    <row r="163" spans="1:2" x14ac:dyDescent="0.25">
      <c r="A163" s="14" t="s">
        <v>181</v>
      </c>
      <c r="B163" s="18">
        <v>0</v>
      </c>
    </row>
    <row r="164" spans="1:2" x14ac:dyDescent="0.25">
      <c r="A164" s="14" t="s">
        <v>182</v>
      </c>
      <c r="B164" s="18">
        <v>0</v>
      </c>
    </row>
    <row r="165" spans="1:2" x14ac:dyDescent="0.25">
      <c r="A165" s="14" t="s">
        <v>183</v>
      </c>
      <c r="B165" s="18">
        <v>0</v>
      </c>
    </row>
    <row r="166" spans="1:2" x14ac:dyDescent="0.25">
      <c r="A166" s="14" t="s">
        <v>184</v>
      </c>
      <c r="B166" s="18">
        <v>0</v>
      </c>
    </row>
    <row r="167" spans="1:2" x14ac:dyDescent="0.25">
      <c r="A167" s="14" t="s">
        <v>185</v>
      </c>
      <c r="B167" s="18">
        <v>0</v>
      </c>
    </row>
    <row r="168" spans="1:2" x14ac:dyDescent="0.25">
      <c r="A168" s="14" t="s">
        <v>186</v>
      </c>
      <c r="B168" s="18">
        <v>0</v>
      </c>
    </row>
    <row r="169" spans="1:2" x14ac:dyDescent="0.25">
      <c r="A169" s="14" t="s">
        <v>187</v>
      </c>
      <c r="B169" s="18">
        <v>0</v>
      </c>
    </row>
    <row r="170" spans="1:2" x14ac:dyDescent="0.25">
      <c r="A170" s="14" t="s">
        <v>188</v>
      </c>
      <c r="B170" s="18">
        <v>0</v>
      </c>
    </row>
    <row r="171" spans="1:2" x14ac:dyDescent="0.25">
      <c r="A171" s="14" t="s">
        <v>189</v>
      </c>
      <c r="B171" s="18">
        <v>0</v>
      </c>
    </row>
    <row r="172" spans="1:2" x14ac:dyDescent="0.25">
      <c r="A172" s="14" t="s">
        <v>190</v>
      </c>
      <c r="B172" s="18">
        <v>0</v>
      </c>
    </row>
    <row r="173" spans="1:2" x14ac:dyDescent="0.25">
      <c r="A173" s="14" t="s">
        <v>191</v>
      </c>
      <c r="B173" s="18">
        <v>0</v>
      </c>
    </row>
    <row r="174" spans="1:2" x14ac:dyDescent="0.25">
      <c r="A174" s="14" t="s">
        <v>192</v>
      </c>
      <c r="B174" s="18">
        <v>0</v>
      </c>
    </row>
    <row r="175" spans="1:2" x14ac:dyDescent="0.25">
      <c r="A175" s="14" t="s">
        <v>193</v>
      </c>
      <c r="B175" s="18">
        <v>0</v>
      </c>
    </row>
    <row r="176" spans="1:2" x14ac:dyDescent="0.25">
      <c r="A176" s="14" t="s">
        <v>194</v>
      </c>
      <c r="B176" s="18">
        <v>0</v>
      </c>
    </row>
    <row r="177" spans="1:2" x14ac:dyDescent="0.25">
      <c r="A177" s="14" t="s">
        <v>195</v>
      </c>
      <c r="B177" s="18">
        <v>0</v>
      </c>
    </row>
    <row r="178" spans="1:2" x14ac:dyDescent="0.25">
      <c r="A178" s="14" t="s">
        <v>196</v>
      </c>
      <c r="B178" s="18">
        <v>0</v>
      </c>
    </row>
    <row r="179" spans="1:2" x14ac:dyDescent="0.25">
      <c r="A179" s="14" t="s">
        <v>197</v>
      </c>
      <c r="B179" s="18">
        <v>0</v>
      </c>
    </row>
    <row r="180" spans="1:2" x14ac:dyDescent="0.25">
      <c r="A180" s="14" t="s">
        <v>198</v>
      </c>
      <c r="B180" s="18">
        <v>0</v>
      </c>
    </row>
    <row r="181" spans="1:2" x14ac:dyDescent="0.25">
      <c r="A181" s="14" t="s">
        <v>199</v>
      </c>
      <c r="B181" s="18">
        <v>0</v>
      </c>
    </row>
    <row r="182" spans="1:2" x14ac:dyDescent="0.25">
      <c r="A182" s="14" t="s">
        <v>200</v>
      </c>
      <c r="B182" s="18">
        <v>0</v>
      </c>
    </row>
    <row r="183" spans="1:2" x14ac:dyDescent="0.25">
      <c r="A183" s="14" t="s">
        <v>201</v>
      </c>
      <c r="B183" s="18">
        <v>0</v>
      </c>
    </row>
    <row r="184" spans="1:2" x14ac:dyDescent="0.25">
      <c r="A184" s="14" t="s">
        <v>202</v>
      </c>
      <c r="B184" s="18">
        <v>0</v>
      </c>
    </row>
    <row r="185" spans="1:2" x14ac:dyDescent="0.25">
      <c r="A185" s="14" t="s">
        <v>203</v>
      </c>
      <c r="B185" s="18">
        <v>0</v>
      </c>
    </row>
    <row r="186" spans="1:2" x14ac:dyDescent="0.25">
      <c r="A186" s="14" t="s">
        <v>204</v>
      </c>
      <c r="B186" s="18">
        <v>0</v>
      </c>
    </row>
    <row r="187" spans="1:2" x14ac:dyDescent="0.25">
      <c r="A187" s="14" t="s">
        <v>205</v>
      </c>
      <c r="B187" s="18">
        <v>0</v>
      </c>
    </row>
    <row r="188" spans="1:2" x14ac:dyDescent="0.25">
      <c r="A188" s="14" t="s">
        <v>206</v>
      </c>
      <c r="B188" s="18">
        <v>0</v>
      </c>
    </row>
    <row r="189" spans="1:2" x14ac:dyDescent="0.25">
      <c r="A189" s="14" t="s">
        <v>207</v>
      </c>
      <c r="B189" s="18">
        <v>0</v>
      </c>
    </row>
    <row r="190" spans="1:2" x14ac:dyDescent="0.25">
      <c r="A190" s="14" t="s">
        <v>208</v>
      </c>
      <c r="B190" s="18">
        <v>0</v>
      </c>
    </row>
    <row r="191" spans="1:2" x14ac:dyDescent="0.25">
      <c r="A191" s="14" t="s">
        <v>209</v>
      </c>
      <c r="B191" s="18">
        <v>0</v>
      </c>
    </row>
    <row r="192" spans="1:2" x14ac:dyDescent="0.25">
      <c r="A192" s="14" t="s">
        <v>210</v>
      </c>
      <c r="B192" s="18">
        <v>0</v>
      </c>
    </row>
    <row r="193" spans="1:2" x14ac:dyDescent="0.25">
      <c r="A193" s="14" t="s">
        <v>211</v>
      </c>
      <c r="B193" s="18">
        <v>0</v>
      </c>
    </row>
    <row r="194" spans="1:2" x14ac:dyDescent="0.25">
      <c r="A194" s="14" t="s">
        <v>212</v>
      </c>
      <c r="B194" s="18">
        <v>0</v>
      </c>
    </row>
    <row r="195" spans="1:2" x14ac:dyDescent="0.25">
      <c r="A195" s="14" t="s">
        <v>213</v>
      </c>
      <c r="B195" s="18">
        <v>0</v>
      </c>
    </row>
    <row r="196" spans="1:2" x14ac:dyDescent="0.25">
      <c r="A196" s="14" t="s">
        <v>214</v>
      </c>
      <c r="B196" s="18">
        <v>0</v>
      </c>
    </row>
    <row r="197" spans="1:2" x14ac:dyDescent="0.25">
      <c r="A197" s="14" t="s">
        <v>215</v>
      </c>
      <c r="B197" s="18">
        <v>0</v>
      </c>
    </row>
    <row r="198" spans="1:2" x14ac:dyDescent="0.25">
      <c r="A198" s="14" t="s">
        <v>216</v>
      </c>
      <c r="B198" s="18">
        <v>0</v>
      </c>
    </row>
    <row r="199" spans="1:2" x14ac:dyDescent="0.25">
      <c r="A199" s="14" t="s">
        <v>217</v>
      </c>
      <c r="B199" s="18">
        <v>0</v>
      </c>
    </row>
    <row r="200" spans="1:2" x14ac:dyDescent="0.25">
      <c r="A200" s="14" t="s">
        <v>218</v>
      </c>
      <c r="B200" s="18">
        <v>0</v>
      </c>
    </row>
    <row r="201" spans="1:2" x14ac:dyDescent="0.25">
      <c r="A201" s="14" t="s">
        <v>219</v>
      </c>
      <c r="B201" s="18">
        <v>0</v>
      </c>
    </row>
    <row r="202" spans="1:2" x14ac:dyDescent="0.25">
      <c r="A202" s="14" t="s">
        <v>220</v>
      </c>
      <c r="B202" s="18">
        <v>0</v>
      </c>
    </row>
    <row r="203" spans="1:2" x14ac:dyDescent="0.25">
      <c r="A203" s="14" t="s">
        <v>221</v>
      </c>
      <c r="B203" s="18">
        <v>0</v>
      </c>
    </row>
    <row r="204" spans="1:2" x14ac:dyDescent="0.25">
      <c r="A204" s="14" t="s">
        <v>222</v>
      </c>
      <c r="B204" s="18">
        <v>0</v>
      </c>
    </row>
    <row r="205" spans="1:2" x14ac:dyDescent="0.25">
      <c r="A205" s="14" t="s">
        <v>223</v>
      </c>
      <c r="B205" s="18">
        <v>0</v>
      </c>
    </row>
    <row r="206" spans="1:2" x14ac:dyDescent="0.25">
      <c r="A206" s="14" t="s">
        <v>224</v>
      </c>
      <c r="B206" s="18">
        <v>0</v>
      </c>
    </row>
    <row r="207" spans="1:2" x14ac:dyDescent="0.25">
      <c r="A207" s="14" t="s">
        <v>225</v>
      </c>
      <c r="B207" s="18">
        <v>0</v>
      </c>
    </row>
    <row r="208" spans="1:2" x14ac:dyDescent="0.25">
      <c r="A208" s="14" t="s">
        <v>226</v>
      </c>
      <c r="B208" s="18">
        <v>0</v>
      </c>
    </row>
    <row r="209" spans="1:2" x14ac:dyDescent="0.25">
      <c r="A209" s="14" t="s">
        <v>227</v>
      </c>
      <c r="B209" s="18">
        <v>0</v>
      </c>
    </row>
    <row r="210" spans="1:2" x14ac:dyDescent="0.25">
      <c r="A210" s="14" t="s">
        <v>228</v>
      </c>
      <c r="B210" s="18">
        <v>0</v>
      </c>
    </row>
    <row r="211" spans="1:2" x14ac:dyDescent="0.25">
      <c r="A211" s="14" t="s">
        <v>229</v>
      </c>
      <c r="B211" s="18">
        <v>0</v>
      </c>
    </row>
    <row r="212" spans="1:2" x14ac:dyDescent="0.25">
      <c r="A212" s="14" t="s">
        <v>230</v>
      </c>
      <c r="B212" s="18">
        <v>0</v>
      </c>
    </row>
    <row r="213" spans="1:2" x14ac:dyDescent="0.25">
      <c r="A213" s="14" t="s">
        <v>231</v>
      </c>
      <c r="B213" s="18">
        <v>0</v>
      </c>
    </row>
    <row r="214" spans="1:2" x14ac:dyDescent="0.25">
      <c r="A214" s="14" t="s">
        <v>232</v>
      </c>
      <c r="B214" s="18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Imp_exp</vt:lpstr>
      <vt:lpstr>REE+partners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VEEH Constanze (GROW)</dc:creator>
  <cp:lastModifiedBy>Jasna Racic</cp:lastModifiedBy>
  <dcterms:created xsi:type="dcterms:W3CDTF">2023-03-08T12:56:55Z</dcterms:created>
  <dcterms:modified xsi:type="dcterms:W3CDTF">2023-11-09T14:43:46Z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2023-03-08T13:05:35Z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6d75063f-87f7-4b58-8181-a41abe1b588c</vt:lpwstr>
  </property>
  <property fmtid="{D5CDD505-2E9C-101B-9397-08002B2CF9AE}" pid="8" name="MSIP_Label_6bd9ddd1-4d20-43f6-abfa-fc3c07406f94_ContentBits">
    <vt:lpwstr>0</vt:lpwstr>
  </property>
</Properties>
</file>