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227"/>
  <workbookPr/>
  <mc:AlternateContent xmlns:mc="http://schemas.openxmlformats.org/markup-compatibility/2006">
    <mc:Choice Requires="x15">
      <x15ac:absPath xmlns:x15ac="http://schemas.microsoft.com/office/spreadsheetml/2010/11/ac" url="C:\Users\Maria\Downloads\"/>
    </mc:Choice>
  </mc:AlternateContent>
  <xr:revisionPtr revIDLastSave="0" documentId="13_ncr:1_{22FF2147-4CCC-43F5-A94C-9ADE2C0F7982}" xr6:coauthVersionLast="47" xr6:coauthVersionMax="47" xr10:uidLastSave="{00000000-0000-0000-0000-000000000000}"/>
  <bookViews>
    <workbookView xWindow="-110" yWindow="-110" windowWidth="19420" windowHeight="10420" xr2:uid="{00000000-000D-0000-FFFF-FFFF00000000}"/>
  </bookViews>
  <sheets>
    <sheet name="Graph for News Article"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Y3" i="1" l="1"/>
  <c r="D8" i="1" l="1"/>
  <c r="D9" i="1" s="1"/>
  <c r="D10" i="1" s="1"/>
  <c r="D11" i="1" s="1"/>
  <c r="D12" i="1" s="1"/>
  <c r="D13" i="1" s="1"/>
  <c r="D14" i="1" s="1"/>
  <c r="D15" i="1" s="1"/>
  <c r="D16" i="1" s="1"/>
  <c r="D17" i="1" s="1"/>
  <c r="D18" i="1" s="1"/>
  <c r="D19" i="1" s="1"/>
  <c r="D20" i="1" s="1"/>
  <c r="D21" i="1" s="1"/>
  <c r="D22" i="1" s="1"/>
  <c r="D23" i="1" s="1"/>
  <c r="D24" i="1" s="1"/>
  <c r="D25" i="1" s="1"/>
  <c r="D26" i="1" s="1"/>
  <c r="D27" i="1" s="1"/>
  <c r="D28" i="1" s="1"/>
  <c r="D29" i="1" s="1"/>
  <c r="D30" i="1" s="1"/>
  <c r="D31" i="1" s="1"/>
  <c r="D32" i="1" s="1"/>
  <c r="D7" i="1"/>
  <c r="X3" i="1"/>
  <c r="Z3" i="1" s="1"/>
</calcChain>
</file>

<file path=xl/sharedStrings.xml><?xml version="1.0" encoding="utf-8"?>
<sst xmlns="http://schemas.openxmlformats.org/spreadsheetml/2006/main" count="88" uniqueCount="62">
  <si>
    <t>(in million EUR)</t>
  </si>
  <si>
    <t>T5.3</t>
  </si>
  <si>
    <t>T6.7</t>
  </si>
  <si>
    <t>T6.8</t>
  </si>
  <si>
    <t>Total gross value added (at basic prices)
T5.3 = T5.1 - T5.2</t>
  </si>
  <si>
    <t>TDGVA = Tourism direct gross value added (at basic prices)
Tourism share of GVA of tourism industries + tourism share of GVA of other industries.
[from TSA:RMF, para4.88-4.94] "Since, through special calculations, a portion of gross value added can be associated with the value of part of the output of a productive unit, it is possible to define an aggregate, tourism direct gross value added (TDGVA), which adds the part of gross value added generated by tourism industries and other industries of the economy that directly serve visitors in response to internal tourism consumption. The use of the term direct in this aggregate refers to the fact that the Tourism Satellite Account measures only that part of value added (by tourism industries and other industries) due to the consumption of visitors and leaves aside the indirect and induced effects that such a consumption might generate."</t>
  </si>
  <si>
    <t>Tourism share on total GVA (in %)
T6.8 = T6.7 / T5.3 * 100</t>
  </si>
  <si>
    <t>Country</t>
  </si>
  <si>
    <t>EU</t>
  </si>
  <si>
    <t>(%)</t>
  </si>
  <si>
    <t>BE</t>
  </si>
  <si>
    <t>Belgium</t>
  </si>
  <si>
    <t>BG</t>
  </si>
  <si>
    <t>Czechia</t>
  </si>
  <si>
    <t>CZ</t>
  </si>
  <si>
    <t>Croatia</t>
  </si>
  <si>
    <t>Denmark</t>
  </si>
  <si>
    <t>DK</t>
  </si>
  <si>
    <t>Portugal</t>
  </si>
  <si>
    <t>Germany</t>
  </si>
  <si>
    <t>DE</t>
  </si>
  <si>
    <t>Spain</t>
  </si>
  <si>
    <t>Estonia</t>
  </si>
  <si>
    <t>EE</t>
  </si>
  <si>
    <t>Italy</t>
  </si>
  <si>
    <t>Ireland</t>
  </si>
  <si>
    <t>IE</t>
  </si>
  <si>
    <t>Austria</t>
  </si>
  <si>
    <t>France</t>
  </si>
  <si>
    <t>ES</t>
  </si>
  <si>
    <t>Latvia</t>
  </si>
  <si>
    <t>FR</t>
  </si>
  <si>
    <t>HR</t>
  </si>
  <si>
    <t>Netherlands</t>
  </si>
  <si>
    <t>IT</t>
  </si>
  <si>
    <t>Lithuania</t>
  </si>
  <si>
    <t>Slovenia</t>
  </si>
  <si>
    <t>Luxembourg</t>
  </si>
  <si>
    <t>LV</t>
  </si>
  <si>
    <t>Hungary</t>
  </si>
  <si>
    <t>LT</t>
  </si>
  <si>
    <t>Romania</t>
  </si>
  <si>
    <t>LU</t>
  </si>
  <si>
    <t>HU</t>
  </si>
  <si>
    <t>Finland</t>
  </si>
  <si>
    <t>NL</t>
  </si>
  <si>
    <t>Slovakia</t>
  </si>
  <si>
    <t>AT</t>
  </si>
  <si>
    <t>Sweden</t>
  </si>
  <si>
    <t>PT</t>
  </si>
  <si>
    <t>RO</t>
  </si>
  <si>
    <t>SI</t>
  </si>
  <si>
    <t>Iceland</t>
  </si>
  <si>
    <t>SK</t>
  </si>
  <si>
    <t>Switzerland</t>
  </si>
  <si>
    <t>FI</t>
  </si>
  <si>
    <t>SE</t>
  </si>
  <si>
    <t>North Macedonia</t>
  </si>
  <si>
    <t>Tourism share</t>
  </si>
  <si>
    <t>Share of tourism direct gross value added in total gross value added in the economy, 2019 (%)</t>
  </si>
  <si>
    <t>Note: no data available for tourism direct gross value added for Bulgaria, Greece, Cyprus, Hungary, Malta and Poland</t>
  </si>
  <si>
    <t>Source: Eurostat ad-hoc voluntary data collection on Tourism Satellite Accounts,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</si>
</sst>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 #,##0.00_-;_-* &quot;-&quot;??_-;_-@_-"/>
    <numFmt numFmtId="164" formatCode="_-* #,##0.0_-;\-* #,##0.0_-;_-* &quot;-&quot;??_-;_-@_-"/>
    <numFmt numFmtId="165" formatCode="_-* #,##0_-;\-* #,##0_-;_-* &quot;-&quot;??_-;_-@_-"/>
    <numFmt numFmtId="166" formatCode="#,##0.0_i"/>
    <numFmt numFmtId="167" formatCode="0.0"/>
  </numFmts>
  <fonts count="8" x14ac:knownFonts="1">
    <font>
      <sz val="10"/>
      <name val="Arial"/>
    </font>
    <font>
      <sz val="9"/>
      <name val="Arial"/>
      <family val="2"/>
    </font>
    <font>
      <b/>
      <sz val="9"/>
      <name val="Arial"/>
      <family val="2"/>
    </font>
    <font>
      <b/>
      <sz val="9"/>
      <color rgb="FFFF0000"/>
      <name val="Arial"/>
      <family val="2"/>
    </font>
    <font>
      <b/>
      <sz val="9"/>
      <color rgb="FF000000"/>
      <name val="Arial"/>
      <family val="2"/>
    </font>
    <font>
      <sz val="10"/>
      <name val="Arial"/>
      <family val="2"/>
    </font>
    <font>
      <i/>
      <sz val="8"/>
      <name val="Arial"/>
      <family val="2"/>
    </font>
    <font>
      <sz val="9"/>
      <color rgb="FFFF0000"/>
      <name val="Arial"/>
      <family val="2"/>
    </font>
  </fonts>
  <fills count="4">
    <fill>
      <patternFill patternType="none"/>
    </fill>
    <fill>
      <patternFill patternType="gray125"/>
    </fill>
    <fill>
      <patternFill patternType="solid">
        <fgColor theme="4" tint="0.79998168889431442"/>
        <bgColor indexed="64"/>
      </patternFill>
    </fill>
    <fill>
      <patternFill patternType="solid">
        <fgColor rgb="FFFFFF00"/>
        <bgColor indexed="64"/>
      </patternFill>
    </fill>
  </fills>
  <borders count="7">
    <border>
      <left/>
      <right/>
      <top/>
      <bottom/>
      <diagonal/>
    </border>
    <border>
      <left/>
      <right/>
      <top style="thin">
        <color rgb="FF000000"/>
      </top>
      <bottom/>
      <diagonal/>
    </border>
    <border>
      <left/>
      <right/>
      <top/>
      <bottom style="thin">
        <color rgb="FF000000"/>
      </bottom>
      <diagonal/>
    </border>
    <border>
      <left/>
      <right/>
      <top style="hair">
        <color rgb="FFC0C0C0"/>
      </top>
      <bottom style="hair">
        <color rgb="FFC0C0C0"/>
      </bottom>
      <diagonal/>
    </border>
    <border>
      <left/>
      <right/>
      <top style="hair">
        <color rgb="FFC0C0C0"/>
      </top>
      <bottom/>
      <diagonal/>
    </border>
    <border>
      <left/>
      <right/>
      <top style="hair">
        <color rgb="FFC0C0C0"/>
      </top>
      <bottom style="thin">
        <color rgb="FF000000"/>
      </bottom>
      <diagonal/>
    </border>
    <border>
      <left/>
      <right/>
      <top/>
      <bottom style="hair">
        <color rgb="FFC0C0C0"/>
      </bottom>
      <diagonal/>
    </border>
  </borders>
  <cellStyleXfs count="3">
    <xf numFmtId="0" fontId="0" fillId="0" borderId="0"/>
    <xf numFmtId="43" fontId="5" fillId="0" borderId="0" applyFont="0" applyFill="0" applyBorder="0" applyAlignment="0" applyProtection="0"/>
    <xf numFmtId="166" fontId="1" fillId="0" borderId="0" applyFill="0" applyBorder="0" applyProtection="0">
      <alignment horizontal="right"/>
    </xf>
  </cellStyleXfs>
  <cellXfs count="29">
    <xf numFmtId="0" fontId="0" fillId="0" borderId="0" xfId="0"/>
    <xf numFmtId="0" fontId="1" fillId="0" borderId="0" xfId="0" applyFont="1"/>
    <xf numFmtId="0" fontId="4" fillId="0" borderId="0" xfId="0" applyFont="1" applyAlignment="1">
      <alignment horizontal="left" vertical="center" readingOrder="1"/>
    </xf>
    <xf numFmtId="0" fontId="3" fillId="0" borderId="0" xfId="0" applyFont="1"/>
    <xf numFmtId="164" fontId="1" fillId="0" borderId="0" xfId="1" applyNumberFormat="1" applyFont="1"/>
    <xf numFmtId="165" fontId="1" fillId="3" borderId="0" xfId="1" applyNumberFormat="1" applyFont="1" applyFill="1"/>
    <xf numFmtId="164" fontId="1" fillId="3" borderId="0" xfId="1" applyNumberFormat="1" applyFont="1" applyFill="1"/>
    <xf numFmtId="165" fontId="1" fillId="0" borderId="0" xfId="1" applyNumberFormat="1" applyFont="1"/>
    <xf numFmtId="0" fontId="2" fillId="0" borderId="3" xfId="0" applyFont="1" applyBorder="1" applyAlignment="1">
      <alignment horizontal="left" vertical="center"/>
    </xf>
    <xf numFmtId="166" fontId="1" fillId="0" borderId="3" xfId="2" applyBorder="1" applyAlignment="1">
      <alignment horizontal="right" vertical="center"/>
    </xf>
    <xf numFmtId="167" fontId="1" fillId="0" borderId="0" xfId="0" applyNumberFormat="1" applyFont="1"/>
    <xf numFmtId="0" fontId="2" fillId="0" borderId="4" xfId="0" applyFont="1" applyBorder="1" applyAlignment="1">
      <alignment horizontal="left" vertical="center"/>
    </xf>
    <xf numFmtId="166" fontId="1" fillId="0" borderId="4" xfId="2" applyBorder="1" applyAlignment="1">
      <alignment horizontal="right" vertical="center"/>
    </xf>
    <xf numFmtId="0" fontId="2" fillId="0" borderId="5" xfId="0" applyFont="1" applyBorder="1" applyAlignment="1">
      <alignment horizontal="left" vertical="center"/>
    </xf>
    <xf numFmtId="166" fontId="1" fillId="0" borderId="5" xfId="2" applyBorder="1" applyAlignment="1">
      <alignment horizontal="right" vertical="center"/>
    </xf>
    <xf numFmtId="0" fontId="2" fillId="0" borderId="6" xfId="0" applyFont="1" applyBorder="1" applyAlignment="1">
      <alignment horizontal="left" vertical="center"/>
    </xf>
    <xf numFmtId="166" fontId="1" fillId="0" borderId="6" xfId="2" applyBorder="1" applyAlignment="1">
      <alignment horizontal="right" vertical="center"/>
    </xf>
    <xf numFmtId="0" fontId="2" fillId="0" borderId="0" xfId="0" applyFont="1" applyAlignment="1">
      <alignment horizontal="left" vertical="center"/>
    </xf>
    <xf numFmtId="166" fontId="1" fillId="0" borderId="0" xfId="2" applyBorder="1" applyAlignment="1">
      <alignment horizontal="right" vertical="center"/>
    </xf>
    <xf numFmtId="0" fontId="6" fillId="0" borderId="0" xfId="0" applyFont="1" applyAlignment="1">
      <alignment vertical="center"/>
    </xf>
    <xf numFmtId="0" fontId="6" fillId="0" borderId="0" xfId="0" applyFont="1"/>
    <xf numFmtId="165" fontId="7" fillId="0" borderId="0" xfId="1" applyNumberFormat="1" applyFont="1"/>
    <xf numFmtId="164" fontId="7" fillId="0" borderId="0" xfId="1" applyNumberFormat="1" applyFont="1"/>
    <xf numFmtId="167" fontId="1" fillId="0" borderId="3" xfId="0" applyNumberFormat="1" applyFont="1" applyBorder="1" applyAlignment="1">
      <alignment horizontal="right" vertical="center"/>
    </xf>
    <xf numFmtId="166" fontId="7" fillId="0" borderId="3" xfId="2" applyFont="1" applyBorder="1" applyAlignment="1">
      <alignment horizontal="right" vertical="center"/>
    </xf>
    <xf numFmtId="0" fontId="2" fillId="2"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2" xfId="0" applyFont="1" applyFill="1" applyBorder="1" applyAlignment="1">
      <alignment horizontal="center" vertical="center" wrapText="1"/>
    </xf>
  </cellXfs>
  <cellStyles count="3">
    <cellStyle name="Comma" xfId="1" builtinId="3"/>
    <cellStyle name="Normal" xfId="0" builtinId="0"/>
    <cellStyle name="NumberCellStyle"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9861038517594027E-2"/>
          <c:y val="6.662825705608541E-2"/>
          <c:w val="0.8664309711286089"/>
          <c:h val="0.58095235704009407"/>
        </c:manualLayout>
      </c:layout>
      <c:barChart>
        <c:barDir val="col"/>
        <c:grouping val="clustered"/>
        <c:varyColors val="0"/>
        <c:ser>
          <c:idx val="0"/>
          <c:order val="0"/>
          <c:tx>
            <c:strRef>
              <c:f>'Graph for News Article'!$C$3:$C$4</c:f>
              <c:strCache>
                <c:ptCount val="2"/>
                <c:pt idx="0">
                  <c:v>Tourism share</c:v>
                </c:pt>
                <c:pt idx="1">
                  <c:v>(%)</c:v>
                </c:pt>
              </c:strCache>
            </c:strRef>
          </c:tx>
          <c:spPr>
            <a:solidFill>
              <a:srgbClr val="00A5E6">
                <a:lumMod val="100000"/>
              </a:srgbClr>
            </a:solidFill>
            <a:ln>
              <a:noFill/>
              <a:round/>
            </a:ln>
            <a:effectLst/>
            <a:extLst>
              <a:ext uri="{91240B29-F687-4F45-9708-019B960494DF}">
                <a14:hiddenLine xmlns:a14="http://schemas.microsoft.com/office/drawing/2010/main">
                  <a:noFill/>
                  <a:round/>
                </a14:hiddenLine>
              </a:ext>
            </a:extLst>
          </c:spPr>
          <c:invertIfNegative val="0"/>
          <c:dPt>
            <c:idx val="5"/>
            <c:invertIfNegative val="0"/>
            <c:bubble3D val="0"/>
            <c:extLst>
              <c:ext xmlns:c16="http://schemas.microsoft.com/office/drawing/2014/chart" uri="{C3380CC4-5D6E-409C-BE32-E72D297353CC}">
                <c16:uniqueId val="{00000000-FE33-48A6-A295-A3C5DB1843F4}"/>
              </c:ext>
            </c:extLst>
          </c:dPt>
          <c:cat>
            <c:strRef>
              <c:f>'Graph for News Article'!$B$7:$B$32</c:f>
              <c:strCache>
                <c:ptCount val="26"/>
                <c:pt idx="0">
                  <c:v>Croatia</c:v>
                </c:pt>
                <c:pt idx="1">
                  <c:v>Portugal</c:v>
                </c:pt>
                <c:pt idx="2">
                  <c:v>Spain</c:v>
                </c:pt>
                <c:pt idx="3">
                  <c:v>Italy</c:v>
                </c:pt>
                <c:pt idx="4">
                  <c:v>Austria</c:v>
                </c:pt>
                <c:pt idx="5">
                  <c:v>Estonia</c:v>
                </c:pt>
                <c:pt idx="6">
                  <c:v>Latvia</c:v>
                </c:pt>
                <c:pt idx="7">
                  <c:v>Ireland</c:v>
                </c:pt>
                <c:pt idx="8">
                  <c:v>Netherlands</c:v>
                </c:pt>
                <c:pt idx="9">
                  <c:v>France</c:v>
                </c:pt>
                <c:pt idx="10">
                  <c:v>Germany</c:v>
                </c:pt>
                <c:pt idx="11">
                  <c:v>Slovenia</c:v>
                </c:pt>
                <c:pt idx="12">
                  <c:v>Romania</c:v>
                </c:pt>
                <c:pt idx="13">
                  <c:v>Lithuania</c:v>
                </c:pt>
                <c:pt idx="14">
                  <c:v>Czechia</c:v>
                </c:pt>
                <c:pt idx="15">
                  <c:v>Finland</c:v>
                </c:pt>
                <c:pt idx="16">
                  <c:v>Slovakia</c:v>
                </c:pt>
                <c:pt idx="17">
                  <c:v>Denmark</c:v>
                </c:pt>
                <c:pt idx="18">
                  <c:v>Sweden</c:v>
                </c:pt>
                <c:pt idx="19">
                  <c:v>Belgium</c:v>
                </c:pt>
                <c:pt idx="20">
                  <c:v>Luxembourg</c:v>
                </c:pt>
                <c:pt idx="22">
                  <c:v>Iceland</c:v>
                </c:pt>
                <c:pt idx="23">
                  <c:v>Switzerland</c:v>
                </c:pt>
                <c:pt idx="25">
                  <c:v>North Macedonia</c:v>
                </c:pt>
              </c:strCache>
            </c:strRef>
          </c:cat>
          <c:val>
            <c:numRef>
              <c:f>'Graph for News Article'!$C$7:$C$32</c:f>
              <c:numCache>
                <c:formatCode>#,##0.0_i</c:formatCode>
                <c:ptCount val="26"/>
                <c:pt idx="0">
                  <c:v>11.34619917501473</c:v>
                </c:pt>
                <c:pt idx="1">
                  <c:v>8.1338508263804368</c:v>
                </c:pt>
                <c:pt idx="2">
                  <c:v>6.8842440832545027</c:v>
                </c:pt>
                <c:pt idx="3">
                  <c:v>6.2065045717655805</c:v>
                </c:pt>
                <c:pt idx="4">
                  <c:v>5.3325320368482307</c:v>
                </c:pt>
                <c:pt idx="5">
                  <c:v>4.7635637284518264</c:v>
                </c:pt>
                <c:pt idx="6">
                  <c:v>4.7581314159815777</c:v>
                </c:pt>
                <c:pt idx="7">
                  <c:v>4.424650923047122</c:v>
                </c:pt>
                <c:pt idx="8">
                  <c:v>4.3921043919664529</c:v>
                </c:pt>
                <c:pt idx="9">
                  <c:v>4.0083548882134954</c:v>
                </c:pt>
                <c:pt idx="10">
                  <c:v>3.9857933774757681</c:v>
                </c:pt>
                <c:pt idx="11">
                  <c:v>3.8648368759336735</c:v>
                </c:pt>
                <c:pt idx="12">
                  <c:v>3.1777355345198233</c:v>
                </c:pt>
                <c:pt idx="13">
                  <c:v>2.942985353408806</c:v>
                </c:pt>
                <c:pt idx="14">
                  <c:v>2.764023056584016</c:v>
                </c:pt>
                <c:pt idx="15">
                  <c:v>2.7300576500952793</c:v>
                </c:pt>
                <c:pt idx="16">
                  <c:v>2.5974184865724599</c:v>
                </c:pt>
                <c:pt idx="17">
                  <c:v>2.3934749425713764</c:v>
                </c:pt>
                <c:pt idx="18">
                  <c:v>1.9169984491422338</c:v>
                </c:pt>
                <c:pt idx="19">
                  <c:v>1.7653365199897575</c:v>
                </c:pt>
                <c:pt idx="20">
                  <c:v>1.1619306952435329</c:v>
                </c:pt>
                <c:pt idx="22">
                  <c:v>7.5817274731255644</c:v>
                </c:pt>
                <c:pt idx="23">
                  <c:v>2.8367035494108679</c:v>
                </c:pt>
                <c:pt idx="25">
                  <c:v>2.4506892143866166</c:v>
                </c:pt>
              </c:numCache>
            </c:numRef>
          </c:val>
          <c:extLst>
            <c:ext xmlns:c16="http://schemas.microsoft.com/office/drawing/2014/chart" uri="{C3380CC4-5D6E-409C-BE32-E72D297353CC}">
              <c16:uniqueId val="{00000001-FE33-48A6-A295-A3C5DB1843F4}"/>
            </c:ext>
          </c:extLst>
        </c:ser>
        <c:dLbls>
          <c:showLegendKey val="0"/>
          <c:showVal val="0"/>
          <c:showCatName val="0"/>
          <c:showSerName val="0"/>
          <c:showPercent val="0"/>
          <c:showBubbleSize val="0"/>
        </c:dLbls>
        <c:gapWidth val="150"/>
        <c:axId val="186178560"/>
        <c:axId val="179249920"/>
      </c:barChart>
      <c:lineChart>
        <c:grouping val="standard"/>
        <c:varyColors val="0"/>
        <c:ser>
          <c:idx val="1"/>
          <c:order val="1"/>
          <c:tx>
            <c:strRef>
              <c:f>'Graph for News Article'!$D$3:$D$4</c:f>
              <c:strCache>
                <c:ptCount val="2"/>
                <c:pt idx="0">
                  <c:v>Tourism share</c:v>
                </c:pt>
                <c:pt idx="1">
                  <c:v>(%)</c:v>
                </c:pt>
              </c:strCache>
            </c:strRef>
          </c:tx>
          <c:marker>
            <c:symbol val="none"/>
          </c:marker>
          <c:cat>
            <c:strRef>
              <c:f>'Graph for News Article'!$B$7:$B$32</c:f>
              <c:strCache>
                <c:ptCount val="26"/>
                <c:pt idx="0">
                  <c:v>Croatia</c:v>
                </c:pt>
                <c:pt idx="1">
                  <c:v>Portugal</c:v>
                </c:pt>
                <c:pt idx="2">
                  <c:v>Spain</c:v>
                </c:pt>
                <c:pt idx="3">
                  <c:v>Italy</c:v>
                </c:pt>
                <c:pt idx="4">
                  <c:v>Austria</c:v>
                </c:pt>
                <c:pt idx="5">
                  <c:v>Estonia</c:v>
                </c:pt>
                <c:pt idx="6">
                  <c:v>Latvia</c:v>
                </c:pt>
                <c:pt idx="7">
                  <c:v>Ireland</c:v>
                </c:pt>
                <c:pt idx="8">
                  <c:v>Netherlands</c:v>
                </c:pt>
                <c:pt idx="9">
                  <c:v>France</c:v>
                </c:pt>
                <c:pt idx="10">
                  <c:v>Germany</c:v>
                </c:pt>
                <c:pt idx="11">
                  <c:v>Slovenia</c:v>
                </c:pt>
                <c:pt idx="12">
                  <c:v>Romania</c:v>
                </c:pt>
                <c:pt idx="13">
                  <c:v>Lithuania</c:v>
                </c:pt>
                <c:pt idx="14">
                  <c:v>Czechia</c:v>
                </c:pt>
                <c:pt idx="15">
                  <c:v>Finland</c:v>
                </c:pt>
                <c:pt idx="16">
                  <c:v>Slovakia</c:v>
                </c:pt>
                <c:pt idx="17">
                  <c:v>Denmark</c:v>
                </c:pt>
                <c:pt idx="18">
                  <c:v>Sweden</c:v>
                </c:pt>
                <c:pt idx="19">
                  <c:v>Belgium</c:v>
                </c:pt>
                <c:pt idx="20">
                  <c:v>Luxembourg</c:v>
                </c:pt>
                <c:pt idx="22">
                  <c:v>Iceland</c:v>
                </c:pt>
                <c:pt idx="23">
                  <c:v>Switzerland</c:v>
                </c:pt>
                <c:pt idx="25">
                  <c:v>North Macedonia</c:v>
                </c:pt>
              </c:strCache>
            </c:strRef>
          </c:cat>
          <c:val>
            <c:numRef>
              <c:f>'Graph for News Article'!$D$7:$D$32</c:f>
              <c:numCache>
                <c:formatCode>0.0</c:formatCode>
                <c:ptCount val="26"/>
                <c:pt idx="0">
                  <c:v>4.5018105412983687</c:v>
                </c:pt>
                <c:pt idx="1">
                  <c:v>4.5018105412983687</c:v>
                </c:pt>
                <c:pt idx="2">
                  <c:v>4.5018105412983687</c:v>
                </c:pt>
                <c:pt idx="3">
                  <c:v>4.5018105412983687</c:v>
                </c:pt>
                <c:pt idx="4">
                  <c:v>4.5018105412983687</c:v>
                </c:pt>
                <c:pt idx="5">
                  <c:v>4.5018105412983687</c:v>
                </c:pt>
                <c:pt idx="6">
                  <c:v>4.5018105412983687</c:v>
                </c:pt>
                <c:pt idx="7">
                  <c:v>4.5018105412983687</c:v>
                </c:pt>
                <c:pt idx="8">
                  <c:v>4.5018105412983687</c:v>
                </c:pt>
                <c:pt idx="9">
                  <c:v>4.5018105412983687</c:v>
                </c:pt>
                <c:pt idx="10">
                  <c:v>4.5018105412983687</c:v>
                </c:pt>
                <c:pt idx="11">
                  <c:v>4.5018105412983687</c:v>
                </c:pt>
                <c:pt idx="12">
                  <c:v>4.5018105412983687</c:v>
                </c:pt>
                <c:pt idx="13">
                  <c:v>4.5018105412983687</c:v>
                </c:pt>
                <c:pt idx="14">
                  <c:v>4.5018105412983687</c:v>
                </c:pt>
                <c:pt idx="15">
                  <c:v>4.5018105412983687</c:v>
                </c:pt>
                <c:pt idx="16">
                  <c:v>4.5018105412983687</c:v>
                </c:pt>
                <c:pt idx="17">
                  <c:v>4.5018105412983687</c:v>
                </c:pt>
                <c:pt idx="18">
                  <c:v>4.5018105412983687</c:v>
                </c:pt>
                <c:pt idx="19">
                  <c:v>4.5018105412983687</c:v>
                </c:pt>
                <c:pt idx="20">
                  <c:v>4.5018105412983687</c:v>
                </c:pt>
                <c:pt idx="21">
                  <c:v>4.5018105412983687</c:v>
                </c:pt>
                <c:pt idx="22">
                  <c:v>4.5018105412983687</c:v>
                </c:pt>
                <c:pt idx="23">
                  <c:v>4.5018105412983687</c:v>
                </c:pt>
                <c:pt idx="24">
                  <c:v>4.5018105412983687</c:v>
                </c:pt>
                <c:pt idx="25">
                  <c:v>4.5018105412983687</c:v>
                </c:pt>
              </c:numCache>
            </c:numRef>
          </c:val>
          <c:smooth val="0"/>
          <c:extLst>
            <c:ext xmlns:c16="http://schemas.microsoft.com/office/drawing/2014/chart" uri="{C3380CC4-5D6E-409C-BE32-E72D297353CC}">
              <c16:uniqueId val="{00000002-FE33-48A6-A295-A3C5DB1843F4}"/>
            </c:ext>
          </c:extLst>
        </c:ser>
        <c:dLbls>
          <c:showLegendKey val="0"/>
          <c:showVal val="0"/>
          <c:showCatName val="0"/>
          <c:showSerName val="0"/>
          <c:showPercent val="0"/>
          <c:showBubbleSize val="0"/>
        </c:dLbls>
        <c:marker val="1"/>
        <c:smooth val="0"/>
        <c:axId val="666928320"/>
        <c:axId val="666930616"/>
      </c:lineChart>
      <c:catAx>
        <c:axId val="186178560"/>
        <c:scaling>
          <c:orientation val="minMax"/>
        </c:scaling>
        <c:delete val="0"/>
        <c:axPos val="b"/>
        <c:numFmt formatCode="General" sourceLinked="0"/>
        <c:majorTickMark val="out"/>
        <c:minorTickMark val="none"/>
        <c:tickLblPos val="nextTo"/>
        <c:spPr>
          <a:ln>
            <a:solidFill>
              <a:srgbClr val="000000"/>
            </a:solidFill>
            <a:prstDash val="solid"/>
          </a:ln>
        </c:spPr>
        <c:txPr>
          <a:bodyPr rot="-5400000" vert="horz"/>
          <a:lstStyle/>
          <a:p>
            <a:pPr>
              <a:defRPr sz="900"/>
            </a:pPr>
            <a:endParaRPr lang="en-MT"/>
          </a:p>
        </c:txPr>
        <c:crossAx val="179249920"/>
        <c:crosses val="autoZero"/>
        <c:auto val="1"/>
        <c:lblAlgn val="ctr"/>
        <c:lblOffset val="100"/>
        <c:tickMarkSkip val="1"/>
        <c:noMultiLvlLbl val="0"/>
      </c:catAx>
      <c:valAx>
        <c:axId val="179249920"/>
        <c:scaling>
          <c:orientation val="minMax"/>
          <c:max val="12"/>
        </c:scaling>
        <c:delete val="0"/>
        <c:axPos val="l"/>
        <c:majorGridlines>
          <c:spPr>
            <a:ln w="3175">
              <a:solidFill>
                <a:srgbClr val="C0C0C0"/>
              </a:solidFill>
              <a:prstDash val="sysDash"/>
            </a:ln>
          </c:spPr>
        </c:majorGridlines>
        <c:numFmt formatCode="#,##0" sourceLinked="0"/>
        <c:majorTickMark val="out"/>
        <c:minorTickMark val="none"/>
        <c:tickLblPos val="nextTo"/>
        <c:spPr>
          <a:no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txPr>
          <a:bodyPr/>
          <a:lstStyle/>
          <a:p>
            <a:pPr>
              <a:defRPr sz="900"/>
            </a:pPr>
            <a:endParaRPr lang="en-MT"/>
          </a:p>
        </c:txPr>
        <c:crossAx val="186178560"/>
        <c:crosses val="autoZero"/>
        <c:crossBetween val="between"/>
      </c:valAx>
      <c:valAx>
        <c:axId val="666930616"/>
        <c:scaling>
          <c:orientation val="minMax"/>
          <c:max val="10"/>
        </c:scaling>
        <c:delete val="1"/>
        <c:axPos val="r"/>
        <c:numFmt formatCode="0.0" sourceLinked="1"/>
        <c:majorTickMark val="out"/>
        <c:minorTickMark val="none"/>
        <c:tickLblPos val="nextTo"/>
        <c:crossAx val="666928320"/>
        <c:crosses val="max"/>
        <c:crossBetween val="between"/>
      </c:valAx>
      <c:catAx>
        <c:axId val="666928320"/>
        <c:scaling>
          <c:orientation val="minMax"/>
        </c:scaling>
        <c:delete val="1"/>
        <c:axPos val="b"/>
        <c:numFmt formatCode="General" sourceLinked="1"/>
        <c:majorTickMark val="out"/>
        <c:minorTickMark val="none"/>
        <c:tickLblPos val="nextTo"/>
        <c:crossAx val="666930616"/>
        <c:crosses val="autoZero"/>
        <c:auto val="1"/>
        <c:lblAlgn val="ctr"/>
        <c:lblOffset val="100"/>
        <c:noMultiLvlLbl val="0"/>
      </c:catAx>
    </c:plotArea>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txPr>
    <a:bodyPr/>
    <a:lstStyle/>
    <a:p>
      <a:pPr>
        <a:defRPr sz="1200">
          <a:solidFill>
            <a:srgbClr val="000000"/>
          </a:solidFill>
          <a:latin typeface="Arial"/>
          <a:ea typeface="Arial"/>
          <a:cs typeface="Arial"/>
        </a:defRPr>
      </a:pPr>
      <a:endParaRPr lang="en-MT"/>
    </a:p>
  </c:txPr>
  <c:printSettings>
    <c:headerFooter/>
    <c:pageMargins b="0.75" l="0.7" r="0.7" t="0.75" header="0.3" footer="0.3"/>
    <c:pageSetup/>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5</xdr:col>
      <xdr:colOff>85724</xdr:colOff>
      <xdr:row>4</xdr:row>
      <xdr:rowOff>138113</xdr:rowOff>
    </xdr:from>
    <xdr:to>
      <xdr:col>14</xdr:col>
      <xdr:colOff>73574</xdr:colOff>
      <xdr:row>23</xdr:row>
      <xdr:rowOff>30480</xdr:rowOff>
    </xdr:to>
    <xdr:graphicFrame macro="">
      <xdr:nvGraphicFramePr>
        <xdr:cNvPr id="2" name="Chart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absSizeAnchor xmlns:cdr="http://schemas.openxmlformats.org/drawingml/2006/chartDrawing">
    <cdr:from>
      <cdr:x>0.00533</cdr:x>
      <cdr:y>0.81461</cdr:y>
    </cdr:from>
    <cdr:ext cx="6906716" cy="269369"/>
    <cdr:sp macro="" textlink="">
      <cdr:nvSpPr>
        <cdr:cNvPr id="2" name="FootonotesShape"/>
        <cdr:cNvSpPr txBox="1"/>
      </cdr:nvSpPr>
      <cdr:spPr>
        <a:xfrm xmlns:a="http://schemas.openxmlformats.org/drawingml/2006/main">
          <a:off x="41647" y="2908391"/>
          <a:ext cx="6906716" cy="269369"/>
        </a:xfrm>
        <a:prstGeom xmlns:a="http://schemas.openxmlformats.org/drawingml/2006/main" prst="rect">
          <a:avLst/>
        </a:prstGeom>
      </cdr:spPr>
      <cdr:txBody>
        <a:bodyPr xmlns:a="http://schemas.openxmlformats.org/drawingml/2006/main" vertOverflow="clip" vert="horz" wrap="square" rtlCol="0">
          <a:spAutoFit/>
        </a:bodyPr>
        <a:lstStyle xmlns:a="http://schemas.openxmlformats.org/drawingml/2006/main"/>
        <a:p xmlns:a="http://schemas.openxmlformats.org/drawingml/2006/main">
          <a:pPr>
            <a:spcBef>
              <a:spcPts val="300"/>
            </a:spcBef>
          </a:pPr>
          <a:endParaRPr lang="fr-BE" sz="1200">
            <a:latin typeface="Arial" panose="020B0604020202020204" pitchFamily="34" charset="0"/>
          </a:endParaRPr>
        </a:p>
      </cdr:txBody>
    </cdr:sp>
  </cdr:absSizeAnchor>
  <cdr:relSizeAnchor xmlns:cdr="http://schemas.openxmlformats.org/drawingml/2006/chartDrawing">
    <cdr:from>
      <cdr:x>0.91659</cdr:x>
      <cdr:y>0.3962</cdr:y>
    </cdr:from>
    <cdr:to>
      <cdr:x>0.97671</cdr:x>
      <cdr:y>0.45617</cdr:y>
    </cdr:to>
    <cdr:sp macro="" textlink="">
      <cdr:nvSpPr>
        <cdr:cNvPr id="5" name="AutoShape 3"/>
        <cdr:cNvSpPr>
          <a:spLocks xmlns:a="http://schemas.openxmlformats.org/drawingml/2006/main" noChangeArrowheads="1"/>
        </cdr:cNvSpPr>
      </cdr:nvSpPr>
      <cdr:spPr bwMode="auto">
        <a:xfrm xmlns:a="http://schemas.openxmlformats.org/drawingml/2006/main">
          <a:off x="5206217" y="1104598"/>
          <a:ext cx="341481" cy="167195"/>
        </a:xfrm>
        <a:prstGeom xmlns:a="http://schemas.openxmlformats.org/drawingml/2006/main" prst="leftArrow">
          <a:avLst>
            <a:gd name="adj1" fmla="val 50000"/>
            <a:gd name="adj2" fmla="val 46806"/>
          </a:avLst>
        </a:prstGeom>
        <a:solidFill xmlns:a="http://schemas.openxmlformats.org/drawingml/2006/main">
          <a:schemeClr val="accent2"/>
        </a:solidFill>
        <a:ln xmlns:a="http://schemas.openxmlformats.org/drawingml/2006/main" w="9525">
          <a:solidFill>
            <a:srgbClr val="000000"/>
          </a:solidFill>
          <a:miter lim="800000"/>
          <a:headEnd/>
          <a:tailEnd/>
        </a:ln>
      </cdr:spPr>
      <cdr:txBody>
        <a:bodyPr xmlns:a="http://schemas.openxmlformats.org/drawingml/2006/main"/>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cs-CZ"/>
        </a:p>
      </cdr:txBody>
    </cdr:sp>
  </cdr:relSizeAnchor>
  <cdr:relSizeAnchor xmlns:cdr="http://schemas.openxmlformats.org/drawingml/2006/chartDrawing">
    <cdr:from>
      <cdr:x>0.93881</cdr:x>
      <cdr:y>0.45593</cdr:y>
    </cdr:from>
    <cdr:to>
      <cdr:x>0.96961</cdr:x>
      <cdr:y>0.64469</cdr:y>
    </cdr:to>
    <cdr:sp macro="" textlink="">
      <cdr:nvSpPr>
        <cdr:cNvPr id="7" name="Text Box 4"/>
        <cdr:cNvSpPr txBox="1">
          <a:spLocks xmlns:a="http://schemas.openxmlformats.org/drawingml/2006/main" noChangeArrowheads="1"/>
        </cdr:cNvSpPr>
      </cdr:nvSpPr>
      <cdr:spPr bwMode="auto">
        <a:xfrm xmlns:a="http://schemas.openxmlformats.org/drawingml/2006/main" rot="16200000" flipH="1">
          <a:off x="5156788" y="1446799"/>
          <a:ext cx="526238" cy="174899"/>
        </a:xfrm>
        <a:prstGeom xmlns:a="http://schemas.openxmlformats.org/drawingml/2006/main" prst="rect">
          <a:avLst/>
        </a:prstGeom>
        <a:noFill xmlns:a="http://schemas.openxmlformats.org/drawingml/2006/main"/>
        <a:ln xmlns:a="http://schemas.openxmlformats.org/drawingml/2006/main" w="6350">
          <a:solidFill>
            <a:srgbClr val="969696"/>
          </a:solidFill>
          <a:miter lim="800000"/>
          <a:headEnd/>
          <a:tailEnd/>
        </a:ln>
      </cdr:spPr>
      <cdr:txBody>
        <a:bodyPr xmlns:a="http://schemas.openxmlformats.org/drawingml/2006/main" vert="vert270" wrap="square" lIns="27432" tIns="22860" rIns="27432" bIns="22860" anchor="ctr"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defRPr sz="1000"/>
          </a:pPr>
          <a:r>
            <a:rPr lang="en-GB" sz="800" b="0" i="0" u="none" strike="noStrike" baseline="0">
              <a:solidFill>
                <a:srgbClr val="000000"/>
              </a:solidFill>
              <a:latin typeface="Arial"/>
              <a:cs typeface="Arial"/>
            </a:rPr>
            <a:t>EU: 4.5 %</a:t>
          </a:r>
          <a:endParaRPr lang="cs-CZ" sz="800" b="0" i="0" u="none" strike="noStrike" baseline="0">
            <a:solidFill>
              <a:srgbClr val="000000"/>
            </a:solidFill>
            <a:latin typeface="Arial"/>
            <a:cs typeface="Arial"/>
          </a:endParaRP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5"/>
  </sheetPr>
  <dimension ref="B1:Z32"/>
  <sheetViews>
    <sheetView showGridLines="0" tabSelected="1" workbookViewId="0">
      <selection activeCell="E17" sqref="E17"/>
    </sheetView>
  </sheetViews>
  <sheetFormatPr defaultColWidth="9.1796875" defaultRowHeight="11.5" x14ac:dyDescent="0.25"/>
  <cols>
    <col min="1" max="1" width="9.1796875" style="1"/>
    <col min="2" max="2" width="14.81640625" style="1" customWidth="1"/>
    <col min="3" max="3" width="9.1796875" style="1"/>
    <col min="4" max="5" width="9.1796875" style="1" customWidth="1"/>
    <col min="6" max="6" width="16.1796875" style="1" customWidth="1"/>
    <col min="7" max="23" width="9.1796875" style="1"/>
    <col min="24" max="24" width="13.453125" style="1" bestFit="1" customWidth="1"/>
    <col min="25" max="25" width="11.81640625" style="1" bestFit="1" customWidth="1"/>
    <col min="26" max="16384" width="9.1796875" style="1"/>
  </cols>
  <sheetData>
    <row r="1" spans="2:26" x14ac:dyDescent="0.25">
      <c r="W1" s="1" t="s">
        <v>0</v>
      </c>
      <c r="X1" s="1" t="s">
        <v>1</v>
      </c>
      <c r="Y1" s="1" t="s">
        <v>2</v>
      </c>
      <c r="Z1" s="1" t="s">
        <v>3</v>
      </c>
    </row>
    <row r="2" spans="2:26" x14ac:dyDescent="0.25">
      <c r="X2" s="1" t="s">
        <v>4</v>
      </c>
      <c r="Y2" s="1" t="s">
        <v>5</v>
      </c>
      <c r="Z2" s="1" t="s">
        <v>6</v>
      </c>
    </row>
    <row r="3" spans="2:26" ht="12.75" customHeight="1" x14ac:dyDescent="0.25">
      <c r="B3" s="25" t="s">
        <v>7</v>
      </c>
      <c r="C3" s="27" t="s">
        <v>58</v>
      </c>
      <c r="F3" s="2" t="s">
        <v>59</v>
      </c>
      <c r="L3" s="3"/>
      <c r="T3" s="1" t="s">
        <v>8</v>
      </c>
      <c r="U3" s="4">
        <v>4.4785497981660631</v>
      </c>
      <c r="W3" s="1" t="s">
        <v>8</v>
      </c>
      <c r="X3" s="5">
        <f>SUM(X25:X30,X22:X23,X17:X20,X12:X15,X6:X10,X4)</f>
        <v>11581504.067004582</v>
      </c>
      <c r="Y3" s="5">
        <f>SUM(Y25:Y30,Y22:Y23,Y17:Y20,Y12:Y15,Y6:Y10,Y4)-2000</f>
        <v>526934.4270174281</v>
      </c>
      <c r="Z3" s="6">
        <f>Y3/X3*100</f>
        <v>4.5497927036838952</v>
      </c>
    </row>
    <row r="4" spans="2:26" x14ac:dyDescent="0.25">
      <c r="B4" s="26"/>
      <c r="C4" s="28" t="s">
        <v>9</v>
      </c>
      <c r="U4" s="4"/>
      <c r="W4" s="1" t="s">
        <v>10</v>
      </c>
      <c r="X4" s="7">
        <v>416066.23104600003</v>
      </c>
      <c r="Y4" s="7">
        <v>7344.9691240000002</v>
      </c>
      <c r="Z4" s="4">
        <v>1.7653365199897575</v>
      </c>
    </row>
    <row r="5" spans="2:26" x14ac:dyDescent="0.25">
      <c r="B5" s="8" t="s">
        <v>8</v>
      </c>
      <c r="C5" s="23">
        <v>4.5018105412983687</v>
      </c>
      <c r="T5" s="1" t="s">
        <v>11</v>
      </c>
      <c r="U5" s="4">
        <v>1.7653365199897575</v>
      </c>
      <c r="W5" s="1" t="s">
        <v>12</v>
      </c>
      <c r="X5" s="7">
        <v>53150</v>
      </c>
      <c r="Y5" s="7"/>
      <c r="Z5" s="4">
        <v>0</v>
      </c>
    </row>
    <row r="6" spans="2:26" x14ac:dyDescent="0.25">
      <c r="B6" s="8"/>
      <c r="C6" s="9"/>
      <c r="T6" s="1" t="s">
        <v>13</v>
      </c>
      <c r="U6" s="4">
        <v>2.764023056584016</v>
      </c>
      <c r="W6" s="1" t="s">
        <v>14</v>
      </c>
      <c r="X6" s="7">
        <v>203994.97507011471</v>
      </c>
      <c r="Y6" s="7">
        <v>5638.4681452107861</v>
      </c>
      <c r="Z6" s="4">
        <v>2.764023056584016</v>
      </c>
    </row>
    <row r="7" spans="2:26" x14ac:dyDescent="0.25">
      <c r="B7" s="8" t="s">
        <v>15</v>
      </c>
      <c r="C7" s="9">
        <v>11.34619917501473</v>
      </c>
      <c r="D7" s="10">
        <f>C5</f>
        <v>4.5018105412983687</v>
      </c>
      <c r="E7" s="10"/>
      <c r="T7" s="1" t="s">
        <v>16</v>
      </c>
      <c r="U7" s="4">
        <v>2.3934749425713764</v>
      </c>
      <c r="W7" s="1" t="s">
        <v>17</v>
      </c>
      <c r="X7" s="7">
        <v>270365.22219904471</v>
      </c>
      <c r="Y7" s="7">
        <v>6471.1238467615594</v>
      </c>
      <c r="Z7" s="4">
        <v>2.3934749425713764</v>
      </c>
    </row>
    <row r="8" spans="2:26" x14ac:dyDescent="0.25">
      <c r="B8" s="8" t="s">
        <v>18</v>
      </c>
      <c r="C8" s="9">
        <v>8.1338508263804368</v>
      </c>
      <c r="D8" s="10">
        <f>C5</f>
        <v>4.5018105412983687</v>
      </c>
      <c r="E8" s="10"/>
      <c r="T8" s="1" t="s">
        <v>19</v>
      </c>
      <c r="U8" s="4">
        <v>3.9857933774757681</v>
      </c>
      <c r="W8" s="1" t="s">
        <v>20</v>
      </c>
      <c r="X8" s="7">
        <v>3106157</v>
      </c>
      <c r="Y8" s="7">
        <v>123805</v>
      </c>
      <c r="Z8" s="4">
        <v>3.9857933774757681</v>
      </c>
    </row>
    <row r="9" spans="2:26" x14ac:dyDescent="0.25">
      <c r="B9" s="8" t="s">
        <v>21</v>
      </c>
      <c r="C9" s="9">
        <v>6.8842440832545027</v>
      </c>
      <c r="D9" s="10">
        <f>D8</f>
        <v>4.5018105412983687</v>
      </c>
      <c r="E9" s="10"/>
      <c r="T9" s="1" t="s">
        <v>22</v>
      </c>
      <c r="U9" s="4">
        <v>4.7635637284518264</v>
      </c>
      <c r="W9" s="1" t="s">
        <v>23</v>
      </c>
      <c r="X9" s="7">
        <v>20873.028192343521</v>
      </c>
      <c r="Y9" s="7">
        <v>994.3</v>
      </c>
      <c r="Z9" s="4">
        <v>4.7635637284518264</v>
      </c>
    </row>
    <row r="10" spans="2:26" x14ac:dyDescent="0.25">
      <c r="B10" s="8" t="s">
        <v>24</v>
      </c>
      <c r="C10" s="9">
        <v>6.2065045717655805</v>
      </c>
      <c r="D10" s="10">
        <f t="shared" ref="D10:D32" si="0">D9</f>
        <v>4.5018105412983687</v>
      </c>
      <c r="E10" s="10"/>
      <c r="T10" s="1" t="s">
        <v>25</v>
      </c>
      <c r="U10" s="4">
        <v>4.424650923047122</v>
      </c>
      <c r="W10" s="1" t="s">
        <v>26</v>
      </c>
      <c r="X10" s="7">
        <v>304589</v>
      </c>
      <c r="Y10" s="7">
        <v>13477</v>
      </c>
      <c r="Z10" s="4">
        <v>4.424650923047122</v>
      </c>
    </row>
    <row r="11" spans="2:26" x14ac:dyDescent="0.25">
      <c r="B11" s="8" t="s">
        <v>27</v>
      </c>
      <c r="C11" s="9">
        <v>5.3325320368482307</v>
      </c>
      <c r="D11" s="10">
        <f t="shared" si="0"/>
        <v>4.5018105412983687</v>
      </c>
      <c r="E11" s="10"/>
      <c r="T11" s="1" t="s">
        <v>21</v>
      </c>
      <c r="U11" s="4">
        <v>6.8842440832545027</v>
      </c>
      <c r="X11" s="7"/>
      <c r="Y11" s="7"/>
      <c r="Z11" s="4"/>
    </row>
    <row r="12" spans="2:26" x14ac:dyDescent="0.25">
      <c r="B12" s="8" t="s">
        <v>22</v>
      </c>
      <c r="C12" s="9">
        <v>4.7635637284518264</v>
      </c>
      <c r="D12" s="10">
        <f t="shared" si="0"/>
        <v>4.5018105412983687</v>
      </c>
      <c r="E12" s="10"/>
      <c r="T12" s="1" t="s">
        <v>28</v>
      </c>
      <c r="U12" s="4">
        <v>3.5357993867980415</v>
      </c>
      <c r="W12" s="1" t="s">
        <v>29</v>
      </c>
      <c r="X12" s="7">
        <v>1128481</v>
      </c>
      <c r="Y12" s="7">
        <v>77687.386473151244</v>
      </c>
      <c r="Z12" s="4">
        <v>6.8842440832545027</v>
      </c>
    </row>
    <row r="13" spans="2:26" x14ac:dyDescent="0.25">
      <c r="B13" s="8" t="s">
        <v>30</v>
      </c>
      <c r="C13" s="9">
        <v>4.7581314159815777</v>
      </c>
      <c r="D13" s="10">
        <f t="shared" si="0"/>
        <v>4.5018105412983687</v>
      </c>
      <c r="E13" s="10"/>
      <c r="T13" s="1" t="s">
        <v>15</v>
      </c>
      <c r="U13" s="4">
        <v>11.34619917501473</v>
      </c>
      <c r="W13" s="1" t="s">
        <v>31</v>
      </c>
      <c r="X13" s="7">
        <v>2169269</v>
      </c>
      <c r="Y13" s="21">
        <v>86952</v>
      </c>
      <c r="Z13" s="22">
        <v>4.0083548882134954</v>
      </c>
    </row>
    <row r="14" spans="2:26" x14ac:dyDescent="0.25">
      <c r="B14" s="8" t="s">
        <v>25</v>
      </c>
      <c r="C14" s="9">
        <v>4.424650923047122</v>
      </c>
      <c r="D14" s="10">
        <f t="shared" si="0"/>
        <v>4.5018105412983687</v>
      </c>
      <c r="E14" s="10"/>
      <c r="T14" s="1" t="s">
        <v>24</v>
      </c>
      <c r="U14" s="4">
        <v>6.2065045717655805</v>
      </c>
      <c r="W14" s="1" t="s">
        <v>32</v>
      </c>
      <c r="X14" s="7">
        <v>45780.696435809572</v>
      </c>
      <c r="Y14" s="7">
        <v>5194.3690013158239</v>
      </c>
      <c r="Z14" s="4">
        <v>11.34619917501473</v>
      </c>
    </row>
    <row r="15" spans="2:26" x14ac:dyDescent="0.25">
      <c r="B15" s="8" t="s">
        <v>33</v>
      </c>
      <c r="C15" s="9">
        <v>4.3921043919664529</v>
      </c>
      <c r="D15" s="10">
        <f t="shared" si="0"/>
        <v>4.5018105412983687</v>
      </c>
      <c r="E15" s="10"/>
      <c r="T15" s="1" t="s">
        <v>30</v>
      </c>
      <c r="U15" s="4">
        <v>4.7581314159815777</v>
      </c>
      <c r="W15" s="1" t="s">
        <v>34</v>
      </c>
      <c r="X15" s="7">
        <v>1609654.8901325935</v>
      </c>
      <c r="Y15" s="7">
        <v>99903.304345727636</v>
      </c>
      <c r="Z15" s="4">
        <v>6.2065045717655805</v>
      </c>
    </row>
    <row r="16" spans="2:26" x14ac:dyDescent="0.25">
      <c r="B16" s="8" t="s">
        <v>28</v>
      </c>
      <c r="C16" s="24">
        <v>4.0083548882134954</v>
      </c>
      <c r="D16" s="10">
        <f t="shared" si="0"/>
        <v>4.5018105412983687</v>
      </c>
      <c r="E16" s="10"/>
      <c r="T16" s="1" t="s">
        <v>35</v>
      </c>
      <c r="U16" s="4">
        <v>2.942985353408806</v>
      </c>
      <c r="X16" s="7"/>
      <c r="Y16" s="7"/>
      <c r="Z16" s="4"/>
    </row>
    <row r="17" spans="2:26" x14ac:dyDescent="0.25">
      <c r="B17" s="8" t="s">
        <v>19</v>
      </c>
      <c r="C17" s="9">
        <v>3.9857933774757681</v>
      </c>
      <c r="D17" s="10">
        <f t="shared" si="0"/>
        <v>4.5018105412983687</v>
      </c>
      <c r="E17" s="10"/>
      <c r="T17" s="1" t="s">
        <v>37</v>
      </c>
      <c r="U17" s="4">
        <v>1.1619306952435329</v>
      </c>
      <c r="W17" s="1" t="s">
        <v>38</v>
      </c>
      <c r="X17" s="7">
        <v>26691.150137937198</v>
      </c>
      <c r="Y17" s="7">
        <v>1270</v>
      </c>
      <c r="Z17" s="4">
        <v>4.7581314159815777</v>
      </c>
    </row>
    <row r="18" spans="2:26" x14ac:dyDescent="0.25">
      <c r="B18" s="8" t="s">
        <v>36</v>
      </c>
      <c r="C18" s="9">
        <v>3.8648368759336735</v>
      </c>
      <c r="D18" s="10">
        <f t="shared" si="0"/>
        <v>4.5018105412983687</v>
      </c>
      <c r="E18" s="10"/>
      <c r="T18" s="1" t="s">
        <v>39</v>
      </c>
      <c r="U18" s="4">
        <v>6.8060292598010648</v>
      </c>
      <c r="W18" s="1" t="s">
        <v>40</v>
      </c>
      <c r="X18" s="7">
        <v>43901</v>
      </c>
      <c r="Y18" s="7">
        <v>1292</v>
      </c>
      <c r="Z18" s="4">
        <v>2.942985353408806</v>
      </c>
    </row>
    <row r="19" spans="2:26" x14ac:dyDescent="0.25">
      <c r="B19" s="8" t="s">
        <v>41</v>
      </c>
      <c r="C19" s="9">
        <v>3.1777355345198233</v>
      </c>
      <c r="D19" s="10">
        <f t="shared" si="0"/>
        <v>4.5018105412983687</v>
      </c>
      <c r="E19" s="10"/>
      <c r="T19" s="1" t="s">
        <v>33</v>
      </c>
      <c r="U19" s="4">
        <v>5.7100791208475901</v>
      </c>
      <c r="W19" s="1" t="s">
        <v>42</v>
      </c>
      <c r="X19" s="7">
        <v>56922.5</v>
      </c>
      <c r="Y19" s="7">
        <v>661.4</v>
      </c>
      <c r="Z19" s="4">
        <v>1.1619306952435329</v>
      </c>
    </row>
    <row r="20" spans="2:26" x14ac:dyDescent="0.25">
      <c r="B20" s="8" t="s">
        <v>35</v>
      </c>
      <c r="C20" s="9">
        <v>2.942985353408806</v>
      </c>
      <c r="D20" s="10">
        <f t="shared" si="0"/>
        <v>4.5018105412983687</v>
      </c>
      <c r="E20" s="10"/>
      <c r="T20" s="1" t="s">
        <v>27</v>
      </c>
      <c r="U20" s="4">
        <v>5.3325320368482307</v>
      </c>
      <c r="W20" s="1" t="s">
        <v>43</v>
      </c>
      <c r="X20" s="7">
        <v>123652.1038881205</v>
      </c>
      <c r="Y20" s="7">
        <v>8415.7983709850923</v>
      </c>
      <c r="Z20" s="4">
        <v>6.8060292598010648</v>
      </c>
    </row>
    <row r="21" spans="2:26" x14ac:dyDescent="0.25">
      <c r="B21" s="8" t="s">
        <v>13</v>
      </c>
      <c r="C21" s="9">
        <v>2.764023056584016</v>
      </c>
      <c r="D21" s="10">
        <f t="shared" si="0"/>
        <v>4.5018105412983687</v>
      </c>
      <c r="E21" s="10"/>
      <c r="T21" s="1" t="s">
        <v>18</v>
      </c>
      <c r="U21" s="4">
        <v>8.1338508263804368</v>
      </c>
      <c r="X21" s="7"/>
      <c r="Y21" s="7"/>
      <c r="Z21" s="4"/>
    </row>
    <row r="22" spans="2:26" x14ac:dyDescent="0.25">
      <c r="B22" s="8" t="s">
        <v>44</v>
      </c>
      <c r="C22" s="9">
        <v>2.7300576500952793</v>
      </c>
      <c r="D22" s="10">
        <f t="shared" si="0"/>
        <v>4.5018105412983687</v>
      </c>
      <c r="E22" s="10"/>
      <c r="T22" s="1" t="s">
        <v>41</v>
      </c>
      <c r="U22" s="4">
        <v>3.1777355345198233</v>
      </c>
      <c r="W22" s="1" t="s">
        <v>45</v>
      </c>
      <c r="X22" s="7">
        <v>557628</v>
      </c>
      <c r="Y22" s="7">
        <v>31841</v>
      </c>
      <c r="Z22" s="4">
        <v>5.7100791208475901</v>
      </c>
    </row>
    <row r="23" spans="2:26" x14ac:dyDescent="0.25">
      <c r="B23" s="8" t="s">
        <v>46</v>
      </c>
      <c r="C23" s="9">
        <v>2.5974184865724599</v>
      </c>
      <c r="D23" s="10">
        <f t="shared" si="0"/>
        <v>4.5018105412983687</v>
      </c>
      <c r="E23" s="10"/>
      <c r="T23" s="1" t="s">
        <v>36</v>
      </c>
      <c r="U23" s="4">
        <v>3.8648368759336735</v>
      </c>
      <c r="W23" s="1" t="s">
        <v>47</v>
      </c>
      <c r="X23" s="7">
        <v>355290.87999999995</v>
      </c>
      <c r="Y23" s="7">
        <v>18946</v>
      </c>
      <c r="Z23" s="4">
        <v>5.3325320368482307</v>
      </c>
    </row>
    <row r="24" spans="2:26" x14ac:dyDescent="0.25">
      <c r="B24" s="8" t="s">
        <v>16</v>
      </c>
      <c r="C24" s="9">
        <v>2.3934749425713764</v>
      </c>
      <c r="D24" s="10">
        <f t="shared" si="0"/>
        <v>4.5018105412983687</v>
      </c>
      <c r="E24" s="10"/>
      <c r="T24" s="1" t="s">
        <v>46</v>
      </c>
      <c r="U24" s="4">
        <v>2.5974184865724599</v>
      </c>
      <c r="X24" s="7"/>
      <c r="Y24" s="7"/>
      <c r="Z24" s="4"/>
    </row>
    <row r="25" spans="2:26" x14ac:dyDescent="0.25">
      <c r="B25" s="8" t="s">
        <v>48</v>
      </c>
      <c r="C25" s="9">
        <v>1.9169984491422338</v>
      </c>
      <c r="D25" s="10">
        <f t="shared" si="0"/>
        <v>4.5018105412983687</v>
      </c>
      <c r="E25" s="10"/>
      <c r="F25" s="19" t="s">
        <v>60</v>
      </c>
      <c r="T25" s="1" t="s">
        <v>44</v>
      </c>
      <c r="U25" s="4">
        <v>2.7300576500952793</v>
      </c>
      <c r="W25" s="1" t="s">
        <v>49</v>
      </c>
      <c r="X25" s="7">
        <v>185536.27700000003</v>
      </c>
      <c r="Y25" s="7">
        <v>15091.244000000001</v>
      </c>
      <c r="Z25" s="4">
        <v>8.1338508263804368</v>
      </c>
    </row>
    <row r="26" spans="2:26" x14ac:dyDescent="0.25">
      <c r="B26" s="11" t="s">
        <v>11</v>
      </c>
      <c r="C26" s="12">
        <v>1.7653365199897575</v>
      </c>
      <c r="D26" s="10">
        <f t="shared" si="0"/>
        <v>4.5018105412983687</v>
      </c>
      <c r="E26" s="10"/>
      <c r="F26" s="20" t="s">
        <v>61</v>
      </c>
      <c r="T26" s="1" t="s">
        <v>48</v>
      </c>
      <c r="U26" s="4">
        <v>1.9169984491422338</v>
      </c>
      <c r="W26" s="1" t="s">
        <v>50</v>
      </c>
      <c r="X26" s="7">
        <v>201794.19999999998</v>
      </c>
      <c r="Y26" s="7">
        <v>6412.4859999999999</v>
      </c>
      <c r="Z26" s="4">
        <v>3.1777355345198233</v>
      </c>
    </row>
    <row r="27" spans="2:26" x14ac:dyDescent="0.25">
      <c r="B27" s="13" t="s">
        <v>37</v>
      </c>
      <c r="C27" s="14">
        <v>1.1619306952435329</v>
      </c>
      <c r="D27" s="10">
        <f t="shared" si="0"/>
        <v>4.5018105412983687</v>
      </c>
      <c r="E27" s="10"/>
      <c r="U27" s="4"/>
      <c r="W27" s="1" t="s">
        <v>51</v>
      </c>
      <c r="X27" s="7">
        <v>42328.527000000082</v>
      </c>
      <c r="Y27" s="7">
        <v>1635.9285205355447</v>
      </c>
      <c r="Z27" s="4">
        <v>3.8648368759336735</v>
      </c>
    </row>
    <row r="28" spans="2:26" x14ac:dyDescent="0.25">
      <c r="B28" s="15"/>
      <c r="C28" s="16"/>
      <c r="D28" s="10">
        <f t="shared" si="0"/>
        <v>4.5018105412983687</v>
      </c>
      <c r="E28" s="10"/>
      <c r="T28" s="1" t="s">
        <v>52</v>
      </c>
      <c r="U28" s="4">
        <v>7.5817274731255644</v>
      </c>
      <c r="W28" s="1" t="s">
        <v>53</v>
      </c>
      <c r="X28" s="7">
        <v>81735</v>
      </c>
      <c r="Y28" s="7">
        <v>2123</v>
      </c>
      <c r="Z28" s="4">
        <v>2.5974184865724599</v>
      </c>
    </row>
    <row r="29" spans="2:26" x14ac:dyDescent="0.25">
      <c r="B29" s="11" t="s">
        <v>52</v>
      </c>
      <c r="C29" s="12">
        <v>7.5817274731255644</v>
      </c>
      <c r="D29" s="10">
        <f t="shared" si="0"/>
        <v>4.5018105412983687</v>
      </c>
      <c r="E29" s="10"/>
      <c r="T29" s="1" t="s">
        <v>54</v>
      </c>
      <c r="U29" s="4">
        <v>2.8367035494108679</v>
      </c>
      <c r="W29" s="1" t="s">
        <v>55</v>
      </c>
      <c r="X29" s="7">
        <v>207285</v>
      </c>
      <c r="Y29" s="7">
        <v>5659</v>
      </c>
      <c r="Z29" s="4">
        <v>2.7300576500952793</v>
      </c>
    </row>
    <row r="30" spans="2:26" x14ac:dyDescent="0.25">
      <c r="B30" s="13" t="s">
        <v>54</v>
      </c>
      <c r="C30" s="14">
        <v>2.8367035494108679</v>
      </c>
      <c r="D30" s="10">
        <f t="shared" si="0"/>
        <v>4.5018105412983687</v>
      </c>
      <c r="E30" s="10"/>
      <c r="U30" s="4"/>
      <c r="W30" s="1" t="s">
        <v>56</v>
      </c>
      <c r="X30" s="7">
        <v>423508.38590261783</v>
      </c>
      <c r="Y30" s="7">
        <v>8118.6491897404903</v>
      </c>
      <c r="Z30" s="4">
        <v>1.9169984491422338</v>
      </c>
    </row>
    <row r="31" spans="2:26" x14ac:dyDescent="0.25">
      <c r="B31" s="17"/>
      <c r="C31" s="18"/>
      <c r="D31" s="10">
        <f t="shared" si="0"/>
        <v>4.5018105412983687</v>
      </c>
      <c r="E31" s="10"/>
      <c r="T31" s="1" t="s">
        <v>57</v>
      </c>
      <c r="U31" s="4">
        <v>2.4506892143866166</v>
      </c>
    </row>
    <row r="32" spans="2:26" x14ac:dyDescent="0.25">
      <c r="B32" s="13" t="s">
        <v>57</v>
      </c>
      <c r="C32" s="14">
        <v>2.4506892143866166</v>
      </c>
      <c r="D32" s="10">
        <f t="shared" si="0"/>
        <v>4.5018105412983687</v>
      </c>
      <c r="E32" s="10"/>
    </row>
  </sheetData>
  <mergeCells count="2">
    <mergeCell ref="B3:B4"/>
    <mergeCell ref="C3:C4"/>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1</vt:i4>
      </vt:variant>
    </vt:vector>
  </HeadingPairs>
  <TitlesOfParts>
    <vt:vector size="1" baseType="lpstr">
      <vt:lpstr>Graph for News Article</vt:lpstr>
    </vt:vector>
  </TitlesOfParts>
  <Company>European Commission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DEMUNTER Christophe (ESTAT)</dc:creator>
  <cp:lastModifiedBy>Maria</cp:lastModifiedBy>
  <dcterms:created xsi:type="dcterms:W3CDTF">2023-03-30T09:55:58Z</dcterms:created>
  <dcterms:modified xsi:type="dcterms:W3CDTF">2023-04-17T08:16:25Z</dcterms:modified>
</cp:coreProperties>
</file>