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mwebb/Downloads/"/>
    </mc:Choice>
  </mc:AlternateContent>
  <xr:revisionPtr revIDLastSave="0" documentId="13_ncr:1_{03F78455-BF36-F34A-8131-9CBDD7AFB8C5}" xr6:coauthVersionLast="47" xr6:coauthVersionMax="47" xr10:uidLastSave="{00000000-0000-0000-0000-000000000000}"/>
  <bookViews>
    <workbookView xWindow="37480" yWindow="1860" windowWidth="22780" windowHeight="13900" activeTab="1" xr2:uid="{00000000-000D-0000-FFFF-FFFF00000000}"/>
  </bookViews>
  <sheets>
    <sheet name="Fig 1" sheetId="3" r:id="rId1"/>
    <sheet name="Fig 2" sheetId="4" r:id="rId2"/>
  </sheets>
  <definedNames>
    <definedName name="_xlnm._FilterDatabase" localSheetId="0" hidden="1">'Fig 1'!$B$4:$M$4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M6" i="3"/>
  <c r="M7" i="3"/>
  <c r="M8" i="3"/>
  <c r="M9" i="3"/>
  <c r="M10" i="3"/>
  <c r="M11" i="3"/>
  <c r="M12" i="3"/>
  <c r="M13" i="3"/>
  <c r="J5" i="3"/>
  <c r="J6" i="3"/>
  <c r="J7" i="3"/>
  <c r="J8" i="3"/>
  <c r="J9" i="3"/>
  <c r="J10" i="3"/>
  <c r="J11" i="3"/>
  <c r="J12" i="3"/>
  <c r="J13" i="3"/>
  <c r="J3" i="3"/>
  <c r="F4" i="3"/>
  <c r="F5" i="3"/>
  <c r="N5" i="3" s="1"/>
  <c r="F6" i="3"/>
  <c r="N6" i="3" s="1"/>
  <c r="F7" i="3"/>
  <c r="N7" i="3" s="1"/>
  <c r="F8" i="3"/>
  <c r="N8" i="3" s="1"/>
  <c r="F9" i="3"/>
  <c r="N9" i="3" s="1"/>
  <c r="F10" i="3"/>
  <c r="N10" i="3" s="1"/>
  <c r="F11" i="3"/>
  <c r="N11" i="3" s="1"/>
  <c r="F12" i="3"/>
  <c r="N12" i="3" s="1"/>
  <c r="F13" i="3"/>
  <c r="N13" i="3" s="1"/>
  <c r="F3" i="3"/>
  <c r="N3" i="3" s="1"/>
  <c r="B6" i="3" l="1"/>
  <c r="B7" i="3"/>
  <c r="B8" i="3"/>
  <c r="B9" i="3"/>
  <c r="B10" i="3"/>
  <c r="B11" i="3"/>
  <c r="B12" i="3"/>
  <c r="B13" i="3"/>
  <c r="B5" i="3"/>
  <c r="K13" i="3"/>
  <c r="L13" i="3"/>
  <c r="K8" i="3"/>
  <c r="L8" i="3"/>
  <c r="K10" i="3"/>
  <c r="L10" i="3"/>
  <c r="K12" i="3"/>
  <c r="L12" i="3"/>
  <c r="K7" i="3"/>
  <c r="L7" i="3"/>
  <c r="K6" i="3"/>
  <c r="L6" i="3"/>
  <c r="K11" i="3"/>
  <c r="L11" i="3"/>
  <c r="K9" i="3"/>
  <c r="L9" i="3"/>
  <c r="L5" i="3"/>
  <c r="K5" i="3"/>
  <c r="L3" i="3"/>
  <c r="M3" i="3"/>
  <c r="K3" i="3"/>
</calcChain>
</file>

<file path=xl/sharedStrings.xml><?xml version="1.0" encoding="utf-8"?>
<sst xmlns="http://schemas.openxmlformats.org/spreadsheetml/2006/main" count="47" uniqueCount="34">
  <si>
    <t>Nursing and midwifery professionals</t>
  </si>
  <si>
    <t>Primary school and early childhood teachers</t>
  </si>
  <si>
    <t>Secretaries (general)</t>
  </si>
  <si>
    <t>Domestic, hotel and office cleaners and helpers</t>
  </si>
  <si>
    <t>Heavy truck and bus drivers</t>
  </si>
  <si>
    <t>Sheet and structural metal workers, moulders and welders, and related workers</t>
  </si>
  <si>
    <t>Electrical equipment installers and repairers</t>
  </si>
  <si>
    <t>Machinery mechanics and repairers</t>
  </si>
  <si>
    <t>Building frame and related trades workers</t>
  </si>
  <si>
    <t>ISCO08_1D</t>
  </si>
  <si>
    <t>Female</t>
  </si>
  <si>
    <t>Male</t>
  </si>
  <si>
    <t>ARMED FORCES OCCUPATIONS</t>
  </si>
  <si>
    <t>CLERICAL SUPPORT WORKERS</t>
  </si>
  <si>
    <t>CRAFT AND RELATED TRADES WORKERS</t>
  </si>
  <si>
    <t>ELEMENTARY OCCUPATIONS</t>
  </si>
  <si>
    <t>MANAGERS</t>
  </si>
  <si>
    <t>Not stated</t>
  </si>
  <si>
    <t>PLANT AND MACHINE OPERATORS, AND ASSEMBLERS</t>
  </si>
  <si>
    <t>PROFESSIONALS</t>
  </si>
  <si>
    <t>SERVICE AND SALES WORKERS</t>
  </si>
  <si>
    <t>SKILLED AGRICULTURAL, FORESTRY AND FISHERY WORKERS</t>
  </si>
  <si>
    <t>TECHNICIANS AND ASSOCIATE PROFESSIONALS</t>
  </si>
  <si>
    <t>15-24 years</t>
  </si>
  <si>
    <t>25-54 years</t>
  </si>
  <si>
    <t>55-64 years</t>
  </si>
  <si>
    <t>(in % of total employment)</t>
  </si>
  <si>
    <t>Female employment by major occupational categories (ISCO-08) and age group, EU, Q3 2022</t>
  </si>
  <si>
    <t>Total</t>
  </si>
  <si>
    <t>Note: Armed forces and non response categories were excluded due to low data reliability</t>
  </si>
  <si>
    <t>Note: Occupational groups below the reliability thresholds are excluded</t>
  </si>
  <si>
    <t>Source: LFS ad-hoc data extraction</t>
  </si>
  <si>
    <t>15-64</t>
  </si>
  <si>
    <t>Childcare workers and teachers' aides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</si>
</sst>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rgb="FF000000"/>
      <name val="Arial"/>
      <family val="2"/>
    </font>
    <font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5" fontId="2" fillId="0" borderId="0" xfId="1" applyNumberFormat="1" applyFont="1"/>
    <xf numFmtId="166" fontId="0" fillId="0" borderId="0" xfId="1" applyNumberFormat="1" applyFont="1"/>
    <xf numFmtId="0" fontId="2" fillId="2" borderId="0" xfId="0" applyFont="1" applyFill="1"/>
    <xf numFmtId="165" fontId="2" fillId="2" borderId="0" xfId="1" applyNumberFormat="1" applyFont="1" applyFill="1"/>
    <xf numFmtId="1" fontId="0" fillId="0" borderId="0" xfId="0" applyNumberFormat="1"/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Female employment by major group of occupations, EU, Q3 2022</a:t>
            </a:r>
          </a:p>
          <a:p>
            <a:pPr algn="l">
              <a:defRPr sz="1800" b="1"/>
            </a:pPr>
            <a:r>
              <a:rPr lang="en-US" sz="1600" b="0"/>
              <a:t>(in % of total employment</a:t>
            </a:r>
            <a:r>
              <a:rPr lang="en-US" sz="1600" b="0" baseline="0"/>
              <a:t> aged 15-64</a:t>
            </a:r>
            <a:r>
              <a:rPr lang="en-US" sz="1600" b="0"/>
              <a:t>)</a:t>
            </a:r>
          </a:p>
        </c:rich>
      </c:tx>
      <c:layout>
        <c:manualLayout>
          <c:xMode val="edge"/>
          <c:yMode val="edge"/>
          <c:x val="5.3333333333333332E-3"/>
          <c:y val="1.0004708909252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MT"/>
        </a:p>
      </c:txPr>
    </c:title>
    <c:autoTitleDeleted val="0"/>
    <c:plotArea>
      <c:layout>
        <c:manualLayout>
          <c:xMode val="edge"/>
          <c:yMode val="edge"/>
          <c:x val="1.4666666666666666E-2"/>
          <c:y val="0.19959394273958472"/>
          <c:w val="0.97066666666666668"/>
          <c:h val="0.60417590247693354"/>
        </c:manualLayout>
      </c:layout>
      <c:lineChart>
        <c:grouping val="standard"/>
        <c:varyColors val="0"/>
        <c:ser>
          <c:idx val="0"/>
          <c:order val="0"/>
          <c:tx>
            <c:strRef>
              <c:f>'Fig 1'!$N$2</c:f>
              <c:strCache>
                <c:ptCount val="1"/>
                <c:pt idx="0">
                  <c:v>15-64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'Fig 1'!$B$3:$B$13</c:f>
              <c:strCache>
                <c:ptCount val="11"/>
                <c:pt idx="0">
                  <c:v>Total</c:v>
                </c:pt>
                <c:pt idx="2">
                  <c:v>clerical support workers</c:v>
                </c:pt>
                <c:pt idx="3">
                  <c:v>service and sales workers</c:v>
                </c:pt>
                <c:pt idx="4">
                  <c:v>professionals</c:v>
                </c:pt>
                <c:pt idx="5">
                  <c:v>elementary occupations</c:v>
                </c:pt>
                <c:pt idx="6">
                  <c:v>technicians and associate professionals</c:v>
                </c:pt>
                <c:pt idx="7">
                  <c:v>managers</c:v>
                </c:pt>
                <c:pt idx="8">
                  <c:v>skilled agricultural, forestry and fishery workers</c:v>
                </c:pt>
                <c:pt idx="9">
                  <c:v>plant and machine operators, and assemblers</c:v>
                </c:pt>
                <c:pt idx="10">
                  <c:v>craft and related trades workers</c:v>
                </c:pt>
              </c:strCache>
            </c:strRef>
          </c:cat>
          <c:val>
            <c:numRef>
              <c:f>'Fig 1'!$N$3:$N$13</c:f>
              <c:numCache>
                <c:formatCode>_-* #,##0.0_-;\-* #,##0.0_-;_-* "-"??_-;_-@_-</c:formatCode>
                <c:ptCount val="11"/>
                <c:pt idx="0">
                  <c:v>46.402385961101679</c:v>
                </c:pt>
                <c:pt idx="2">
                  <c:v>66.057001674022928</c:v>
                </c:pt>
                <c:pt idx="3">
                  <c:v>63.252345510264746</c:v>
                </c:pt>
                <c:pt idx="4">
                  <c:v>53.969814427874077</c:v>
                </c:pt>
                <c:pt idx="5">
                  <c:v>53.197216598911382</c:v>
                </c:pt>
                <c:pt idx="6">
                  <c:v>49.885609032086599</c:v>
                </c:pt>
                <c:pt idx="7">
                  <c:v>35.721620332604466</c:v>
                </c:pt>
                <c:pt idx="8">
                  <c:v>28.848071120237666</c:v>
                </c:pt>
                <c:pt idx="9">
                  <c:v>18.520101673466979</c:v>
                </c:pt>
                <c:pt idx="10">
                  <c:v>11.00695934820018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1-4708-B8E4-6212C85F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652247952"/>
        <c:axId val="652249920"/>
      </c:lineChart>
      <c:catAx>
        <c:axId val="65224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MT"/>
          </a:p>
        </c:txPr>
        <c:crossAx val="652249920"/>
        <c:crosses val="autoZero"/>
        <c:auto val="1"/>
        <c:lblAlgn val="ctr"/>
        <c:lblOffset val="100"/>
        <c:tickMarkSkip val="1"/>
        <c:noMultiLvlLbl val="0"/>
      </c:catAx>
      <c:valAx>
        <c:axId val="6522499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MT"/>
          </a:p>
        </c:txPr>
        <c:crossAx val="65224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M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Top and bottom 5 of detailed groups of occupations in terms of shares of</a:t>
            </a:r>
            <a:r>
              <a:rPr lang="en-US" baseline="0"/>
              <a:t> </a:t>
            </a:r>
            <a:r>
              <a:rPr lang="en-US"/>
              <a:t>female employment, EU, Q3 2022</a:t>
            </a:r>
          </a:p>
          <a:p>
            <a:pPr algn="l">
              <a:defRPr sz="1800" b="1"/>
            </a:pPr>
            <a:r>
              <a:rPr lang="en-US" sz="1600" b="0"/>
              <a:t>(in % of total employment in</a:t>
            </a:r>
            <a:r>
              <a:rPr lang="en-US" sz="1600" b="0" baseline="0"/>
              <a:t> each group of occupations</a:t>
            </a:r>
            <a:r>
              <a:rPr lang="en-US" sz="1600" b="0"/>
              <a:t>)</a:t>
            </a:r>
          </a:p>
        </c:rich>
      </c:tx>
      <c:layout>
        <c:manualLayout>
          <c:xMode val="edge"/>
          <c:yMode val="edge"/>
          <c:x val="5.3333333333333332E-3"/>
          <c:y val="6.91165678127409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MT"/>
        </a:p>
      </c:txPr>
    </c:title>
    <c:autoTitleDeleted val="0"/>
    <c:plotArea>
      <c:layout>
        <c:manualLayout>
          <c:xMode val="edge"/>
          <c:yMode val="edge"/>
          <c:x val="1.4666666666666666E-2"/>
          <c:y val="0.13788755278641809"/>
          <c:w val="0.97066666666666668"/>
          <c:h val="0.7265487349355134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'Fig 2'!$A$1:$A$11</c:f>
              <c:strCache>
                <c:ptCount val="11"/>
                <c:pt idx="0">
                  <c:v>Childcare workers and teachers' aides</c:v>
                </c:pt>
                <c:pt idx="1">
                  <c:v>Nursing and midwifery professionals</c:v>
                </c:pt>
                <c:pt idx="2">
                  <c:v>Primary school and early childhood teachers</c:v>
                </c:pt>
                <c:pt idx="3">
                  <c:v>Secretaries (general)</c:v>
                </c:pt>
                <c:pt idx="4">
                  <c:v>Domestic, hotel and office cleaners and helpers</c:v>
                </c:pt>
                <c:pt idx="6">
                  <c:v>Heavy truck and bus drivers</c:v>
                </c:pt>
                <c:pt idx="7">
                  <c:v>Sheet and structural metal workers, moulders and welders, and related workers</c:v>
                </c:pt>
                <c:pt idx="8">
                  <c:v>Electrical equipment installers and repairers</c:v>
                </c:pt>
                <c:pt idx="9">
                  <c:v>Machinery mechanics and repairers</c:v>
                </c:pt>
                <c:pt idx="10">
                  <c:v>Building frame and related trades workers</c:v>
                </c:pt>
              </c:strCache>
            </c:strRef>
          </c:cat>
          <c:val>
            <c:numRef>
              <c:f>'Fig 2'!$C$1:$C$11</c:f>
              <c:numCache>
                <c:formatCode>_-* #,##0_-;\-* #,##0_-;_-* "-"??_-;_-@_-</c:formatCode>
                <c:ptCount val="11"/>
                <c:pt idx="0" formatCode="0">
                  <c:v>92.655409986613478</c:v>
                </c:pt>
                <c:pt idx="1">
                  <c:v>89.129907816378619</c:v>
                </c:pt>
                <c:pt idx="2">
                  <c:v>88.160459012390888</c:v>
                </c:pt>
                <c:pt idx="3">
                  <c:v>86.998861772232203</c:v>
                </c:pt>
                <c:pt idx="4">
                  <c:v>86.526437867691456</c:v>
                </c:pt>
                <c:pt idx="6" formatCode="0">
                  <c:v>3.6036335609464376</c:v>
                </c:pt>
                <c:pt idx="7" formatCode="0">
                  <c:v>3.464566316305604</c:v>
                </c:pt>
                <c:pt idx="8" formatCode="0">
                  <c:v>2.9411356060724079</c:v>
                </c:pt>
                <c:pt idx="9" formatCode="0">
                  <c:v>2.5337017741327998</c:v>
                </c:pt>
                <c:pt idx="10" formatCode="0">
                  <c:v>1.3229153936533937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2E-42EC-92EC-6D6B76894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648951528"/>
        <c:axId val="648953168"/>
      </c:lineChart>
      <c:catAx>
        <c:axId val="648951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MT"/>
          </a:p>
        </c:txPr>
        <c:crossAx val="648953168"/>
        <c:crosses val="autoZero"/>
        <c:auto val="1"/>
        <c:lblAlgn val="ctr"/>
        <c:lblOffset val="100"/>
        <c:tickMarkSkip val="1"/>
        <c:noMultiLvlLbl val="0"/>
      </c:catAx>
      <c:valAx>
        <c:axId val="6489531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MT"/>
          </a:p>
        </c:txPr>
        <c:crossAx val="648951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M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60960</xdr:colOff>
      <xdr:row>7</xdr:row>
      <xdr:rowOff>64771</xdr:rowOff>
    </xdr:from>
    <xdr:to>
      <xdr:col>30</xdr:col>
      <xdr:colOff>441960</xdr:colOff>
      <xdr:row>42</xdr:row>
      <xdr:rowOff>75080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0.00412</cdr:x>
      <cdr:y>0.9002</cdr:y>
    </cdr:from>
    <cdr:ext cx="7994648" cy="396199"/>
    <cdr:sp macro="" textlink="">
      <cdr:nvSpPr>
        <cdr:cNvPr id="6" name="FootonotesShape"/>
        <cdr:cNvSpPr txBox="1"/>
      </cdr:nvSpPr>
      <cdr:spPr>
        <a:xfrm xmlns:a="http://schemas.openxmlformats.org/drawingml/2006/main">
          <a:off x="43145" y="4810973"/>
          <a:ext cx="7994648" cy="396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IE" sz="1000">
              <a:latin typeface="Arial" panose="020B0604020202020204" pitchFamily="34" charset="0"/>
            </a:rPr>
            <a:t>Major group</a:t>
          </a:r>
          <a:r>
            <a:rPr lang="en-IE" sz="1000" baseline="0">
              <a:latin typeface="Arial" panose="020B0604020202020204" pitchFamily="34" charset="0"/>
            </a:rPr>
            <a:t> of occupations: </a:t>
          </a:r>
          <a:r>
            <a:rPr lang="en-US" sz="1000" baseline="0">
              <a:latin typeface="+mn-lt"/>
            </a:rPr>
            <a:t>I</a:t>
          </a:r>
          <a:r>
            <a:rPr lang="en-US" sz="1000"/>
            <a:t>SCO-08 1-digit</a:t>
          </a:r>
          <a:r>
            <a:rPr lang="en-US" sz="1000" baseline="0"/>
            <a:t> level</a:t>
          </a:r>
          <a:r>
            <a:rPr lang="en-US" sz="1000"/>
            <a:t>.</a:t>
          </a:r>
          <a:endParaRPr lang="en-IE" sz="1000">
            <a:latin typeface="Arial" panose="020B0604020202020204" pitchFamily="34" charset="0"/>
          </a:endParaRPr>
        </a:p>
        <a:p xmlns:a="http://schemas.openxmlformats.org/drawingml/2006/main">
          <a:r>
            <a:rPr lang="en-IE" sz="1000">
              <a:latin typeface="Arial" panose="020B0604020202020204" pitchFamily="34" charset="0"/>
            </a:rPr>
            <a:t>Armed forces and non-response categories were excluded due to low data reliability.</a:t>
          </a: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532321</xdr:colOff>
      <xdr:row>10</xdr:row>
      <xdr:rowOff>21820</xdr:rowOff>
    </xdr:from>
    <xdr:to>
      <xdr:col>20</xdr:col>
      <xdr:colOff>104969</xdr:colOff>
      <xdr:row>50</xdr:row>
      <xdr:rowOff>56521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0.00533</cdr:x>
      <cdr:y>0.9172</cdr:y>
    </cdr:from>
    <cdr:ext cx="7994650" cy="633828"/>
    <cdr:sp macro="" textlink="">
      <cdr:nvSpPr>
        <cdr:cNvPr id="5" name="FootonotesShape"/>
        <cdr:cNvSpPr txBox="1"/>
      </cdr:nvSpPr>
      <cdr:spPr>
        <a:xfrm xmlns:a="http://schemas.openxmlformats.org/drawingml/2006/main">
          <a:off x="56129" y="7052165"/>
          <a:ext cx="7994650" cy="633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endParaRPr lang="en-IE" sz="1200">
            <a:latin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200">
              <a:latin typeface="Arial" panose="020B0604020202020204" pitchFamily="34" charset="0"/>
            </a:rPr>
            <a:t>Detailed group</a:t>
          </a:r>
          <a:r>
            <a:rPr lang="en-IE" sz="1200" baseline="0">
              <a:latin typeface="Arial" panose="020B0604020202020204" pitchFamily="34" charset="0"/>
            </a:rPr>
            <a:t> of occupations: </a:t>
          </a:r>
          <a:r>
            <a:rPr lang="en-US" sz="1200" baseline="0">
              <a:latin typeface="+mn-lt"/>
            </a:rPr>
            <a:t>I</a:t>
          </a:r>
          <a:r>
            <a:rPr lang="en-US" sz="1200"/>
            <a:t>SCO-08 3-digit</a:t>
          </a:r>
          <a:r>
            <a:rPr lang="en-US" sz="1200" baseline="0"/>
            <a:t> level</a:t>
          </a:r>
          <a:r>
            <a:rPr lang="en-US" sz="1200"/>
            <a:t>.</a:t>
          </a:r>
          <a:endParaRPr lang="en-IE" sz="1200">
            <a:latin typeface="Arial" panose="020B0604020202020204" pitchFamily="34" charset="0"/>
          </a:endParaRPr>
        </a:p>
        <a:p xmlns:a="http://schemas.openxmlformats.org/drawingml/2006/main">
          <a:r>
            <a:rPr lang="en-IE" sz="1200">
              <a:latin typeface="Arial" panose="020B0604020202020204" pitchFamily="34" charset="0"/>
            </a:rPr>
            <a:t>Occupational groups below the reliability threshold are excluded.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3 Population and social condition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AA519"/>
      </a:accent1>
      <a:accent2>
        <a:srgbClr val="286EB4"/>
      </a:accent2>
      <a:accent3>
        <a:srgbClr val="F06423"/>
      </a:accent3>
      <a:accent4>
        <a:srgbClr val="B9C31E"/>
      </a:accent4>
      <a:accent5>
        <a:srgbClr val="5FB441"/>
      </a:accent5>
      <a:accent6>
        <a:srgbClr val="32AFAF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opLeftCell="M3" zoomScale="94" workbookViewId="0">
      <selection activeCell="N35" sqref="N35"/>
    </sheetView>
  </sheetViews>
  <sheetFormatPr baseColWidth="10" defaultColWidth="8.83203125" defaultRowHeight="12" x14ac:dyDescent="0.15"/>
  <cols>
    <col min="1" max="2" width="8.83203125" style="1"/>
    <col min="3" max="9" width="9" style="1" bestFit="1" customWidth="1"/>
    <col min="10" max="10" width="9.83203125" style="1" bestFit="1" customWidth="1"/>
    <col min="11" max="16384" width="8.83203125" style="1"/>
  </cols>
  <sheetData>
    <row r="1" spans="1:16" x14ac:dyDescent="0.15">
      <c r="C1" s="1" t="s">
        <v>10</v>
      </c>
      <c r="G1" s="1" t="s">
        <v>11</v>
      </c>
    </row>
    <row r="2" spans="1:16" x14ac:dyDescent="0.15">
      <c r="A2" s="1" t="s">
        <v>9</v>
      </c>
      <c r="B2" s="1" t="s">
        <v>9</v>
      </c>
      <c r="C2" s="1" t="s">
        <v>23</v>
      </c>
      <c r="D2" s="1" t="s">
        <v>24</v>
      </c>
      <c r="E2" s="1" t="s">
        <v>25</v>
      </c>
      <c r="F2" s="1" t="s">
        <v>32</v>
      </c>
      <c r="G2" s="1" t="s">
        <v>23</v>
      </c>
      <c r="H2" s="1" t="s">
        <v>24</v>
      </c>
      <c r="I2" s="1" t="s">
        <v>25</v>
      </c>
      <c r="J2" s="1" t="s">
        <v>32</v>
      </c>
      <c r="K2" s="1" t="s">
        <v>23</v>
      </c>
      <c r="L2" s="1" t="s">
        <v>24</v>
      </c>
      <c r="M2" s="1" t="s">
        <v>25</v>
      </c>
      <c r="N2" s="4" t="s">
        <v>32</v>
      </c>
      <c r="P2" s="1" t="s">
        <v>27</v>
      </c>
    </row>
    <row r="3" spans="1:16" x14ac:dyDescent="0.15">
      <c r="A3" s="1" t="s">
        <v>28</v>
      </c>
      <c r="B3" s="1" t="s">
        <v>28</v>
      </c>
      <c r="C3" s="2">
        <v>7502.7120000000014</v>
      </c>
      <c r="D3" s="2">
        <v>66742.366000000009</v>
      </c>
      <c r="E3" s="2">
        <v>17737.697</v>
      </c>
      <c r="F3" s="2">
        <f>SUM(C3:E3)</f>
        <v>91982.775000000009</v>
      </c>
      <c r="G3" s="2">
        <v>9096.9549999999999</v>
      </c>
      <c r="H3" s="2">
        <v>76553.852000000014</v>
      </c>
      <c r="I3" s="2">
        <v>20594.964000000004</v>
      </c>
      <c r="J3" s="2">
        <f>SUM(G3:I3)</f>
        <v>106245.77100000002</v>
      </c>
      <c r="K3" s="2">
        <f>100*C3/(C3+G3)</f>
        <v>45.197966923071419</v>
      </c>
      <c r="L3" s="2">
        <f>100*D3/(D3+H3)</f>
        <v>46.576502109776541</v>
      </c>
      <c r="M3" s="2">
        <f>100*E3/(E3+I3)</f>
        <v>46.273064632794465</v>
      </c>
      <c r="N3" s="5">
        <f>100*F3/(F3+J3)</f>
        <v>46.402385961101679</v>
      </c>
      <c r="P3" s="1" t="s">
        <v>26</v>
      </c>
    </row>
    <row r="4" spans="1:16" x14ac:dyDescent="0.15">
      <c r="C4" s="2"/>
      <c r="D4" s="2"/>
      <c r="E4" s="2"/>
      <c r="F4" s="2">
        <f t="shared" ref="F4:F13" si="0">SUM(C4:E4)</f>
        <v>0</v>
      </c>
      <c r="G4" s="2"/>
      <c r="H4" s="2"/>
      <c r="I4" s="2"/>
      <c r="J4" s="2"/>
      <c r="K4" s="2"/>
      <c r="L4" s="2"/>
      <c r="M4" s="2"/>
      <c r="N4" s="5"/>
      <c r="P4" s="1" t="s">
        <v>29</v>
      </c>
    </row>
    <row r="5" spans="1:16" x14ac:dyDescent="0.15">
      <c r="A5" s="1" t="s">
        <v>13</v>
      </c>
      <c r="B5" s="1" t="str">
        <f>LOWER(A5)</f>
        <v>clerical support workers</v>
      </c>
      <c r="C5" s="2">
        <v>995.39800000000002</v>
      </c>
      <c r="D5" s="2">
        <v>9403.4650000000001</v>
      </c>
      <c r="E5" s="2">
        <v>2860.1030000000001</v>
      </c>
      <c r="F5" s="2">
        <f t="shared" si="0"/>
        <v>13258.966</v>
      </c>
      <c r="G5" s="2">
        <v>719.75499999999988</v>
      </c>
      <c r="H5" s="2">
        <v>4773.9830000000002</v>
      </c>
      <c r="I5" s="2">
        <v>1319.3029999999999</v>
      </c>
      <c r="J5" s="2">
        <f t="shared" ref="J5:J13" si="1">SUM(G5:I5)</f>
        <v>6813.0410000000002</v>
      </c>
      <c r="K5" s="2">
        <f t="shared" ref="K5:K13" si="2">100*C5/(C5+G5)</f>
        <v>58.035522195395991</v>
      </c>
      <c r="L5" s="2">
        <f t="shared" ref="L5:L13" si="3">100*D5/(D5+H5)</f>
        <v>66.326922870745136</v>
      </c>
      <c r="M5" s="2">
        <f t="shared" ref="M5:M13" si="4">100*E5/(E5+I5)</f>
        <v>68.433241470199349</v>
      </c>
      <c r="N5" s="5">
        <f t="shared" ref="N5:N13" si="5">100*F5/(F5+J5)</f>
        <v>66.057001674022928</v>
      </c>
      <c r="P5" s="1" t="s">
        <v>31</v>
      </c>
    </row>
    <row r="6" spans="1:16" x14ac:dyDescent="0.15">
      <c r="A6" s="1" t="s">
        <v>20</v>
      </c>
      <c r="B6" s="1" t="str">
        <f t="shared" ref="B6:B13" si="6">LOWER(A6)</f>
        <v>service and sales workers</v>
      </c>
      <c r="C6" s="2">
        <v>2948.2970000000005</v>
      </c>
      <c r="D6" s="2">
        <v>13569.085000000001</v>
      </c>
      <c r="E6" s="2">
        <v>3684.7840000000001</v>
      </c>
      <c r="F6" s="2">
        <f t="shared" si="0"/>
        <v>20202.166000000001</v>
      </c>
      <c r="G6" s="2">
        <v>1755.3870000000002</v>
      </c>
      <c r="H6" s="2">
        <v>7919.5179999999982</v>
      </c>
      <c r="I6" s="2">
        <v>2061.9280000000003</v>
      </c>
      <c r="J6" s="2">
        <f t="shared" si="1"/>
        <v>11736.832999999999</v>
      </c>
      <c r="K6" s="2">
        <f t="shared" si="2"/>
        <v>62.680592488781137</v>
      </c>
      <c r="L6" s="2">
        <f t="shared" si="3"/>
        <v>63.145496242822304</v>
      </c>
      <c r="M6" s="2">
        <f t="shared" si="4"/>
        <v>64.119865411734565</v>
      </c>
      <c r="N6" s="5">
        <f t="shared" si="5"/>
        <v>63.252345510264746</v>
      </c>
    </row>
    <row r="7" spans="1:16" x14ac:dyDescent="0.15">
      <c r="A7" s="1" t="s">
        <v>19</v>
      </c>
      <c r="B7" s="1" t="str">
        <f t="shared" si="6"/>
        <v>professionals</v>
      </c>
      <c r="C7" s="2">
        <v>935.12899999999979</v>
      </c>
      <c r="D7" s="2">
        <v>18243.884000000009</v>
      </c>
      <c r="E7" s="2">
        <v>3756.8919999999998</v>
      </c>
      <c r="F7" s="2">
        <f t="shared" si="0"/>
        <v>22935.90500000001</v>
      </c>
      <c r="G7" s="2">
        <v>825.36299999999994</v>
      </c>
      <c r="H7" s="2">
        <v>15282.686000000005</v>
      </c>
      <c r="I7" s="2">
        <v>3453.7</v>
      </c>
      <c r="J7" s="2">
        <f t="shared" si="1"/>
        <v>19561.749000000003</v>
      </c>
      <c r="K7" s="2">
        <f t="shared" si="2"/>
        <v>53.117480795141354</v>
      </c>
      <c r="L7" s="2">
        <f t="shared" si="3"/>
        <v>54.41619587091671</v>
      </c>
      <c r="M7" s="2">
        <f t="shared" si="4"/>
        <v>52.102407125517566</v>
      </c>
      <c r="N7" s="5">
        <f t="shared" si="5"/>
        <v>53.969814427874077</v>
      </c>
    </row>
    <row r="8" spans="1:16" x14ac:dyDescent="0.15">
      <c r="A8" s="1" t="s">
        <v>15</v>
      </c>
      <c r="B8" s="1" t="str">
        <f t="shared" si="6"/>
        <v>elementary occupations</v>
      </c>
      <c r="C8" s="2">
        <v>738.04300000000001</v>
      </c>
      <c r="D8" s="2">
        <v>5755.2079999999978</v>
      </c>
      <c r="E8" s="2">
        <v>2387.7029999999995</v>
      </c>
      <c r="F8" s="2">
        <f t="shared" si="0"/>
        <v>8880.9539999999979</v>
      </c>
      <c r="G8" s="2">
        <v>1303.6830000000002</v>
      </c>
      <c r="H8" s="2">
        <v>5095.1630000000014</v>
      </c>
      <c r="I8" s="2">
        <v>1414.5959999999998</v>
      </c>
      <c r="J8" s="2">
        <f t="shared" si="1"/>
        <v>7813.4420000000009</v>
      </c>
      <c r="K8" s="2">
        <f t="shared" si="2"/>
        <v>36.147994392979271</v>
      </c>
      <c r="L8" s="2">
        <f t="shared" si="3"/>
        <v>53.041578025304375</v>
      </c>
      <c r="M8" s="2">
        <f t="shared" si="4"/>
        <v>62.796297713567505</v>
      </c>
      <c r="N8" s="5">
        <f t="shared" si="5"/>
        <v>53.197216598911382</v>
      </c>
    </row>
    <row r="9" spans="1:16" x14ac:dyDescent="0.15">
      <c r="A9" s="1" t="s">
        <v>22</v>
      </c>
      <c r="B9" s="1" t="str">
        <f t="shared" si="6"/>
        <v>technicians and associate professionals</v>
      </c>
      <c r="C9" s="2">
        <v>1283.9980000000003</v>
      </c>
      <c r="D9" s="2">
        <v>11584.585999999999</v>
      </c>
      <c r="E9" s="2">
        <v>2767.9079999999999</v>
      </c>
      <c r="F9" s="2">
        <f t="shared" si="0"/>
        <v>15636.491999999998</v>
      </c>
      <c r="G9" s="2">
        <v>1145.7809999999999</v>
      </c>
      <c r="H9" s="2">
        <v>11569.134000000002</v>
      </c>
      <c r="I9" s="2">
        <v>2993.2879999999996</v>
      </c>
      <c r="J9" s="2">
        <f t="shared" si="1"/>
        <v>15708.203000000001</v>
      </c>
      <c r="K9" s="2">
        <f t="shared" si="2"/>
        <v>52.844229866173016</v>
      </c>
      <c r="L9" s="2">
        <f t="shared" si="3"/>
        <v>50.033368288119568</v>
      </c>
      <c r="M9" s="2">
        <f t="shared" si="4"/>
        <v>48.043982534182135</v>
      </c>
      <c r="N9" s="5">
        <f t="shared" si="5"/>
        <v>49.885609032086599</v>
      </c>
    </row>
    <row r="10" spans="1:16" x14ac:dyDescent="0.15">
      <c r="A10" s="1" t="s">
        <v>16</v>
      </c>
      <c r="B10" s="1" t="str">
        <f t="shared" si="6"/>
        <v>managers</v>
      </c>
      <c r="C10" s="2">
        <v>65.298000000000002</v>
      </c>
      <c r="D10" s="2">
        <v>2807.3270000000002</v>
      </c>
      <c r="E10" s="2">
        <v>691.02600000000018</v>
      </c>
      <c r="F10" s="2">
        <f t="shared" si="0"/>
        <v>3563.6510000000003</v>
      </c>
      <c r="G10" s="2">
        <v>76.910000000000011</v>
      </c>
      <c r="H10" s="2">
        <v>4760.8280000000013</v>
      </c>
      <c r="I10" s="2">
        <v>1574.7850000000003</v>
      </c>
      <c r="J10" s="2">
        <f t="shared" si="1"/>
        <v>6412.523000000001</v>
      </c>
      <c r="K10" s="2">
        <f t="shared" si="2"/>
        <v>45.917247974797469</v>
      </c>
      <c r="L10" s="2">
        <f t="shared" si="3"/>
        <v>37.093941654207654</v>
      </c>
      <c r="M10" s="2">
        <f t="shared" si="4"/>
        <v>30.497954154163786</v>
      </c>
      <c r="N10" s="5">
        <f t="shared" si="5"/>
        <v>35.721620332604466</v>
      </c>
    </row>
    <row r="11" spans="1:16" x14ac:dyDescent="0.15">
      <c r="A11" s="1" t="s">
        <v>21</v>
      </c>
      <c r="B11" s="1" t="str">
        <f t="shared" si="6"/>
        <v>skilled agricultural, forestry and fishery workers</v>
      </c>
      <c r="C11" s="2">
        <v>91.47699999999999</v>
      </c>
      <c r="D11" s="2">
        <v>1086.1209999999999</v>
      </c>
      <c r="E11" s="2">
        <v>431.78800000000001</v>
      </c>
      <c r="F11" s="2">
        <f t="shared" si="0"/>
        <v>1609.386</v>
      </c>
      <c r="G11" s="2">
        <v>301.99400000000003</v>
      </c>
      <c r="H11" s="2">
        <v>2578.3930000000009</v>
      </c>
      <c r="I11" s="2">
        <v>1089.0610000000001</v>
      </c>
      <c r="J11" s="2">
        <f t="shared" si="1"/>
        <v>3969.4480000000012</v>
      </c>
      <c r="K11" s="2">
        <f t="shared" si="2"/>
        <v>23.248727352206387</v>
      </c>
      <c r="L11" s="2">
        <f t="shared" si="3"/>
        <v>29.638882536674704</v>
      </c>
      <c r="M11" s="2">
        <f t="shared" si="4"/>
        <v>28.391247257288526</v>
      </c>
      <c r="N11" s="5">
        <f t="shared" si="5"/>
        <v>28.848071120237666</v>
      </c>
    </row>
    <row r="12" spans="1:16" x14ac:dyDescent="0.15">
      <c r="A12" s="1" t="s">
        <v>18</v>
      </c>
      <c r="B12" s="1" t="str">
        <f t="shared" si="6"/>
        <v>plant and machine operators, and assemblers</v>
      </c>
      <c r="C12" s="2">
        <v>166.82299999999998</v>
      </c>
      <c r="D12" s="2">
        <v>2053.2590000000005</v>
      </c>
      <c r="E12" s="2">
        <v>573.19400000000007</v>
      </c>
      <c r="F12" s="2">
        <f t="shared" si="0"/>
        <v>2793.2760000000003</v>
      </c>
      <c r="G12" s="2">
        <v>809.56200000000013</v>
      </c>
      <c r="H12" s="2">
        <v>8874.3510000000006</v>
      </c>
      <c r="I12" s="2">
        <v>2605.2120000000004</v>
      </c>
      <c r="J12" s="2">
        <f t="shared" si="1"/>
        <v>12289.125</v>
      </c>
      <c r="K12" s="2">
        <f t="shared" si="2"/>
        <v>17.085780711502121</v>
      </c>
      <c r="L12" s="2">
        <f t="shared" si="3"/>
        <v>18.789643847099232</v>
      </c>
      <c r="M12" s="2">
        <f t="shared" si="4"/>
        <v>18.034008241867149</v>
      </c>
      <c r="N12" s="5">
        <f t="shared" si="5"/>
        <v>18.520101673466979</v>
      </c>
    </row>
    <row r="13" spans="1:16" x14ac:dyDescent="0.15">
      <c r="A13" s="1" t="s">
        <v>14</v>
      </c>
      <c r="B13" s="1" t="str">
        <f t="shared" si="6"/>
        <v>craft and related trades workers</v>
      </c>
      <c r="C13" s="2">
        <v>207.05599999999995</v>
      </c>
      <c r="D13" s="2">
        <v>1837.2809999999999</v>
      </c>
      <c r="E13" s="2">
        <v>483.60999999999996</v>
      </c>
      <c r="F13" s="2">
        <f t="shared" si="0"/>
        <v>2527.9470000000001</v>
      </c>
      <c r="G13" s="2">
        <v>1979.7840000000001</v>
      </c>
      <c r="H13" s="2">
        <v>14555.421000000004</v>
      </c>
      <c r="I13" s="2">
        <v>3903.654</v>
      </c>
      <c r="J13" s="2">
        <f t="shared" si="1"/>
        <v>20438.859000000004</v>
      </c>
      <c r="K13" s="2">
        <f t="shared" si="2"/>
        <v>9.4682738563406534</v>
      </c>
      <c r="L13" s="2">
        <f t="shared" si="3"/>
        <v>11.207920451430152</v>
      </c>
      <c r="M13" s="2">
        <f t="shared" si="4"/>
        <v>11.023043062829133</v>
      </c>
      <c r="N13" s="5">
        <f t="shared" si="5"/>
        <v>11.00695934820018</v>
      </c>
    </row>
    <row r="14" spans="1:16" x14ac:dyDescent="0.15">
      <c r="C14" s="2"/>
      <c r="D14" s="2"/>
      <c r="E14" s="2"/>
      <c r="F14" s="2"/>
      <c r="G14" s="2"/>
      <c r="H14" s="2"/>
      <c r="I14" s="2"/>
      <c r="J14" s="2"/>
    </row>
    <row r="15" spans="1:16" x14ac:dyDescent="0.15">
      <c r="A15" s="1" t="s">
        <v>12</v>
      </c>
      <c r="B15" s="1" t="s">
        <v>12</v>
      </c>
      <c r="C15" s="2">
        <v>17.600000000000001</v>
      </c>
      <c r="D15" s="2">
        <v>109.66200000000001</v>
      </c>
      <c r="E15" s="2">
        <v>1.1829999999999998</v>
      </c>
      <c r="F15" s="2"/>
      <c r="G15" s="2">
        <v>99.847000000000008</v>
      </c>
      <c r="H15" s="2">
        <v>832.53699999999992</v>
      </c>
      <c r="I15" s="2">
        <v>73.474000000000004</v>
      </c>
      <c r="J15" s="2"/>
    </row>
    <row r="16" spans="1:16" x14ac:dyDescent="0.15">
      <c r="A16" s="1" t="s">
        <v>17</v>
      </c>
      <c r="B16" s="1" t="s">
        <v>17</v>
      </c>
      <c r="C16" s="2">
        <v>53.593000000000004</v>
      </c>
      <c r="D16" s="2">
        <v>292.488</v>
      </c>
      <c r="E16" s="2">
        <v>99.506</v>
      </c>
      <c r="F16" s="2"/>
      <c r="G16" s="2">
        <v>78.888999999999996</v>
      </c>
      <c r="H16" s="2">
        <v>311.83800000000002</v>
      </c>
      <c r="I16" s="2">
        <v>105.96300000000001</v>
      </c>
      <c r="J16" s="2"/>
    </row>
  </sheetData>
  <autoFilter ref="B4:M4" xr:uid="{00000000-0009-0000-0000-000000000000}">
    <sortState xmlns:xlrd2="http://schemas.microsoft.com/office/spreadsheetml/2017/richdata2" ref="B5:M13">
      <sortCondition descending="1" ref="L4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zoomScale="81" workbookViewId="0">
      <selection activeCell="C24" sqref="C24"/>
    </sheetView>
  </sheetViews>
  <sheetFormatPr baseColWidth="10" defaultColWidth="8.83203125" defaultRowHeight="15" x14ac:dyDescent="0.2"/>
  <cols>
    <col min="6" max="6" width="9" bestFit="1" customWidth="1"/>
    <col min="7" max="8" width="9.33203125" bestFit="1" customWidth="1"/>
    <col min="9" max="9" width="9" bestFit="1" customWidth="1"/>
    <col min="10" max="10" width="9.33203125" bestFit="1" customWidth="1"/>
    <col min="11" max="11" width="9" bestFit="1" customWidth="1"/>
    <col min="13" max="15" width="9" bestFit="1" customWidth="1"/>
  </cols>
  <sheetData>
    <row r="1" spans="1:6" x14ac:dyDescent="0.2">
      <c r="A1" t="s">
        <v>33</v>
      </c>
      <c r="B1">
        <v>3</v>
      </c>
      <c r="C1" s="6">
        <v>92.655409986613478</v>
      </c>
    </row>
    <row r="2" spans="1:6" x14ac:dyDescent="0.2">
      <c r="A2" t="s">
        <v>0</v>
      </c>
      <c r="B2" s="3">
        <v>3</v>
      </c>
      <c r="C2" s="3">
        <v>89.129907816378619</v>
      </c>
    </row>
    <row r="3" spans="1:6" x14ac:dyDescent="0.2">
      <c r="A3" t="s">
        <v>1</v>
      </c>
      <c r="B3" s="3">
        <v>3</v>
      </c>
      <c r="C3" s="3">
        <v>88.160459012390888</v>
      </c>
      <c r="F3" t="s">
        <v>30</v>
      </c>
    </row>
    <row r="4" spans="1:6" x14ac:dyDescent="0.2">
      <c r="A4" t="s">
        <v>2</v>
      </c>
      <c r="B4" s="3">
        <v>3</v>
      </c>
      <c r="C4" s="3">
        <v>86.998861772232203</v>
      </c>
      <c r="F4" s="1" t="s">
        <v>31</v>
      </c>
    </row>
    <row r="5" spans="1:6" x14ac:dyDescent="0.2">
      <c r="A5" t="s">
        <v>3</v>
      </c>
      <c r="B5" s="3">
        <v>3</v>
      </c>
      <c r="C5" s="3">
        <v>86.526437867691456</v>
      </c>
    </row>
    <row r="6" spans="1:6" x14ac:dyDescent="0.2">
      <c r="B6" s="3"/>
      <c r="C6" s="3"/>
    </row>
    <row r="7" spans="1:6" ht="23" x14ac:dyDescent="0.2">
      <c r="A7" t="s">
        <v>4</v>
      </c>
      <c r="B7">
        <v>3</v>
      </c>
      <c r="C7" s="6">
        <v>3.6036335609464376</v>
      </c>
      <c r="E7" s="7"/>
    </row>
    <row r="8" spans="1:6" ht="20" x14ac:dyDescent="0.2">
      <c r="A8" t="s">
        <v>5</v>
      </c>
      <c r="B8">
        <v>3</v>
      </c>
      <c r="C8" s="6">
        <v>3.464566316305604</v>
      </c>
      <c r="E8" s="8"/>
    </row>
    <row r="9" spans="1:6" x14ac:dyDescent="0.2">
      <c r="A9" t="s">
        <v>6</v>
      </c>
      <c r="B9">
        <v>3</v>
      </c>
      <c r="C9" s="6">
        <v>2.9411356060724079</v>
      </c>
    </row>
    <row r="10" spans="1:6" x14ac:dyDescent="0.2">
      <c r="A10" t="s">
        <v>7</v>
      </c>
      <c r="B10">
        <v>3</v>
      </c>
      <c r="C10" s="6">
        <v>2.5337017741327998</v>
      </c>
    </row>
    <row r="11" spans="1:6" x14ac:dyDescent="0.2">
      <c r="A11" t="s">
        <v>8</v>
      </c>
      <c r="B11">
        <v>3</v>
      </c>
      <c r="C11" s="6">
        <v>1.3229153936533937</v>
      </c>
    </row>
    <row r="17" spans="1:1" ht="23" x14ac:dyDescent="0.2">
      <c r="A17" s="7"/>
    </row>
    <row r="18" spans="1:1" ht="20" x14ac:dyDescent="0.2">
      <c r="A18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1</vt:lpstr>
      <vt:lpstr>Fig 2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VILLETTE Genevieve (ESTAT)</dc:creator>
  <cp:lastModifiedBy>Maria Webb</cp:lastModifiedBy>
  <dcterms:created xsi:type="dcterms:W3CDTF">2023-02-28T14:32:01Z</dcterms:created>
  <dcterms:modified xsi:type="dcterms:W3CDTF">2023-03-07T10:09:38Z</dcterms:modified>
</cp:coreProperties>
</file>