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Maria\Downloads\"/>
    </mc:Choice>
  </mc:AlternateContent>
  <xr:revisionPtr revIDLastSave="0" documentId="8_{C9F15E17-773F-486D-99F3-1037B7AC965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6" i="1" l="1"/>
  <c r="L6" i="1"/>
  <c r="K7" i="1"/>
  <c r="L7" i="1"/>
  <c r="K9" i="1"/>
  <c r="L9" i="1"/>
  <c r="K10" i="1"/>
  <c r="L10" i="1"/>
  <c r="K11" i="1"/>
  <c r="L11" i="1"/>
  <c r="K12" i="1"/>
  <c r="L12" i="1"/>
  <c r="K13" i="1"/>
  <c r="L13" i="1"/>
  <c r="K14" i="1"/>
  <c r="L14" i="1"/>
  <c r="K16" i="1"/>
  <c r="L16" i="1"/>
  <c r="K17" i="1"/>
  <c r="L17" i="1"/>
  <c r="K19" i="1"/>
  <c r="L19" i="1"/>
  <c r="K20" i="1"/>
  <c r="L20" i="1"/>
  <c r="K21" i="1"/>
  <c r="L21" i="1"/>
  <c r="K22" i="1"/>
  <c r="L22" i="1"/>
  <c r="K23" i="1"/>
  <c r="L23" i="1"/>
  <c r="K24" i="1"/>
  <c r="L24" i="1"/>
  <c r="I6" i="1"/>
  <c r="I7" i="1"/>
  <c r="J7" i="1" s="1"/>
  <c r="I9" i="1"/>
  <c r="I10" i="1"/>
  <c r="I11" i="1"/>
  <c r="I12" i="1"/>
  <c r="I13" i="1"/>
  <c r="I14" i="1"/>
  <c r="I16" i="1"/>
  <c r="I17" i="1"/>
  <c r="J17" i="1" s="1"/>
  <c r="I19" i="1"/>
  <c r="I20" i="1"/>
  <c r="J20" i="1"/>
  <c r="I21" i="1"/>
  <c r="I22" i="1"/>
  <c r="I23" i="1"/>
  <c r="J23" i="1" s="1"/>
  <c r="I24" i="1"/>
  <c r="J13" i="1" l="1"/>
  <c r="J24" i="1"/>
  <c r="J19" i="1"/>
  <c r="J14" i="1"/>
  <c r="J9" i="1"/>
  <c r="J21" i="1"/>
  <c r="J11" i="1"/>
  <c r="J10" i="1"/>
  <c r="J22" i="1"/>
  <c r="J16" i="1"/>
  <c r="J12" i="1"/>
  <c r="J6" i="1"/>
</calcChain>
</file>

<file path=xl/sharedStrings.xml><?xml version="1.0" encoding="utf-8"?>
<sst xmlns="http://schemas.openxmlformats.org/spreadsheetml/2006/main" count="41" uniqueCount="22">
  <si>
    <t>Children</t>
  </si>
  <si>
    <t>No child</t>
  </si>
  <si>
    <t>High</t>
  </si>
  <si>
    <t>Medium</t>
  </si>
  <si>
    <t>Low</t>
  </si>
  <si>
    <t>All</t>
  </si>
  <si>
    <t>MEN</t>
  </si>
  <si>
    <t>WOMEN</t>
  </si>
  <si>
    <t>Not stated</t>
  </si>
  <si>
    <t>Employment rate</t>
  </si>
  <si>
    <t>Full-time</t>
  </si>
  <si>
    <t>Part-time</t>
  </si>
  <si>
    <t>Grand Total</t>
  </si>
  <si>
    <t>Part-time job</t>
  </si>
  <si>
    <t>Not applicable</t>
  </si>
  <si>
    <t>Full-time job</t>
  </si>
  <si>
    <t>HHNBCHILD2</t>
  </si>
  <si>
    <t>SEX</t>
  </si>
  <si>
    <t>Source: Eurostat ad-hoc extraction</t>
  </si>
  <si>
    <t>Note: The full-time part of the employment rate included the not stated responses. The not stated responses accounted for 0.1% or less for men and 2% for women with a medium level of education, and 1% or less for the low and the high levels of education.</t>
  </si>
  <si>
    <t>Employment rate of women and men with or without children by educational attainment level and by working pattern, EU, 2020</t>
  </si>
  <si>
    <t>(% of people aged 25-54)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</si>
</sst>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5" formatCode="0.0"/>
    <numFmt numFmtId="166" formatCode="0.0%"/>
    <numFmt numFmtId="167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2" fillId="2" borderId="0" xfId="0" applyFont="1" applyFill="1"/>
    <xf numFmtId="164" fontId="2" fillId="2" borderId="0" xfId="1" applyNumberFormat="1" applyFont="1" applyFill="1"/>
    <xf numFmtId="165" fontId="2" fillId="2" borderId="0" xfId="0" applyNumberFormat="1" applyFont="1" applyFill="1"/>
    <xf numFmtId="0" fontId="3" fillId="2" borderId="0" xfId="0" applyFont="1" applyFill="1"/>
    <xf numFmtId="0" fontId="3" fillId="0" borderId="0" xfId="0" applyFont="1" applyFill="1"/>
    <xf numFmtId="167" fontId="3" fillId="0" borderId="0" xfId="1" applyNumberFormat="1" applyFont="1" applyFill="1"/>
    <xf numFmtId="165" fontId="3" fillId="0" borderId="0" xfId="0" applyNumberFormat="1" applyFont="1" applyFill="1"/>
    <xf numFmtId="166" fontId="3" fillId="0" borderId="0" xfId="2" applyNumberFormat="1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800" b="1" i="0" u="none" strike="noStrike" kern="1200" spc="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Employment rate of women and men with or without children by educational attainment level and by working pattern, EU, 2020</a:t>
            </a:r>
          </a:p>
          <a:p>
            <a:pPr algn="l">
              <a:defRPr sz="1800" b="1"/>
            </a:pPr>
            <a:r>
              <a:rPr lang="en-US" sz="1600" b="0"/>
              <a:t>(% of people</a:t>
            </a:r>
            <a:r>
              <a:rPr lang="en-US" sz="1600" b="0" baseline="0"/>
              <a:t> </a:t>
            </a:r>
            <a:r>
              <a:rPr lang="en-US" sz="1600" b="0"/>
              <a:t>aged 25-54)</a:t>
            </a:r>
          </a:p>
        </c:rich>
      </c:tx>
      <c:layout>
        <c:manualLayout>
          <c:xMode val="edge"/>
          <c:yMode val="edge"/>
          <c:x val="5.3333333333333332E-3"/>
          <c:y val="7.207562037884251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800" b="1" i="0" u="none" strike="noStrike" kern="1200" spc="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MT"/>
        </a:p>
      </c:txPr>
    </c:title>
    <c:autoTitleDeleted val="0"/>
    <c:plotArea>
      <c:layout>
        <c:manualLayout>
          <c:layoutTarget val="inner"/>
          <c:xMode val="edge"/>
          <c:yMode val="edge"/>
          <c:x val="5.7135748031496063E-2"/>
          <c:y val="0.17960032481889626"/>
          <c:w val="0.92819758530183727"/>
          <c:h val="0.411066105097907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Sheet3!$I$5</c:f>
              <c:strCache>
                <c:ptCount val="1"/>
                <c:pt idx="0">
                  <c:v>Part-time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Sheet3!$A$6:$C$24</c:f>
              <c:multiLvlStrCache>
                <c:ptCount val="19"/>
                <c:lvl>
                  <c:pt idx="0">
                    <c:v>No child</c:v>
                  </c:pt>
                  <c:pt idx="1">
                    <c:v>Children</c:v>
                  </c:pt>
                  <c:pt idx="3">
                    <c:v>No child</c:v>
                  </c:pt>
                  <c:pt idx="4">
                    <c:v>Children</c:v>
                  </c:pt>
                  <c:pt idx="5">
                    <c:v>No child</c:v>
                  </c:pt>
                  <c:pt idx="6">
                    <c:v>Children</c:v>
                  </c:pt>
                  <c:pt idx="7">
                    <c:v>No child</c:v>
                  </c:pt>
                  <c:pt idx="8">
                    <c:v>Children</c:v>
                  </c:pt>
                  <c:pt idx="10">
                    <c:v>No child</c:v>
                  </c:pt>
                  <c:pt idx="11">
                    <c:v>Children</c:v>
                  </c:pt>
                  <c:pt idx="13">
                    <c:v>No child</c:v>
                  </c:pt>
                  <c:pt idx="14">
                    <c:v>Children</c:v>
                  </c:pt>
                  <c:pt idx="15">
                    <c:v>No child</c:v>
                  </c:pt>
                  <c:pt idx="16">
                    <c:v>Children</c:v>
                  </c:pt>
                  <c:pt idx="17">
                    <c:v>No child</c:v>
                  </c:pt>
                  <c:pt idx="18">
                    <c:v>Children</c:v>
                  </c:pt>
                </c:lvl>
                <c:lvl>
                  <c:pt idx="0">
                    <c:v>All</c:v>
                  </c:pt>
                  <c:pt idx="3">
                    <c:v>Low</c:v>
                  </c:pt>
                  <c:pt idx="5">
                    <c:v>Medium</c:v>
                  </c:pt>
                  <c:pt idx="7">
                    <c:v>High</c:v>
                  </c:pt>
                  <c:pt idx="10">
                    <c:v>All</c:v>
                  </c:pt>
                  <c:pt idx="13">
                    <c:v>Low</c:v>
                  </c:pt>
                  <c:pt idx="15">
                    <c:v>Medium</c:v>
                  </c:pt>
                  <c:pt idx="17">
                    <c:v>High</c:v>
                  </c:pt>
                </c:lvl>
                <c:lvl>
                  <c:pt idx="0">
                    <c:v>WOMEN</c:v>
                  </c:pt>
                  <c:pt idx="10">
                    <c:v>MEN</c:v>
                  </c:pt>
                </c:lvl>
              </c:multiLvlStrCache>
            </c:multiLvlStrRef>
          </c:cat>
          <c:val>
            <c:numRef>
              <c:f>Sheet3!$I$6:$I$24</c:f>
              <c:numCache>
                <c:formatCode>0.0</c:formatCode>
                <c:ptCount val="19"/>
                <c:pt idx="0">
                  <c:v>16.314117097446253</c:v>
                </c:pt>
                <c:pt idx="1">
                  <c:v>23.864154314611355</c:v>
                </c:pt>
                <c:pt idx="3">
                  <c:v>18.042018776410529</c:v>
                </c:pt>
                <c:pt idx="4">
                  <c:v>19.213738362079742</c:v>
                </c:pt>
                <c:pt idx="5">
                  <c:v>18.341029913864446</c:v>
                </c:pt>
                <c:pt idx="6">
                  <c:v>26.695200605321791</c:v>
                </c:pt>
                <c:pt idx="7">
                  <c:v>13.277566027663052</c:v>
                </c:pt>
                <c:pt idx="8">
                  <c:v>22.914349987926069</c:v>
                </c:pt>
                <c:pt idx="10">
                  <c:v>6.4905572848925495</c:v>
                </c:pt>
                <c:pt idx="11">
                  <c:v>4.5715531451060611</c:v>
                </c:pt>
                <c:pt idx="13">
                  <c:v>6.789010323141329</c:v>
                </c:pt>
                <c:pt idx="14">
                  <c:v>5.4922479311012697</c:v>
                </c:pt>
                <c:pt idx="15">
                  <c:v>5.8660473520463139</c:v>
                </c:pt>
                <c:pt idx="16">
                  <c:v>3.8256550212692275</c:v>
                </c:pt>
                <c:pt idx="17">
                  <c:v>7.2687191102509576</c:v>
                </c:pt>
                <c:pt idx="18">
                  <c:v>5.0492751160181299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CB-4F08-9643-AFD2C9E3169E}"/>
            </c:ext>
          </c:extLst>
        </c:ser>
        <c:ser>
          <c:idx val="1"/>
          <c:order val="1"/>
          <c:tx>
            <c:strRef>
              <c:f>Sheet3!$J$5</c:f>
              <c:strCache>
                <c:ptCount val="1"/>
                <c:pt idx="0">
                  <c:v>Full-time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Sheet3!$A$6:$C$24</c:f>
              <c:multiLvlStrCache>
                <c:ptCount val="19"/>
                <c:lvl>
                  <c:pt idx="0">
                    <c:v>No child</c:v>
                  </c:pt>
                  <c:pt idx="1">
                    <c:v>Children</c:v>
                  </c:pt>
                  <c:pt idx="3">
                    <c:v>No child</c:v>
                  </c:pt>
                  <c:pt idx="4">
                    <c:v>Children</c:v>
                  </c:pt>
                  <c:pt idx="5">
                    <c:v>No child</c:v>
                  </c:pt>
                  <c:pt idx="6">
                    <c:v>Children</c:v>
                  </c:pt>
                  <c:pt idx="7">
                    <c:v>No child</c:v>
                  </c:pt>
                  <c:pt idx="8">
                    <c:v>Children</c:v>
                  </c:pt>
                  <c:pt idx="10">
                    <c:v>No child</c:v>
                  </c:pt>
                  <c:pt idx="11">
                    <c:v>Children</c:v>
                  </c:pt>
                  <c:pt idx="13">
                    <c:v>No child</c:v>
                  </c:pt>
                  <c:pt idx="14">
                    <c:v>Children</c:v>
                  </c:pt>
                  <c:pt idx="15">
                    <c:v>No child</c:v>
                  </c:pt>
                  <c:pt idx="16">
                    <c:v>Children</c:v>
                  </c:pt>
                  <c:pt idx="17">
                    <c:v>No child</c:v>
                  </c:pt>
                  <c:pt idx="18">
                    <c:v>Children</c:v>
                  </c:pt>
                </c:lvl>
                <c:lvl>
                  <c:pt idx="0">
                    <c:v>All</c:v>
                  </c:pt>
                  <c:pt idx="3">
                    <c:v>Low</c:v>
                  </c:pt>
                  <c:pt idx="5">
                    <c:v>Medium</c:v>
                  </c:pt>
                  <c:pt idx="7">
                    <c:v>High</c:v>
                  </c:pt>
                  <c:pt idx="10">
                    <c:v>All</c:v>
                  </c:pt>
                  <c:pt idx="13">
                    <c:v>Low</c:v>
                  </c:pt>
                  <c:pt idx="15">
                    <c:v>Medium</c:v>
                  </c:pt>
                  <c:pt idx="17">
                    <c:v>High</c:v>
                  </c:pt>
                </c:lvl>
                <c:lvl>
                  <c:pt idx="0">
                    <c:v>WOMEN</c:v>
                  </c:pt>
                  <c:pt idx="10">
                    <c:v>MEN</c:v>
                  </c:pt>
                </c:lvl>
              </c:multiLvlStrCache>
            </c:multiLvlStrRef>
          </c:cat>
          <c:val>
            <c:numRef>
              <c:f>Sheet3!$J$6:$J$24</c:f>
              <c:numCache>
                <c:formatCode>0.0</c:formatCode>
                <c:ptCount val="19"/>
                <c:pt idx="0">
                  <c:v>60.232621315833654</c:v>
                </c:pt>
                <c:pt idx="1">
                  <c:v>48.049137748963503</c:v>
                </c:pt>
                <c:pt idx="3">
                  <c:v>34.696813947182974</c:v>
                </c:pt>
                <c:pt idx="4">
                  <c:v>26.180777470605751</c:v>
                </c:pt>
                <c:pt idx="5">
                  <c:v>59.072991070562651</c:v>
                </c:pt>
                <c:pt idx="6">
                  <c:v>44.572939750859561</c:v>
                </c:pt>
                <c:pt idx="7">
                  <c:v>72.229254836410988</c:v>
                </c:pt>
                <c:pt idx="8">
                  <c:v>61.23125316350179</c:v>
                </c:pt>
                <c:pt idx="10">
                  <c:v>74.644853043401596</c:v>
                </c:pt>
                <c:pt idx="11">
                  <c:v>86.001994695278725</c:v>
                </c:pt>
                <c:pt idx="13">
                  <c:v>60.417047488389798</c:v>
                </c:pt>
                <c:pt idx="14">
                  <c:v>73.267636097477407</c:v>
                </c:pt>
                <c:pt idx="15">
                  <c:v>76.875322868832541</c:v>
                </c:pt>
                <c:pt idx="16">
                  <c:v>88.15873967001987</c:v>
                </c:pt>
                <c:pt idx="17">
                  <c:v>79.991072161462398</c:v>
                </c:pt>
                <c:pt idx="18">
                  <c:v>90.499757037482482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CB-4F08-9643-AFD2C9E316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9420184"/>
        <c:axId val="699420512"/>
      </c:barChart>
      <c:catAx>
        <c:axId val="699420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MT"/>
          </a:p>
        </c:txPr>
        <c:crossAx val="699420512"/>
        <c:crosses val="autoZero"/>
        <c:auto val="1"/>
        <c:lblAlgn val="ctr"/>
        <c:lblOffset val="100"/>
        <c:tickMarkSkip val="1"/>
        <c:noMultiLvlLbl val="0"/>
      </c:catAx>
      <c:valAx>
        <c:axId val="699420512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rgbClr val="C0C0C0"/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MT"/>
          </a:p>
        </c:txPr>
        <c:crossAx val="699420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494897637795276"/>
          <c:y val="0.82821712298243244"/>
          <c:w val="0.20184577427821523"/>
          <c:h val="4.3951450957678932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MT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Arial"/>
          <a:ea typeface="Arial"/>
          <a:cs typeface="Arial"/>
        </a:defRPr>
      </a:pPr>
      <a:endParaRPr lang="en-MT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873529</xdr:colOff>
      <xdr:row>7</xdr:row>
      <xdr:rowOff>156556</xdr:rowOff>
    </xdr:from>
    <xdr:to>
      <xdr:col>29</xdr:col>
      <xdr:colOff>12469</xdr:colOff>
      <xdr:row>45</xdr:row>
      <xdr:rowOff>80701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0.00533</cdr:x>
      <cdr:y>0.88097</cdr:y>
    </cdr:from>
    <cdr:ext cx="7994650" cy="387286"/>
    <cdr:sp macro="" textlink="">
      <cdr:nvSpPr>
        <cdr:cNvPr id="2" name="FootonotesShape"/>
        <cdr:cNvSpPr txBox="1"/>
      </cdr:nvSpPr>
      <cdr:spPr>
        <a:xfrm xmlns:a="http://schemas.openxmlformats.org/drawingml/2006/main">
          <a:off x="49149" y="5955796"/>
          <a:ext cx="7994650" cy="3872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>
          <a:spAutoFit/>
        </a:bodyPr>
        <a:lstStyle xmlns:a="http://schemas.openxmlformats.org/drawingml/2006/main"/>
        <a:p xmlns:a="http://schemas.openxmlformats.org/drawingml/2006/main">
          <a:r>
            <a:rPr lang="en-IE" sz="1000">
              <a:latin typeface="Arial" panose="020B0604020202020204" pitchFamily="34" charset="0"/>
            </a:rPr>
            <a:t>Note: The full-time part of the employment rate included the not stated responses. The not stated responses accounted for 0.1% or less for men and 2% for women with a medium level of education, and 1% or less for the low and the high levels</a:t>
          </a:r>
          <a:r>
            <a:rPr lang="en-IE" sz="1000" baseline="0">
              <a:latin typeface="Arial" panose="020B0604020202020204" pitchFamily="34" charset="0"/>
            </a:rPr>
            <a:t> of education.</a:t>
          </a:r>
          <a:endParaRPr lang="en-IE" sz="1000">
            <a:latin typeface="Arial" panose="020B0604020202020204" pitchFamily="34" charset="0"/>
          </a:endParaRP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zoomScale="55" zoomScaleNormal="55" workbookViewId="0">
      <selection activeCell="E32" sqref="E32"/>
    </sheetView>
  </sheetViews>
  <sheetFormatPr defaultRowHeight="11.4" x14ac:dyDescent="0.2"/>
  <cols>
    <col min="1" max="1" width="8.88671875" style="1"/>
    <col min="2" max="2" width="10.21875" style="1" bestFit="1" customWidth="1"/>
    <col min="3" max="3" width="18" style="1" bestFit="1" customWidth="1"/>
    <col min="4" max="4" width="15.6640625" style="1" customWidth="1"/>
    <col min="5" max="5" width="18.109375" style="1" bestFit="1" customWidth="1"/>
    <col min="6" max="6" width="13.44140625" style="1" bestFit="1" customWidth="1"/>
    <col min="7" max="7" width="16.21875" style="1" bestFit="1" customWidth="1"/>
    <col min="8" max="8" width="14.88671875" style="1" bestFit="1" customWidth="1"/>
    <col min="9" max="9" width="12" style="1" bestFit="1" customWidth="1"/>
    <col min="10" max="10" width="11.44140625" style="1" bestFit="1" customWidth="1"/>
    <col min="11" max="11" width="21.77734375" style="1" bestFit="1" customWidth="1"/>
    <col min="12" max="12" width="13.44140625" style="1" bestFit="1" customWidth="1"/>
    <col min="13" max="13" width="8.88671875" style="1"/>
    <col min="14" max="14" width="13.6640625" style="1" bestFit="1" customWidth="1"/>
    <col min="15" max="15" width="8.88671875" style="1"/>
    <col min="16" max="16" width="8.88671875" style="2"/>
    <col min="17" max="16384" width="8.88671875" style="1"/>
  </cols>
  <sheetData>
    <row r="1" spans="1:20" ht="17.399999999999999" x14ac:dyDescent="0.3">
      <c r="A1" s="4" t="s">
        <v>20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20" ht="17.399999999999999" x14ac:dyDescent="0.3">
      <c r="A2" s="4" t="s">
        <v>21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20" ht="17.399999999999999" x14ac:dyDescent="0.3">
      <c r="A3" s="4" t="s">
        <v>19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20" ht="17.399999999999999" x14ac:dyDescent="0.3">
      <c r="A4" s="5" t="s">
        <v>18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20" ht="17.399999999999999" x14ac:dyDescent="0.3">
      <c r="A5" s="5"/>
      <c r="B5" s="5" t="s">
        <v>17</v>
      </c>
      <c r="C5" s="5" t="s">
        <v>16</v>
      </c>
      <c r="D5" s="5" t="s">
        <v>15</v>
      </c>
      <c r="E5" s="5" t="s">
        <v>14</v>
      </c>
      <c r="F5" s="5" t="s">
        <v>8</v>
      </c>
      <c r="G5" s="5" t="s">
        <v>13</v>
      </c>
      <c r="H5" s="5" t="s">
        <v>12</v>
      </c>
      <c r="I5" s="5" t="s">
        <v>11</v>
      </c>
      <c r="J5" s="5" t="s">
        <v>10</v>
      </c>
      <c r="K5" s="5" t="s">
        <v>9</v>
      </c>
      <c r="L5" s="5" t="s">
        <v>8</v>
      </c>
      <c r="M5" s="5"/>
    </row>
    <row r="6" spans="1:20" ht="17.399999999999999" x14ac:dyDescent="0.3">
      <c r="A6" s="5" t="s">
        <v>7</v>
      </c>
      <c r="B6" s="5" t="s">
        <v>5</v>
      </c>
      <c r="C6" s="5" t="s">
        <v>1</v>
      </c>
      <c r="D6" s="6">
        <v>24900.954999999991</v>
      </c>
      <c r="E6" s="6">
        <v>9702.186999999989</v>
      </c>
      <c r="F6" s="6">
        <v>16.183</v>
      </c>
      <c r="G6" s="6">
        <v>6748.8529999999946</v>
      </c>
      <c r="H6" s="6">
        <v>41368.177999999971</v>
      </c>
      <c r="I6" s="7">
        <f>100*G6/SUM(H6)</f>
        <v>16.314117097446253</v>
      </c>
      <c r="J6" s="7">
        <f>K6-I6</f>
        <v>60.232621315833654</v>
      </c>
      <c r="K6" s="7">
        <f>100*SUM(D6,F6:G6)/SUM(D6:G6)</f>
        <v>76.546738413279911</v>
      </c>
      <c r="L6" s="8">
        <f>F6/D6</f>
        <v>6.4989475303256462E-4</v>
      </c>
      <c r="M6" s="5"/>
    </row>
    <row r="7" spans="1:20" ht="17.399999999999999" x14ac:dyDescent="0.3">
      <c r="A7" s="5"/>
      <c r="B7" s="5"/>
      <c r="C7" s="5" t="s">
        <v>0</v>
      </c>
      <c r="D7" s="6">
        <v>22370.693999999963</v>
      </c>
      <c r="E7" s="6">
        <v>13255.933000000037</v>
      </c>
      <c r="F7" s="6">
        <v>306.80000000000007</v>
      </c>
      <c r="G7" s="6">
        <v>11263.036999999993</v>
      </c>
      <c r="H7" s="6">
        <v>47196.463999999993</v>
      </c>
      <c r="I7" s="7">
        <f>100*G7/SUM(H7)</f>
        <v>23.864154314611355</v>
      </c>
      <c r="J7" s="7">
        <f>K7-I7</f>
        <v>48.049137748963503</v>
      </c>
      <c r="K7" s="7">
        <f>100*SUM(D7,F7:G7)/SUM(D7:G7)</f>
        <v>71.913292063574858</v>
      </c>
      <c r="L7" s="8">
        <f>F7/D7</f>
        <v>1.37143711321607E-2</v>
      </c>
      <c r="M7" s="5"/>
    </row>
    <row r="8" spans="1:20" ht="17.399999999999999" x14ac:dyDescent="0.3">
      <c r="A8" s="5"/>
      <c r="B8" s="5"/>
      <c r="C8" s="5"/>
      <c r="D8" s="6"/>
      <c r="E8" s="6"/>
      <c r="F8" s="6"/>
      <c r="G8" s="6"/>
      <c r="H8" s="6"/>
      <c r="I8" s="7"/>
      <c r="J8" s="7"/>
      <c r="K8" s="7"/>
      <c r="L8" s="8"/>
      <c r="M8" s="5"/>
    </row>
    <row r="9" spans="1:20" ht="17.399999999999999" x14ac:dyDescent="0.3">
      <c r="A9" s="5"/>
      <c r="B9" s="5" t="s">
        <v>4</v>
      </c>
      <c r="C9" s="5" t="s">
        <v>1</v>
      </c>
      <c r="D9" s="6">
        <v>2359.3809999999985</v>
      </c>
      <c r="E9" s="6">
        <v>3216.0349999999985</v>
      </c>
      <c r="F9" s="6">
        <v>1.673</v>
      </c>
      <c r="G9" s="6">
        <v>1227.7259999999994</v>
      </c>
      <c r="H9" s="6">
        <v>6804.8149999999969</v>
      </c>
      <c r="I9" s="7">
        <f t="shared" ref="I9:I14" si="0">100*G9/SUM(H9)</f>
        <v>18.042018776410529</v>
      </c>
      <c r="J9" s="7">
        <f t="shared" ref="J9:J14" si="1">K9-I9</f>
        <v>34.696813947182974</v>
      </c>
      <c r="K9" s="7">
        <f t="shared" ref="K9:K14" si="2">100*SUM(D9,F9:G9)/SUM(D9:G9)</f>
        <v>52.738832723593504</v>
      </c>
      <c r="L9" s="8">
        <f t="shared" ref="L9:L14" si="3">F9/D9</f>
        <v>7.0908428948101264E-4</v>
      </c>
      <c r="M9" s="7"/>
      <c r="N9" s="3"/>
      <c r="O9" s="3"/>
      <c r="P9" s="3"/>
      <c r="Q9" s="3"/>
      <c r="R9" s="3"/>
      <c r="S9" s="3"/>
      <c r="T9" s="3"/>
    </row>
    <row r="10" spans="1:20" ht="17.399999999999999" x14ac:dyDescent="0.3">
      <c r="A10" s="5"/>
      <c r="B10" s="5"/>
      <c r="C10" s="5" t="s">
        <v>0</v>
      </c>
      <c r="D10" s="6">
        <v>2129.6049999999987</v>
      </c>
      <c r="E10" s="6">
        <v>4484.7019999999939</v>
      </c>
      <c r="F10" s="6">
        <v>20.6</v>
      </c>
      <c r="G10" s="6">
        <v>1578.008</v>
      </c>
      <c r="H10" s="6">
        <v>8212.9149999999936</v>
      </c>
      <c r="I10" s="7">
        <f t="shared" si="0"/>
        <v>19.213738362079742</v>
      </c>
      <c r="J10" s="7">
        <f t="shared" si="1"/>
        <v>26.180777470605751</v>
      </c>
      <c r="K10" s="7">
        <f t="shared" si="2"/>
        <v>45.394515832685492</v>
      </c>
      <c r="L10" s="8">
        <f t="shared" si="3"/>
        <v>9.6731553504053637E-3</v>
      </c>
      <c r="M10" s="7"/>
      <c r="N10" s="3"/>
      <c r="O10" s="3"/>
      <c r="P10" s="3"/>
      <c r="Q10" s="3"/>
      <c r="R10" s="3"/>
      <c r="S10" s="3"/>
      <c r="T10" s="3"/>
    </row>
    <row r="11" spans="1:20" ht="17.399999999999999" x14ac:dyDescent="0.3">
      <c r="A11" s="5"/>
      <c r="B11" s="5" t="s">
        <v>3</v>
      </c>
      <c r="C11" s="5" t="s">
        <v>1</v>
      </c>
      <c r="D11" s="6">
        <v>10652.719999999996</v>
      </c>
      <c r="E11" s="6">
        <v>4075.597000000002</v>
      </c>
      <c r="F11" s="6">
        <v>6.8890000000000011</v>
      </c>
      <c r="G11" s="6">
        <v>3309.6040000000025</v>
      </c>
      <c r="H11" s="6">
        <v>18044.809999999998</v>
      </c>
      <c r="I11" s="7">
        <f t="shared" si="0"/>
        <v>18.341029913864446</v>
      </c>
      <c r="J11" s="7">
        <f t="shared" si="1"/>
        <v>59.072991070562651</v>
      </c>
      <c r="K11" s="7">
        <f t="shared" si="2"/>
        <v>77.414020984427097</v>
      </c>
      <c r="L11" s="8">
        <f t="shared" si="3"/>
        <v>6.4668929625485354E-4</v>
      </c>
      <c r="M11" s="7"/>
      <c r="N11" s="3"/>
      <c r="O11" s="3"/>
      <c r="P11" s="3"/>
      <c r="Q11" s="3"/>
      <c r="R11" s="3"/>
      <c r="S11" s="3"/>
      <c r="T11" s="3"/>
    </row>
    <row r="12" spans="1:20" ht="17.399999999999999" x14ac:dyDescent="0.3">
      <c r="A12" s="5"/>
      <c r="B12" s="5"/>
      <c r="C12" s="5" t="s">
        <v>0</v>
      </c>
      <c r="D12" s="6">
        <v>8696.4349999999904</v>
      </c>
      <c r="E12" s="6">
        <v>5717.1160000000018</v>
      </c>
      <c r="F12" s="6">
        <v>172.76700000000005</v>
      </c>
      <c r="G12" s="6">
        <v>5311.8579999999911</v>
      </c>
      <c r="H12" s="6">
        <v>19898.175999999985</v>
      </c>
      <c r="I12" s="7">
        <f t="shared" si="0"/>
        <v>26.695200605321791</v>
      </c>
      <c r="J12" s="7">
        <f t="shared" si="1"/>
        <v>44.572939750859561</v>
      </c>
      <c r="K12" s="7">
        <f t="shared" si="2"/>
        <v>71.268140356181348</v>
      </c>
      <c r="L12" s="8">
        <f t="shared" si="3"/>
        <v>1.9866416525852287E-2</v>
      </c>
      <c r="M12" s="7"/>
      <c r="N12" s="3"/>
      <c r="O12" s="3"/>
      <c r="P12" s="3"/>
      <c r="Q12" s="3"/>
      <c r="R12" s="3"/>
      <c r="S12" s="3"/>
      <c r="T12" s="3"/>
    </row>
    <row r="13" spans="1:20" ht="17.399999999999999" x14ac:dyDescent="0.3">
      <c r="A13" s="5"/>
      <c r="B13" s="5" t="s">
        <v>2</v>
      </c>
      <c r="C13" s="5" t="s">
        <v>1</v>
      </c>
      <c r="D13" s="6">
        <v>11744.365000000002</v>
      </c>
      <c r="E13" s="6">
        <v>2358.0730000000003</v>
      </c>
      <c r="F13" s="6">
        <v>7.4980000000000002</v>
      </c>
      <c r="G13" s="6">
        <v>2160.2900000000013</v>
      </c>
      <c r="H13" s="6">
        <v>16270.226000000002</v>
      </c>
      <c r="I13" s="7">
        <f t="shared" si="0"/>
        <v>13.277566027663052</v>
      </c>
      <c r="J13" s="7">
        <f t="shared" si="1"/>
        <v>72.229254836410988</v>
      </c>
      <c r="K13" s="7">
        <f t="shared" si="2"/>
        <v>85.506820864074044</v>
      </c>
      <c r="L13" s="8">
        <f t="shared" si="3"/>
        <v>6.3843383614184325E-4</v>
      </c>
      <c r="M13" s="7"/>
      <c r="N13" s="3"/>
      <c r="O13" s="3"/>
      <c r="P13" s="3"/>
      <c r="Q13" s="3"/>
      <c r="R13" s="3"/>
      <c r="S13" s="3"/>
      <c r="T13" s="3"/>
    </row>
    <row r="14" spans="1:20" ht="17.399999999999999" x14ac:dyDescent="0.3">
      <c r="A14" s="5"/>
      <c r="B14" s="5"/>
      <c r="C14" s="5" t="s">
        <v>0</v>
      </c>
      <c r="D14" s="6">
        <v>11287.769999999991</v>
      </c>
      <c r="E14" s="6">
        <v>2951.8679999999963</v>
      </c>
      <c r="F14" s="6">
        <v>112.637</v>
      </c>
      <c r="G14" s="6">
        <v>4266.3329999999996</v>
      </c>
      <c r="H14" s="6">
        <v>18618.607999999989</v>
      </c>
      <c r="I14" s="7">
        <f t="shared" si="0"/>
        <v>22.914349987926069</v>
      </c>
      <c r="J14" s="7">
        <f t="shared" si="1"/>
        <v>61.23125316350179</v>
      </c>
      <c r="K14" s="7">
        <f t="shared" si="2"/>
        <v>84.145603151427864</v>
      </c>
      <c r="L14" s="8">
        <f t="shared" si="3"/>
        <v>9.9786760360992544E-3</v>
      </c>
      <c r="M14" s="7"/>
      <c r="N14" s="3"/>
      <c r="O14" s="3"/>
      <c r="P14" s="3"/>
      <c r="Q14" s="3"/>
      <c r="R14" s="3"/>
      <c r="S14" s="3"/>
      <c r="T14" s="3"/>
    </row>
    <row r="15" spans="1:20" ht="17.399999999999999" x14ac:dyDescent="0.3">
      <c r="A15" s="5"/>
      <c r="B15" s="5"/>
      <c r="C15" s="5"/>
      <c r="D15" s="6"/>
      <c r="E15" s="6"/>
      <c r="F15" s="6"/>
      <c r="G15" s="6"/>
      <c r="H15" s="6"/>
      <c r="I15" s="7"/>
      <c r="J15" s="7"/>
      <c r="K15" s="7"/>
      <c r="L15" s="8"/>
      <c r="M15" s="7"/>
      <c r="N15" s="3"/>
      <c r="O15" s="3"/>
      <c r="P15" s="3"/>
      <c r="Q15" s="3"/>
      <c r="R15" s="3"/>
      <c r="S15" s="3"/>
      <c r="T15" s="3"/>
    </row>
    <row r="16" spans="1:20" ht="17.399999999999999" x14ac:dyDescent="0.3">
      <c r="A16" s="5" t="s">
        <v>6</v>
      </c>
      <c r="B16" s="5" t="s">
        <v>5</v>
      </c>
      <c r="C16" s="5" t="s">
        <v>1</v>
      </c>
      <c r="D16" s="6">
        <v>36252.319000000054</v>
      </c>
      <c r="E16" s="6">
        <v>9165.9240000000009</v>
      </c>
      <c r="F16" s="6">
        <v>16.111000000000001</v>
      </c>
      <c r="G16" s="6">
        <v>3153.6310000000026</v>
      </c>
      <c r="H16" s="6">
        <v>48587.985000000052</v>
      </c>
      <c r="I16" s="7">
        <f>100*G16/SUM(H16)</f>
        <v>6.4905572848925495</v>
      </c>
      <c r="J16" s="7">
        <f>K16-I16</f>
        <v>74.644853043401596</v>
      </c>
      <c r="K16" s="7">
        <f>100*SUM(D16,F16:G16)/SUM(D16:G16)</f>
        <v>81.135410328294142</v>
      </c>
      <c r="L16" s="8">
        <f>F16/D16</f>
        <v>4.4441294914126671E-4</v>
      </c>
      <c r="M16" s="5"/>
    </row>
    <row r="17" spans="1:20" ht="17.399999999999999" x14ac:dyDescent="0.3">
      <c r="A17" s="5"/>
      <c r="B17" s="5"/>
      <c r="C17" s="5" t="s">
        <v>0</v>
      </c>
      <c r="D17" s="6">
        <v>34804.100000000035</v>
      </c>
      <c r="E17" s="6">
        <v>3818.5089999999955</v>
      </c>
      <c r="F17" s="6">
        <v>33.969000000000008</v>
      </c>
      <c r="G17" s="6">
        <v>1851.8649999999975</v>
      </c>
      <c r="H17" s="6">
        <v>40508.443000000028</v>
      </c>
      <c r="I17" s="7">
        <f>100*G17/SUM(H17)</f>
        <v>4.5715531451060611</v>
      </c>
      <c r="J17" s="7">
        <f>K17-I17</f>
        <v>86.001994695278725</v>
      </c>
      <c r="K17" s="7">
        <f>100*SUM(D17,F17:G17)/SUM(D17:G17)</f>
        <v>90.573547840384791</v>
      </c>
      <c r="L17" s="8">
        <f>F17/D17</f>
        <v>9.7600570047781654E-4</v>
      </c>
      <c r="M17" s="5"/>
    </row>
    <row r="18" spans="1:20" ht="17.399999999999999" x14ac:dyDescent="0.3">
      <c r="A18" s="5"/>
      <c r="B18" s="5"/>
      <c r="C18" s="5"/>
      <c r="D18" s="6"/>
      <c r="E18" s="6"/>
      <c r="F18" s="6"/>
      <c r="G18" s="6"/>
      <c r="H18" s="6"/>
      <c r="I18" s="7"/>
      <c r="J18" s="7"/>
      <c r="K18" s="7"/>
      <c r="L18" s="8"/>
      <c r="M18" s="5"/>
    </row>
    <row r="19" spans="1:20" ht="17.399999999999999" x14ac:dyDescent="0.3">
      <c r="A19" s="5"/>
      <c r="B19" s="5" t="s">
        <v>4</v>
      </c>
      <c r="C19" s="5" t="s">
        <v>1</v>
      </c>
      <c r="D19" s="6">
        <v>5727.9839999999976</v>
      </c>
      <c r="E19" s="6">
        <v>3110.8549999999996</v>
      </c>
      <c r="F19" s="6">
        <v>3.2170000000000001</v>
      </c>
      <c r="G19" s="6">
        <v>644.00999999999954</v>
      </c>
      <c r="H19" s="6">
        <v>9486.0659999999971</v>
      </c>
      <c r="I19" s="7">
        <f t="shared" ref="I19:I24" si="4">100*G19/SUM(H19)</f>
        <v>6.789010323141329</v>
      </c>
      <c r="J19" s="7">
        <f t="shared" ref="J19:J24" si="5">K19-I19</f>
        <v>60.417047488389798</v>
      </c>
      <c r="K19" s="7">
        <f t="shared" ref="K19:K24" si="6">100*SUM(D19,F19:G19)/SUM(D19:G19)</f>
        <v>67.206057811531124</v>
      </c>
      <c r="L19" s="8">
        <f t="shared" ref="L19:L24" si="7">F19/D19</f>
        <v>5.6162866376721751E-4</v>
      </c>
      <c r="M19" s="7"/>
      <c r="N19" s="3"/>
      <c r="O19" s="3"/>
      <c r="P19" s="3"/>
      <c r="Q19" s="3"/>
      <c r="R19" s="3"/>
      <c r="S19" s="3"/>
      <c r="T19" s="3"/>
    </row>
    <row r="20" spans="1:20" ht="17.399999999999999" x14ac:dyDescent="0.3">
      <c r="A20" s="5"/>
      <c r="B20" s="5"/>
      <c r="C20" s="5" t="s">
        <v>0</v>
      </c>
      <c r="D20" s="6">
        <v>5788.0689999999959</v>
      </c>
      <c r="E20" s="6">
        <v>1679.0420000000004</v>
      </c>
      <c r="F20" s="6">
        <v>3.7749999999999995</v>
      </c>
      <c r="G20" s="6">
        <v>434.16499999999996</v>
      </c>
      <c r="H20" s="6">
        <v>7905.0509999999958</v>
      </c>
      <c r="I20" s="7">
        <f t="shared" si="4"/>
        <v>5.4922479311012697</v>
      </c>
      <c r="J20" s="7">
        <f t="shared" si="5"/>
        <v>73.267636097477407</v>
      </c>
      <c r="K20" s="7">
        <f t="shared" si="6"/>
        <v>78.759884028578682</v>
      </c>
      <c r="L20" s="8">
        <f t="shared" si="7"/>
        <v>6.5220369694970852E-4</v>
      </c>
      <c r="M20" s="7"/>
      <c r="N20" s="3"/>
      <c r="O20" s="3"/>
      <c r="P20" s="3"/>
      <c r="Q20" s="3"/>
      <c r="R20" s="3"/>
      <c r="S20" s="3"/>
      <c r="T20" s="3"/>
    </row>
    <row r="21" spans="1:20" ht="17.399999999999999" x14ac:dyDescent="0.3">
      <c r="A21" s="5"/>
      <c r="B21" s="5" t="s">
        <v>3</v>
      </c>
      <c r="C21" s="5" t="s">
        <v>1</v>
      </c>
      <c r="D21" s="6">
        <v>18123.524000000016</v>
      </c>
      <c r="E21" s="6">
        <v>4070.8560000000002</v>
      </c>
      <c r="F21" s="6">
        <v>9.3389999999999986</v>
      </c>
      <c r="G21" s="6">
        <v>1383.6460000000002</v>
      </c>
      <c r="H21" s="6">
        <v>23587.365000000016</v>
      </c>
      <c r="I21" s="7">
        <f t="shared" si="4"/>
        <v>5.8660473520463139</v>
      </c>
      <c r="J21" s="7">
        <f t="shared" si="5"/>
        <v>76.875322868832541</v>
      </c>
      <c r="K21" s="7">
        <f t="shared" si="6"/>
        <v>82.741370220878849</v>
      </c>
      <c r="L21" s="8">
        <f t="shared" si="7"/>
        <v>5.1529713536947839E-4</v>
      </c>
      <c r="M21" s="7"/>
    </row>
    <row r="22" spans="1:20" ht="17.399999999999999" x14ac:dyDescent="0.3">
      <c r="A22" s="5"/>
      <c r="B22" s="5"/>
      <c r="C22" s="5" t="s">
        <v>0</v>
      </c>
      <c r="D22" s="6">
        <v>16516.103999999988</v>
      </c>
      <c r="E22" s="6">
        <v>1502.7640000000017</v>
      </c>
      <c r="F22" s="6">
        <v>11.878000000000004</v>
      </c>
      <c r="G22" s="6">
        <v>717.23300000000006</v>
      </c>
      <c r="H22" s="6">
        <v>18747.978999999992</v>
      </c>
      <c r="I22" s="7">
        <f t="shared" si="4"/>
        <v>3.8256550212692275</v>
      </c>
      <c r="J22" s="7">
        <f t="shared" si="5"/>
        <v>88.15873967001987</v>
      </c>
      <c r="K22" s="7">
        <f t="shared" si="6"/>
        <v>91.984394691289097</v>
      </c>
      <c r="L22" s="8">
        <f t="shared" si="7"/>
        <v>7.1917687125244625E-4</v>
      </c>
      <c r="M22" s="5"/>
    </row>
    <row r="23" spans="1:20" ht="17.399999999999999" x14ac:dyDescent="0.3">
      <c r="A23" s="5"/>
      <c r="B23" s="5" t="s">
        <v>2</v>
      </c>
      <c r="C23" s="5" t="s">
        <v>1</v>
      </c>
      <c r="D23" s="6">
        <v>12226.637999999992</v>
      </c>
      <c r="E23" s="6">
        <v>1947.8830000000012</v>
      </c>
      <c r="F23" s="6">
        <v>3.4010000000000007</v>
      </c>
      <c r="G23" s="6">
        <v>1111.3329999999994</v>
      </c>
      <c r="H23" s="6">
        <v>15289.254999999992</v>
      </c>
      <c r="I23" s="7">
        <f t="shared" si="4"/>
        <v>7.2687191102509576</v>
      </c>
      <c r="J23" s="7">
        <f t="shared" si="5"/>
        <v>79.991072161462398</v>
      </c>
      <c r="K23" s="7">
        <f t="shared" si="6"/>
        <v>87.259791271713354</v>
      </c>
      <c r="L23" s="8">
        <f t="shared" si="7"/>
        <v>2.7816313855043415E-4</v>
      </c>
      <c r="M23" s="7"/>
    </row>
    <row r="24" spans="1:20" ht="17.399999999999999" x14ac:dyDescent="0.3">
      <c r="A24" s="5"/>
      <c r="B24" s="5"/>
      <c r="C24" s="5" t="s">
        <v>0</v>
      </c>
      <c r="D24" s="6">
        <v>12165.766000000005</v>
      </c>
      <c r="E24" s="6">
        <v>599.23299999999938</v>
      </c>
      <c r="F24" s="6">
        <v>18.2</v>
      </c>
      <c r="G24" s="6">
        <v>679.78300000000013</v>
      </c>
      <c r="H24" s="6">
        <v>13462.982000000005</v>
      </c>
      <c r="I24" s="7">
        <f t="shared" si="4"/>
        <v>5.0492751160181299</v>
      </c>
      <c r="J24" s="7">
        <f t="shared" si="5"/>
        <v>90.499757037482482</v>
      </c>
      <c r="K24" s="7">
        <f t="shared" si="6"/>
        <v>95.549032153500619</v>
      </c>
      <c r="L24" s="8">
        <f t="shared" si="7"/>
        <v>1.4960011560307828E-3</v>
      </c>
      <c r="M24" s="7"/>
      <c r="N24" s="3"/>
      <c r="O24" s="3"/>
      <c r="P24" s="3"/>
      <c r="Q24" s="3"/>
      <c r="R24" s="3"/>
      <c r="S24" s="3"/>
      <c r="T24" s="3"/>
    </row>
    <row r="25" spans="1:20" ht="17.399999999999999" x14ac:dyDescent="0.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20" ht="17.399999999999999" x14ac:dyDescent="0.3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VILLETTE Genevieve (ESTAT)</dc:creator>
  <cp:lastModifiedBy>Maria</cp:lastModifiedBy>
  <dcterms:created xsi:type="dcterms:W3CDTF">2022-02-17T20:15:18Z</dcterms:created>
  <dcterms:modified xsi:type="dcterms:W3CDTF">2022-03-02T09:21:06Z</dcterms:modified>
</cp:coreProperties>
</file>