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_LFS\Publications\News item on Estat website\Transport occupations Y_2019\"/>
    </mc:Choice>
  </mc:AlternateContent>
  <bookViews>
    <workbookView xWindow="0" yWindow="0" windowWidth="18255" windowHeight="7590" activeTab="2"/>
  </bookViews>
  <sheets>
    <sheet name="WARNING" sheetId="6" r:id="rId1"/>
    <sheet name="Flags by NUTS2" sheetId="3" r:id="rId2"/>
    <sheet name="Results by NUTS2" sheetId="2" r:id="rId3"/>
    <sheet name="Results by ISCO3D" sheetId="1" r:id="rId4"/>
    <sheet name="Results by sex" sheetId="4" r:id="rId5"/>
    <sheet name="Results by age"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5" l="1"/>
  <c r="P35" i="5"/>
  <c r="O35" i="5"/>
  <c r="N35" i="5"/>
  <c r="Z34" i="5"/>
  <c r="Y34" i="5"/>
  <c r="X34" i="5"/>
  <c r="V34" i="5"/>
  <c r="Q34" i="5"/>
  <c r="P34" i="5"/>
  <c r="U34" i="5" s="1"/>
  <c r="O34" i="5"/>
  <c r="T34" i="5" s="1"/>
  <c r="N34" i="5"/>
  <c r="S34" i="5" s="1"/>
  <c r="Z33" i="5"/>
  <c r="Y33" i="5"/>
  <c r="X33" i="5"/>
  <c r="Q33" i="5"/>
  <c r="V33" i="5" s="1"/>
  <c r="P33" i="5"/>
  <c r="U33" i="5" s="1"/>
  <c r="O33" i="5"/>
  <c r="T33" i="5" s="1"/>
  <c r="N33" i="5"/>
  <c r="S33" i="5" s="1"/>
  <c r="Z32" i="5"/>
  <c r="Y32" i="5"/>
  <c r="X32" i="5"/>
  <c r="Q32" i="5"/>
  <c r="V32" i="5" s="1"/>
  <c r="P32" i="5"/>
  <c r="U32" i="5" s="1"/>
  <c r="O32" i="5"/>
  <c r="T32" i="5" s="1"/>
  <c r="N32" i="5"/>
  <c r="S32" i="5" s="1"/>
  <c r="Z31" i="5"/>
  <c r="Y31" i="5"/>
  <c r="X31" i="5"/>
  <c r="Q31" i="5"/>
  <c r="V31" i="5" s="1"/>
  <c r="P31" i="5"/>
  <c r="U31" i="5" s="1"/>
  <c r="O31" i="5"/>
  <c r="T31" i="5" s="1"/>
  <c r="N31" i="5"/>
  <c r="S31" i="5" s="1"/>
  <c r="Z30" i="5"/>
  <c r="Y30" i="5"/>
  <c r="X30" i="5"/>
  <c r="Q30" i="5"/>
  <c r="V30" i="5" s="1"/>
  <c r="P30" i="5"/>
  <c r="U30" i="5" s="1"/>
  <c r="O30" i="5"/>
  <c r="T30" i="5" s="1"/>
  <c r="N30" i="5"/>
  <c r="S30" i="5" s="1"/>
  <c r="Z29" i="5"/>
  <c r="Y29" i="5"/>
  <c r="X29" i="5"/>
  <c r="Q29" i="5"/>
  <c r="V29" i="5" s="1"/>
  <c r="P29" i="5"/>
  <c r="U29" i="5" s="1"/>
  <c r="O29" i="5"/>
  <c r="T29" i="5" s="1"/>
  <c r="N29" i="5"/>
  <c r="S29" i="5" s="1"/>
  <c r="Z28" i="5"/>
  <c r="Y28" i="5"/>
  <c r="X28" i="5"/>
  <c r="Q28" i="5"/>
  <c r="V28" i="5" s="1"/>
  <c r="P28" i="5"/>
  <c r="U28" i="5" s="1"/>
  <c r="O28" i="5"/>
  <c r="T28" i="5" s="1"/>
  <c r="N28" i="5"/>
  <c r="S28" i="5" s="1"/>
  <c r="Z27" i="5"/>
  <c r="Y27" i="5"/>
  <c r="X27" i="5"/>
  <c r="Q27" i="5"/>
  <c r="V27" i="5" s="1"/>
  <c r="P27" i="5"/>
  <c r="U27" i="5" s="1"/>
  <c r="O27" i="5"/>
  <c r="T27" i="5" s="1"/>
  <c r="N27" i="5"/>
  <c r="S27" i="5" s="1"/>
  <c r="Z26" i="5"/>
  <c r="Y26" i="5"/>
  <c r="X26" i="5"/>
  <c r="Q26" i="5"/>
  <c r="V26" i="5" s="1"/>
  <c r="P26" i="5"/>
  <c r="U26" i="5" s="1"/>
  <c r="O26" i="5"/>
  <c r="T26" i="5" s="1"/>
  <c r="N26" i="5"/>
  <c r="S26" i="5" s="1"/>
  <c r="Z25" i="5"/>
  <c r="Y25" i="5"/>
  <c r="X25" i="5"/>
  <c r="Q25" i="5"/>
  <c r="V25" i="5" s="1"/>
  <c r="P25" i="5"/>
  <c r="U25" i="5" s="1"/>
  <c r="O25" i="5"/>
  <c r="T25" i="5" s="1"/>
  <c r="N25" i="5"/>
  <c r="S25" i="5" s="1"/>
  <c r="Z24" i="5"/>
  <c r="Y24" i="5"/>
  <c r="X24" i="5"/>
  <c r="Q24" i="5"/>
  <c r="V24" i="5" s="1"/>
  <c r="P24" i="5"/>
  <c r="U24" i="5" s="1"/>
  <c r="O24" i="5"/>
  <c r="T24" i="5" s="1"/>
  <c r="N24" i="5"/>
  <c r="S24" i="5" s="1"/>
  <c r="Z23" i="5"/>
  <c r="Y23" i="5"/>
  <c r="X23" i="5"/>
  <c r="Q23" i="5"/>
  <c r="V23" i="5" s="1"/>
  <c r="P23" i="5"/>
  <c r="U23" i="5" s="1"/>
  <c r="O23" i="5"/>
  <c r="T23" i="5" s="1"/>
  <c r="N23" i="5"/>
  <c r="S23" i="5" s="1"/>
  <c r="Z22" i="5"/>
  <c r="Y22" i="5"/>
  <c r="X22" i="5"/>
  <c r="Q22" i="5"/>
  <c r="V22" i="5" s="1"/>
  <c r="P22" i="5"/>
  <c r="U22" i="5" s="1"/>
  <c r="O22" i="5"/>
  <c r="T22" i="5" s="1"/>
  <c r="N22" i="5"/>
  <c r="S22" i="5" s="1"/>
  <c r="Z21" i="5"/>
  <c r="Y21" i="5"/>
  <c r="X21" i="5"/>
  <c r="Q21" i="5"/>
  <c r="V21" i="5" s="1"/>
  <c r="P21" i="5"/>
  <c r="U21" i="5" s="1"/>
  <c r="O21" i="5"/>
  <c r="T21" i="5" s="1"/>
  <c r="N21" i="5"/>
  <c r="S21" i="5" s="1"/>
  <c r="Z20" i="5"/>
  <c r="Y20" i="5"/>
  <c r="X20" i="5"/>
  <c r="Q20" i="5"/>
  <c r="V20" i="5" s="1"/>
  <c r="P20" i="5"/>
  <c r="U20" i="5" s="1"/>
  <c r="O20" i="5"/>
  <c r="T20" i="5" s="1"/>
  <c r="N20" i="5"/>
  <c r="S20" i="5" s="1"/>
  <c r="Z19" i="5"/>
  <c r="Y19" i="5"/>
  <c r="X19" i="5"/>
  <c r="Q19" i="5"/>
  <c r="V19" i="5" s="1"/>
  <c r="P19" i="5"/>
  <c r="U19" i="5" s="1"/>
  <c r="O19" i="5"/>
  <c r="T19" i="5" s="1"/>
  <c r="N19" i="5"/>
  <c r="S19" i="5" s="1"/>
  <c r="Z18" i="5"/>
  <c r="Y18" i="5"/>
  <c r="X18" i="5"/>
  <c r="Q18" i="5"/>
  <c r="V18" i="5" s="1"/>
  <c r="P18" i="5"/>
  <c r="U18" i="5" s="1"/>
  <c r="O18" i="5"/>
  <c r="T18" i="5" s="1"/>
  <c r="N18" i="5"/>
  <c r="S18" i="5" s="1"/>
  <c r="Z17" i="5"/>
  <c r="Y17" i="5"/>
  <c r="X17" i="5"/>
  <c r="Q17" i="5"/>
  <c r="V17" i="5" s="1"/>
  <c r="P17" i="5"/>
  <c r="U17" i="5" s="1"/>
  <c r="O17" i="5"/>
  <c r="T17" i="5" s="1"/>
  <c r="N17" i="5"/>
  <c r="S17" i="5" s="1"/>
  <c r="Z16" i="5"/>
  <c r="Y16" i="5"/>
  <c r="X16" i="5"/>
  <c r="Q16" i="5"/>
  <c r="V16" i="5" s="1"/>
  <c r="P16" i="5"/>
  <c r="U16" i="5" s="1"/>
  <c r="O16" i="5"/>
  <c r="T16" i="5" s="1"/>
  <c r="N16" i="5"/>
  <c r="S16" i="5" s="1"/>
  <c r="Z15" i="5"/>
  <c r="Y15" i="5"/>
  <c r="X15" i="5"/>
  <c r="Q15" i="5"/>
  <c r="V15" i="5" s="1"/>
  <c r="P15" i="5"/>
  <c r="U15" i="5" s="1"/>
  <c r="O15" i="5"/>
  <c r="T15" i="5" s="1"/>
  <c r="N15" i="5"/>
  <c r="S15" i="5" s="1"/>
  <c r="Z14" i="5"/>
  <c r="Y14" i="5"/>
  <c r="X14" i="5"/>
  <c r="Q14" i="5"/>
  <c r="V14" i="5" s="1"/>
  <c r="P14" i="5"/>
  <c r="U14" i="5" s="1"/>
  <c r="O14" i="5"/>
  <c r="T14" i="5" s="1"/>
  <c r="N14" i="5"/>
  <c r="S14" i="5" s="1"/>
  <c r="Z13" i="5"/>
  <c r="Y13" i="5"/>
  <c r="X13" i="5"/>
  <c r="Q13" i="5"/>
  <c r="V13" i="5" s="1"/>
  <c r="P13" i="5"/>
  <c r="U13" i="5" s="1"/>
  <c r="O13" i="5"/>
  <c r="T13" i="5" s="1"/>
  <c r="N13" i="5"/>
  <c r="S13" i="5" s="1"/>
  <c r="Z12" i="5"/>
  <c r="Y12" i="5"/>
  <c r="X12" i="5"/>
  <c r="Q12" i="5"/>
  <c r="V12" i="5" s="1"/>
  <c r="P12" i="5"/>
  <c r="U12" i="5" s="1"/>
  <c r="O12" i="5"/>
  <c r="T12" i="5" s="1"/>
  <c r="N12" i="5"/>
  <c r="S12" i="5" s="1"/>
  <c r="Z11" i="5"/>
  <c r="Y11" i="5"/>
  <c r="X11" i="5"/>
  <c r="Q11" i="5"/>
  <c r="V11" i="5" s="1"/>
  <c r="P11" i="5"/>
  <c r="U11" i="5" s="1"/>
  <c r="O11" i="5"/>
  <c r="T11" i="5" s="1"/>
  <c r="N11" i="5"/>
  <c r="S11" i="5" s="1"/>
  <c r="Z10" i="5"/>
  <c r="Y10" i="5"/>
  <c r="X10" i="5"/>
  <c r="Q10" i="5"/>
  <c r="V10" i="5" s="1"/>
  <c r="P10" i="5"/>
  <c r="U10" i="5" s="1"/>
  <c r="O10" i="5"/>
  <c r="T10" i="5" s="1"/>
  <c r="N10" i="5"/>
  <c r="S10" i="5" s="1"/>
  <c r="Z9" i="5"/>
  <c r="Y9" i="5"/>
  <c r="X9" i="5"/>
  <c r="Q9" i="5"/>
  <c r="V9" i="5" s="1"/>
  <c r="P9" i="5"/>
  <c r="U9" i="5" s="1"/>
  <c r="O9" i="5"/>
  <c r="T9" i="5" s="1"/>
  <c r="N9" i="5"/>
  <c r="S9" i="5" s="1"/>
  <c r="Z8" i="5"/>
  <c r="Y8" i="5"/>
  <c r="X8" i="5"/>
  <c r="Q8" i="5"/>
  <c r="V8" i="5" s="1"/>
  <c r="P8" i="5"/>
  <c r="U8" i="5" s="1"/>
  <c r="O8" i="5"/>
  <c r="T8" i="5" s="1"/>
  <c r="N8" i="5"/>
  <c r="S8" i="5" s="1"/>
  <c r="Z7" i="5"/>
  <c r="Y7" i="5"/>
  <c r="X7" i="5"/>
  <c r="Q7" i="5"/>
  <c r="V7" i="5" s="1"/>
  <c r="P7" i="5"/>
  <c r="U7" i="5" s="1"/>
  <c r="O7" i="5"/>
  <c r="T7" i="5" s="1"/>
  <c r="N7" i="5"/>
  <c r="S7" i="5" s="1"/>
  <c r="Z6" i="5"/>
  <c r="Y6" i="5"/>
  <c r="X6" i="5"/>
  <c r="Q6" i="5"/>
  <c r="V6" i="5" s="1"/>
  <c r="P6" i="5"/>
  <c r="U6" i="5" s="1"/>
  <c r="O6" i="5"/>
  <c r="T6" i="5" s="1"/>
  <c r="N6" i="5"/>
  <c r="S6" i="5" s="1"/>
  <c r="M34" i="4" l="1"/>
  <c r="L34" i="4"/>
  <c r="K34" i="4"/>
  <c r="T33" i="4"/>
  <c r="S33" i="4"/>
  <c r="Q33" i="4"/>
  <c r="P33" i="4"/>
  <c r="O33" i="4"/>
  <c r="M33" i="4"/>
  <c r="L33" i="4"/>
  <c r="K33" i="4"/>
  <c r="T32" i="4"/>
  <c r="S32" i="4"/>
  <c r="Q32" i="4"/>
  <c r="P32" i="4"/>
  <c r="O32" i="4"/>
  <c r="M32" i="4"/>
  <c r="L32" i="4"/>
  <c r="K32" i="4"/>
  <c r="T31" i="4"/>
  <c r="S31" i="4"/>
  <c r="Q31" i="4"/>
  <c r="P31" i="4"/>
  <c r="O31" i="4"/>
  <c r="M31" i="4"/>
  <c r="L31" i="4"/>
  <c r="K31" i="4"/>
  <c r="T30" i="4"/>
  <c r="S30" i="4"/>
  <c r="Q30" i="4"/>
  <c r="P30" i="4"/>
  <c r="O30" i="4"/>
  <c r="M30" i="4"/>
  <c r="L30" i="4"/>
  <c r="K30" i="4"/>
  <c r="T29" i="4"/>
  <c r="S29" i="4"/>
  <c r="Q29" i="4"/>
  <c r="P29" i="4"/>
  <c r="O29" i="4"/>
  <c r="M29" i="4"/>
  <c r="L29" i="4"/>
  <c r="K29" i="4"/>
  <c r="T28" i="4"/>
  <c r="S28" i="4"/>
  <c r="Q28" i="4"/>
  <c r="P28" i="4"/>
  <c r="O28" i="4"/>
  <c r="M28" i="4"/>
  <c r="L28" i="4"/>
  <c r="K28" i="4"/>
  <c r="T27" i="4"/>
  <c r="S27" i="4"/>
  <c r="Q27" i="4"/>
  <c r="P27" i="4"/>
  <c r="O27" i="4"/>
  <c r="M27" i="4"/>
  <c r="L27" i="4"/>
  <c r="K27" i="4"/>
  <c r="T26" i="4"/>
  <c r="S26" i="4"/>
  <c r="Q26" i="4"/>
  <c r="P26" i="4"/>
  <c r="O26" i="4"/>
  <c r="M26" i="4"/>
  <c r="L26" i="4"/>
  <c r="K26" i="4"/>
  <c r="T25" i="4"/>
  <c r="S25" i="4"/>
  <c r="Q25" i="4"/>
  <c r="P25" i="4"/>
  <c r="O25" i="4"/>
  <c r="M25" i="4"/>
  <c r="L25" i="4"/>
  <c r="K25" i="4"/>
  <c r="T24" i="4"/>
  <c r="S24" i="4"/>
  <c r="Q24" i="4"/>
  <c r="P24" i="4"/>
  <c r="O24" i="4"/>
  <c r="M24" i="4"/>
  <c r="L24" i="4"/>
  <c r="K24" i="4"/>
  <c r="T23" i="4"/>
  <c r="S23" i="4"/>
  <c r="Q23" i="4"/>
  <c r="P23" i="4"/>
  <c r="O23" i="4"/>
  <c r="M23" i="4"/>
  <c r="L23" i="4"/>
  <c r="K23" i="4"/>
  <c r="T22" i="4"/>
  <c r="S22" i="4"/>
  <c r="Q22" i="4"/>
  <c r="P22" i="4"/>
  <c r="O22" i="4"/>
  <c r="M22" i="4"/>
  <c r="L22" i="4"/>
  <c r="K22" i="4"/>
  <c r="T21" i="4"/>
  <c r="S21" i="4"/>
  <c r="Q21" i="4"/>
  <c r="P21" i="4"/>
  <c r="O21" i="4"/>
  <c r="M21" i="4"/>
  <c r="L21" i="4"/>
  <c r="K21" i="4"/>
  <c r="T20" i="4"/>
  <c r="S20" i="4"/>
  <c r="Q20" i="4"/>
  <c r="P20" i="4"/>
  <c r="O20" i="4"/>
  <c r="M20" i="4"/>
  <c r="L20" i="4"/>
  <c r="K20" i="4"/>
  <c r="T19" i="4"/>
  <c r="S19" i="4"/>
  <c r="Q19" i="4"/>
  <c r="P19" i="4"/>
  <c r="O19" i="4"/>
  <c r="M19" i="4"/>
  <c r="L19" i="4"/>
  <c r="K19" i="4"/>
  <c r="T18" i="4"/>
  <c r="S18" i="4"/>
  <c r="Q18" i="4"/>
  <c r="P18" i="4"/>
  <c r="O18" i="4"/>
  <c r="M18" i="4"/>
  <c r="L18" i="4"/>
  <c r="K18" i="4"/>
  <c r="T17" i="4"/>
  <c r="S17" i="4"/>
  <c r="Q17" i="4"/>
  <c r="P17" i="4"/>
  <c r="O17" i="4"/>
  <c r="M17" i="4"/>
  <c r="L17" i="4"/>
  <c r="K17" i="4"/>
  <c r="T16" i="4"/>
  <c r="S16" i="4"/>
  <c r="Q16" i="4"/>
  <c r="P16" i="4"/>
  <c r="O16" i="4"/>
  <c r="M16" i="4"/>
  <c r="L16" i="4"/>
  <c r="K16" i="4"/>
  <c r="T15" i="4"/>
  <c r="S15" i="4"/>
  <c r="Q15" i="4"/>
  <c r="P15" i="4"/>
  <c r="O15" i="4"/>
  <c r="M15" i="4"/>
  <c r="L15" i="4"/>
  <c r="K15" i="4"/>
  <c r="T14" i="4"/>
  <c r="S14" i="4"/>
  <c r="Q14" i="4"/>
  <c r="P14" i="4"/>
  <c r="O14" i="4"/>
  <c r="M14" i="4"/>
  <c r="L14" i="4"/>
  <c r="K14" i="4"/>
  <c r="T13" i="4"/>
  <c r="S13" i="4"/>
  <c r="Q13" i="4"/>
  <c r="P13" i="4"/>
  <c r="O13" i="4"/>
  <c r="M13" i="4"/>
  <c r="L13" i="4"/>
  <c r="K13" i="4"/>
  <c r="T12" i="4"/>
  <c r="S12" i="4"/>
  <c r="Q12" i="4"/>
  <c r="P12" i="4"/>
  <c r="O12" i="4"/>
  <c r="M12" i="4"/>
  <c r="L12" i="4"/>
  <c r="K12" i="4"/>
  <c r="T11" i="4"/>
  <c r="S11" i="4"/>
  <c r="Q11" i="4"/>
  <c r="P11" i="4"/>
  <c r="O11" i="4"/>
  <c r="M11" i="4"/>
  <c r="L11" i="4"/>
  <c r="K11" i="4"/>
  <c r="T10" i="4"/>
  <c r="S10" i="4"/>
  <c r="Q10" i="4"/>
  <c r="P10" i="4"/>
  <c r="O10" i="4"/>
  <c r="M10" i="4"/>
  <c r="L10" i="4"/>
  <c r="K10" i="4"/>
  <c r="T9" i="4"/>
  <c r="S9" i="4"/>
  <c r="Q9" i="4"/>
  <c r="P9" i="4"/>
  <c r="O9" i="4"/>
  <c r="M9" i="4"/>
  <c r="L9" i="4"/>
  <c r="K9" i="4"/>
  <c r="T8" i="4"/>
  <c r="S8" i="4"/>
  <c r="Q8" i="4"/>
  <c r="P8" i="4"/>
  <c r="O8" i="4"/>
  <c r="M8" i="4"/>
  <c r="L8" i="4"/>
  <c r="K8" i="4"/>
  <c r="T7" i="4"/>
  <c r="S7" i="4"/>
  <c r="Q7" i="4"/>
  <c r="P7" i="4"/>
  <c r="O7" i="4"/>
  <c r="M7" i="4"/>
  <c r="L7" i="4"/>
  <c r="K7" i="4"/>
  <c r="T6" i="4"/>
  <c r="S6" i="4"/>
  <c r="Q6" i="4"/>
  <c r="P6" i="4"/>
  <c r="O6" i="4"/>
  <c r="M6" i="4"/>
  <c r="L6" i="4"/>
  <c r="K6" i="4"/>
  <c r="T5" i="4"/>
  <c r="S5" i="4"/>
  <c r="Q5" i="4"/>
  <c r="P5" i="4"/>
  <c r="O5" i="4"/>
  <c r="M5" i="4"/>
  <c r="L5" i="4"/>
  <c r="K5" i="4"/>
  <c r="G368" i="2" l="1"/>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E12" i="1" l="1"/>
</calcChain>
</file>

<file path=xl/sharedStrings.xml><?xml version="1.0" encoding="utf-8"?>
<sst xmlns="http://schemas.openxmlformats.org/spreadsheetml/2006/main" count="382" uniqueCount="171">
  <si>
    <t>COUNTRY</t>
  </si>
  <si>
    <t>YEAR</t>
  </si>
  <si>
    <t>QUARTER</t>
  </si>
  <si>
    <t>ISCO3D</t>
  </si>
  <si>
    <t>VALUE</t>
  </si>
  <si>
    <t>EU-27_2020</t>
  </si>
  <si>
    <t>_A</t>
  </si>
  <si>
    <t>Car,van and motorcycle drivers</t>
  </si>
  <si>
    <t>Heavy truck and bus drivers</t>
  </si>
  <si>
    <t>Locomotive engine drivers and related workers</t>
  </si>
  <si>
    <t>Messengers, package deliverers, luggage porters and other elementary workers</t>
  </si>
  <si>
    <t>No answer</t>
  </si>
  <si>
    <t>Other</t>
  </si>
  <si>
    <t>Refuse workers</t>
  </si>
  <si>
    <t>Transport and storage labourers</t>
  </si>
  <si>
    <t>Travel attendandts, conductors and guides</t>
  </si>
  <si>
    <t>total transport</t>
  </si>
  <si>
    <t>Share compared to total employed</t>
  </si>
  <si>
    <t>Row Labels</t>
  </si>
  <si>
    <t>Transport</t>
  </si>
  <si>
    <t>Grand Total</t>
  </si>
  <si>
    <t>transport</t>
  </si>
  <si>
    <t>AT</t>
  </si>
  <si>
    <t>BE</t>
  </si>
  <si>
    <t>BG</t>
  </si>
  <si>
    <t>CH</t>
  </si>
  <si>
    <t>CY</t>
  </si>
  <si>
    <t>CZ</t>
  </si>
  <si>
    <t>DE</t>
  </si>
  <si>
    <t>A1</t>
  </si>
  <si>
    <t>A2</t>
  </si>
  <si>
    <t>A3</t>
  </si>
  <si>
    <t>A4</t>
  </si>
  <si>
    <t>A5</t>
  </si>
  <si>
    <t>B1</t>
  </si>
  <si>
    <t>B2</t>
  </si>
  <si>
    <t>B3</t>
  </si>
  <si>
    <t>C0</t>
  </si>
  <si>
    <t>D2</t>
  </si>
  <si>
    <t>D4</t>
  </si>
  <si>
    <t>D5</t>
  </si>
  <si>
    <t>E0</t>
  </si>
  <si>
    <t>F0</t>
  </si>
  <si>
    <t>G0</t>
  </si>
  <si>
    <t>DK</t>
  </si>
  <si>
    <t>EE</t>
  </si>
  <si>
    <t>ES</t>
  </si>
  <si>
    <t>FI</t>
  </si>
  <si>
    <t>1B</t>
  </si>
  <si>
    <t>1C</t>
  </si>
  <si>
    <t>1D</t>
  </si>
  <si>
    <t>FR</t>
  </si>
  <si>
    <t>B0</t>
  </si>
  <si>
    <t>C1</t>
  </si>
  <si>
    <t>C2</t>
  </si>
  <si>
    <t>D1</t>
  </si>
  <si>
    <t>E1</t>
  </si>
  <si>
    <t>E2</t>
  </si>
  <si>
    <t>F1</t>
  </si>
  <si>
    <t>F2</t>
  </si>
  <si>
    <t>F3</t>
  </si>
  <si>
    <t>H0</t>
  </si>
  <si>
    <t>I1</t>
  </si>
  <si>
    <t>I2</t>
  </si>
  <si>
    <t>I3</t>
  </si>
  <si>
    <t>J1</t>
  </si>
  <si>
    <t>J2</t>
  </si>
  <si>
    <t>K1</t>
  </si>
  <si>
    <t>K2</t>
  </si>
  <si>
    <t>L0</t>
  </si>
  <si>
    <t>M0</t>
  </si>
  <si>
    <t>Y1</t>
  </si>
  <si>
    <t>Y2</t>
  </si>
  <si>
    <t>Y3</t>
  </si>
  <si>
    <t>Y4</t>
  </si>
  <si>
    <t>GR</t>
  </si>
  <si>
    <t>HR</t>
  </si>
  <si>
    <t>HU</t>
  </si>
  <si>
    <t>IE</t>
  </si>
  <si>
    <t>IS</t>
  </si>
  <si>
    <t>IT</t>
  </si>
  <si>
    <t>C3</t>
  </si>
  <si>
    <t>C4</t>
  </si>
  <si>
    <t>F4</t>
  </si>
  <si>
    <t>F5</t>
  </si>
  <si>
    <t>F6</t>
  </si>
  <si>
    <t>G1</t>
  </si>
  <si>
    <t>G2</t>
  </si>
  <si>
    <t>H1</t>
  </si>
  <si>
    <t>H2</t>
  </si>
  <si>
    <t>H3</t>
  </si>
  <si>
    <t>H4</t>
  </si>
  <si>
    <t>H5</t>
  </si>
  <si>
    <t>I4</t>
  </si>
  <si>
    <t>LT</t>
  </si>
  <si>
    <t>LU</t>
  </si>
  <si>
    <t>LV</t>
  </si>
  <si>
    <t>ME</t>
  </si>
  <si>
    <t>MK</t>
  </si>
  <si>
    <t>MT</t>
  </si>
  <si>
    <t>NL</t>
  </si>
  <si>
    <t>NO</t>
  </si>
  <si>
    <t>PL</t>
  </si>
  <si>
    <t>PT</t>
  </si>
  <si>
    <t>RO</t>
  </si>
  <si>
    <t>RS</t>
  </si>
  <si>
    <t>SE</t>
  </si>
  <si>
    <t>SI</t>
  </si>
  <si>
    <t>SK</t>
  </si>
  <si>
    <t>TR</t>
  </si>
  <si>
    <t>UK</t>
  </si>
  <si>
    <t>D3</t>
  </si>
  <si>
    <t>D6</t>
  </si>
  <si>
    <t>D7</t>
  </si>
  <si>
    <t>E3</t>
  </si>
  <si>
    <t>E4</t>
  </si>
  <si>
    <t>G3</t>
  </si>
  <si>
    <t>I5</t>
  </si>
  <si>
    <t>I6</t>
  </si>
  <si>
    <t>I7</t>
  </si>
  <si>
    <t>J3</t>
  </si>
  <si>
    <t>J4</t>
  </si>
  <si>
    <t>K3</t>
  </si>
  <si>
    <t>K4</t>
  </si>
  <si>
    <t>L1</t>
  </si>
  <si>
    <t>L2</t>
  </si>
  <si>
    <t>M5</t>
  </si>
  <si>
    <t>M6</t>
  </si>
  <si>
    <t>M7</t>
  </si>
  <si>
    <t>M8</t>
  </si>
  <si>
    <t>M9</t>
  </si>
  <si>
    <t>N0</t>
  </si>
  <si>
    <t>REGION</t>
  </si>
  <si>
    <t>FLAG</t>
  </si>
  <si>
    <t>x</t>
  </si>
  <si>
    <t>u</t>
  </si>
  <si>
    <t>total</t>
  </si>
  <si>
    <t>Share of Males and Females for the transport occupations</t>
  </si>
  <si>
    <t>1.Males</t>
  </si>
  <si>
    <t>2.Females</t>
  </si>
  <si>
    <t>Males</t>
  </si>
  <si>
    <t>Females</t>
  </si>
  <si>
    <t>Sum of VALUE</t>
  </si>
  <si>
    <t>Column Labels</t>
  </si>
  <si>
    <t xml:space="preserve">Share of each age group for the transport occupations </t>
  </si>
  <si>
    <t>15-34</t>
  </si>
  <si>
    <t>35-49</t>
  </si>
  <si>
    <t>55+</t>
  </si>
  <si>
    <t>15-35</t>
  </si>
  <si>
    <t>50+</t>
  </si>
  <si>
    <t>http://ec.europa.eu/eurostat/statistics-explained/index.php?title=EU_labour_force_survey_%E2%80%93_data_and_publication#Structure_of_EU-LFS_dissemination</t>
  </si>
  <si>
    <r>
      <t xml:space="preserve">Values with a flag 'u' (in the column FLAG) have low reliability; if published, these values </t>
    </r>
    <r>
      <rPr>
        <b/>
        <u/>
        <sz val="12"/>
        <color rgb="FFFF0000"/>
        <rFont val="Arial"/>
        <family val="2"/>
      </rPr>
      <t>should be displayed with a warning</t>
    </r>
    <r>
      <rPr>
        <b/>
        <sz val="12"/>
        <color rgb="FFFF0000"/>
        <rFont val="Arial"/>
        <family val="2"/>
      </rPr>
      <t xml:space="preserve"> concerning their reliability.</t>
    </r>
  </si>
  <si>
    <t>USEFULS WEB LINKS:</t>
  </si>
  <si>
    <t xml:space="preserve">Guidelines for publication (reliability limits to be applied to the results): </t>
  </si>
  <si>
    <t xml:space="preserve">Quarterly results </t>
  </si>
  <si>
    <t xml:space="preserve">Annual averages results </t>
  </si>
  <si>
    <t xml:space="preserve">Yearly results </t>
  </si>
  <si>
    <t>Ad hoc modules results</t>
  </si>
  <si>
    <t>Additional information:</t>
  </si>
  <si>
    <t xml:space="preserve">In case of comments or reply, please send it at our functional mailbox: </t>
  </si>
  <si>
    <t>ESTAT-LFS-user-support@ec.europa.eu</t>
  </si>
  <si>
    <t>flag</t>
  </si>
  <si>
    <r>
      <t xml:space="preserve">Values with a flag 'x' (in the column FLAG) are </t>
    </r>
    <r>
      <rPr>
        <b/>
        <u/>
        <sz val="12"/>
        <color rgb="FFFF0000"/>
        <rFont val="Arial"/>
        <family val="2"/>
      </rPr>
      <t>not publishable</t>
    </r>
    <r>
      <rPr>
        <b/>
        <sz val="12"/>
        <color rgb="FFFF0000"/>
        <rFont val="Arial"/>
        <family val="2"/>
      </rPr>
      <t xml:space="preserve"> because of very low reliability. </t>
    </r>
  </si>
  <si>
    <t>Data are extracted with the Labour Force Survey reliability rules, please read carefully the LFS page on Statistics Explained:</t>
  </si>
  <si>
    <r>
      <t xml:space="preserve">The dataset contains ANNUAL AVERAGE of QUARTERLY Data, </t>
    </r>
    <r>
      <rPr>
        <b/>
        <sz val="12"/>
        <color rgb="FF1F497D"/>
        <rFont val="Arial"/>
        <family val="2"/>
      </rPr>
      <t>value in thousands</t>
    </r>
    <r>
      <rPr>
        <sz val="12"/>
        <color rgb="FF1F497D"/>
        <rFont val="Arial"/>
        <family val="2"/>
      </rPr>
      <t xml:space="preserve"> and flags.</t>
    </r>
  </si>
  <si>
    <t>LFS Statistics explained web pages</t>
  </si>
  <si>
    <t>EUROSTAT web site  Labour Force Survey dedicated section</t>
  </si>
  <si>
    <t xml:space="preserve">LFS user guide </t>
  </si>
  <si>
    <t>EU-LFS Explanatory notes</t>
  </si>
  <si>
    <t>Please be aware that some values included in this extraction are flagged 'x' or 'u' (in the column FLAG). They are not publishable because of low or very low reliability.</t>
  </si>
  <si>
    <t>Please be aware that the actual net sample for the Corsica (France) (code FR M0) is too small to have reliable regional results. Data for this region should be then treated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</si>
</sst>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1"/>
      <color theme="1"/>
      <name val="Calibri"/>
      <family val="2"/>
      <scheme val="minor"/>
    </font>
    <font>
      <b/>
      <sz val="12"/>
      <color rgb="FFFF0000"/>
      <name val="Arial"/>
      <family val="2"/>
    </font>
    <font>
      <sz val="12"/>
      <color rgb="FF1F497D"/>
      <name val="Arial"/>
      <family val="2"/>
    </font>
    <font>
      <b/>
      <sz val="12"/>
      <color rgb="FF1F497D"/>
      <name val="Arial"/>
      <family val="2"/>
    </font>
    <font>
      <b/>
      <u/>
      <sz val="12"/>
      <color rgb="FFFF0000"/>
      <name val="Arial"/>
      <family val="2"/>
    </font>
    <font>
      <u/>
      <sz val="11"/>
      <color theme="10"/>
      <name val="Calibri"/>
      <family val="2"/>
      <scheme val="minor"/>
    </font>
    <font>
      <u/>
      <sz val="12"/>
      <color theme="10"/>
      <name val="Calibri"/>
      <family val="2"/>
      <scheme val="minor"/>
    </font>
    <font>
      <sz val="11"/>
      <color rgb="FFFF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0" fillId="2" borderId="0" xfId="0" applyFill="1"/>
    <xf numFmtId="0" fontId="0" fillId="0" borderId="0" xfId="0" applyFill="1"/>
    <xf numFmtId="10" fontId="0" fillId="0" borderId="0" xfId="0" applyNumberFormat="1"/>
    <xf numFmtId="10" fontId="0" fillId="3" borderId="0" xfId="0" applyNumberFormat="1" applyFill="1"/>
    <xf numFmtId="0" fontId="0" fillId="3" borderId="1" xfId="0" applyFill="1" applyBorder="1"/>
    <xf numFmtId="0" fontId="0" fillId="0" borderId="1" xfId="0" applyBorder="1"/>
    <xf numFmtId="0" fontId="0" fillId="3" borderId="0" xfId="0" applyFill="1"/>
    <xf numFmtId="164" fontId="0" fillId="0" borderId="0" xfId="0" applyNumberFormat="1"/>
    <xf numFmtId="164" fontId="0" fillId="4" borderId="0" xfId="0" applyNumberFormat="1" applyFill="1"/>
    <xf numFmtId="0" fontId="0" fillId="0" borderId="0" xfId="0" applyAlignment="1">
      <alignment horizontal="center"/>
    </xf>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6" fillId="0" borderId="0" xfId="1" applyFont="1" applyAlignment="1">
      <alignment vertical="center"/>
    </xf>
    <xf numFmtId="0" fontId="6" fillId="0" borderId="0" xfId="1" applyFont="1" applyAlignment="1">
      <alignment horizontal="left" vertical="center"/>
    </xf>
    <xf numFmtId="165" fontId="0" fillId="0" borderId="0" xfId="0" applyNumberFormat="1"/>
    <xf numFmtId="165" fontId="0" fillId="3" borderId="0" xfId="0" applyNumberFormat="1" applyFill="1"/>
    <xf numFmtId="0" fontId="0" fillId="5" borderId="0" xfId="0" applyFill="1" applyAlignment="1">
      <alignment horizontal="center"/>
    </xf>
    <xf numFmtId="0" fontId="5" fillId="0" borderId="0" xfId="1"/>
    <xf numFmtId="0" fontId="7" fillId="0" borderId="0" xfId="0" applyFont="1" applyFill="1" applyAlignment="1">
      <alignment vertical="center"/>
    </xf>
    <xf numFmtId="0" fontId="0" fillId="0" borderId="0" xfId="0" applyAlignment="1">
      <alignment horizontal="left"/>
    </xf>
    <xf numFmtId="165" fontId="0" fillId="0" borderId="0" xfId="0" applyNumberFormat="1" applyAlignment="1">
      <alignment horizontal="center"/>
    </xf>
    <xf numFmtId="165" fontId="0" fillId="3" borderId="0" xfId="0" applyNumberFormat="1" applyFill="1" applyAlignment="1">
      <alignment horizontal="center"/>
    </xf>
    <xf numFmtId="0" fontId="0" fillId="3"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eurostat/web/lfs/overview" TargetMode="External"/><Relationship Id="rId3" Type="http://schemas.openxmlformats.org/officeDocument/2006/relationships/hyperlink" Target="https://ec.europa.eu/eurostat/statistics-explained/index.php/EU_labour_force_survey_%E2%80%93_data_and_publication" TargetMode="External"/><Relationship Id="rId7" Type="http://schemas.openxmlformats.org/officeDocument/2006/relationships/hyperlink" Target="http://ec.europa.eu/eurostat/statistics-explained/index.php/EU_labour_force_survey_%E2%80%93_data_and_publication" TargetMode="External"/><Relationship Id="rId2" Type="http://schemas.openxmlformats.org/officeDocument/2006/relationships/hyperlink" Target="https://ec.europa.eu/eurostat/statistics-explained/index.php/EU_labour_force_survey_%E2%80%93_data_and_publication" TargetMode="External"/><Relationship Id="rId1" Type="http://schemas.openxmlformats.org/officeDocument/2006/relationships/hyperlink" Target="http://ec.europa.eu/eurostat/statistics-explained/index.php?title=EU_labour_force_survey_%E2%80%93_data_and_publication" TargetMode="External"/><Relationship Id="rId6" Type="http://schemas.openxmlformats.org/officeDocument/2006/relationships/hyperlink" Target="blocked::mailto:ESTAT-LFS-user-support@ec.europa.eu" TargetMode="External"/><Relationship Id="rId11" Type="http://schemas.openxmlformats.org/officeDocument/2006/relationships/printerSettings" Target="../printerSettings/printerSettings1.bin"/><Relationship Id="rId5" Type="http://schemas.openxmlformats.org/officeDocument/2006/relationships/hyperlink" Target="https://ec.europa.eu/eurostat/statistics-explained/index.php/EU_labour_force_survey_%E2%80%93_data_and_publication" TargetMode="External"/><Relationship Id="rId10" Type="http://schemas.openxmlformats.org/officeDocument/2006/relationships/hyperlink" Target="http://www.ec.europa.eu/eurostat/documents/1978984/6037342/EU-LFS-explanatory-notes-from-2017-onwards.pdf" TargetMode="External"/><Relationship Id="rId4" Type="http://schemas.openxmlformats.org/officeDocument/2006/relationships/hyperlink" Target="https://ec.europa.eu/eurostat/statistics-explained/index.php/EU_labour_force_survey_%E2%80%93_data_and_publication" TargetMode="External"/><Relationship Id="rId9" Type="http://schemas.openxmlformats.org/officeDocument/2006/relationships/hyperlink" Target="http://ec.europa.eu/eurostat/documents/1978984/6037342/EULFS-Database-UserGuid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0"/>
  <sheetViews>
    <sheetView workbookViewId="0">
      <selection activeCell="A15" sqref="A15"/>
    </sheetView>
  </sheetViews>
  <sheetFormatPr defaultRowHeight="15" x14ac:dyDescent="0.25"/>
  <cols>
    <col min="1" max="1" width="254.7109375" customWidth="1"/>
  </cols>
  <sheetData>
    <row r="1" spans="1:1" ht="15.75" x14ac:dyDescent="0.25">
      <c r="A1" s="14" t="s">
        <v>163</v>
      </c>
    </row>
    <row r="2" spans="1:1" ht="15.75" x14ac:dyDescent="0.25">
      <c r="A2" s="17" t="s">
        <v>150</v>
      </c>
    </row>
    <row r="3" spans="1:1" x14ac:dyDescent="0.25">
      <c r="A3" s="13"/>
    </row>
    <row r="4" spans="1:1" ht="15.75" x14ac:dyDescent="0.25">
      <c r="A4" s="13" t="s">
        <v>164</v>
      </c>
    </row>
    <row r="5" spans="1:1" x14ac:dyDescent="0.25">
      <c r="A5" s="15"/>
    </row>
    <row r="6" spans="1:1" ht="15.75" x14ac:dyDescent="0.25">
      <c r="A6" s="16" t="s">
        <v>169</v>
      </c>
    </row>
    <row r="7" spans="1:1" ht="15.75" x14ac:dyDescent="0.25">
      <c r="A7" s="12"/>
    </row>
    <row r="8" spans="1:1" ht="15.75" x14ac:dyDescent="0.25">
      <c r="A8" s="16" t="s">
        <v>162</v>
      </c>
    </row>
    <row r="9" spans="1:1" ht="15.75" x14ac:dyDescent="0.25">
      <c r="A9" s="12"/>
    </row>
    <row r="10" spans="1:1" ht="15.75" x14ac:dyDescent="0.25">
      <c r="A10" s="12" t="s">
        <v>151</v>
      </c>
    </row>
    <row r="11" spans="1:1" s="2" customFormat="1" x14ac:dyDescent="0.25">
      <c r="A11" s="23" t="s">
        <v>170</v>
      </c>
    </row>
    <row r="12" spans="1:1" x14ac:dyDescent="0.25">
      <c r="A12" s="23"/>
    </row>
    <row r="13" spans="1:1" x14ac:dyDescent="0.25">
      <c r="A13" s="13"/>
    </row>
    <row r="14" spans="1:1" ht="15.75" x14ac:dyDescent="0.25">
      <c r="A14" s="14" t="s">
        <v>152</v>
      </c>
    </row>
    <row r="15" spans="1:1" x14ac:dyDescent="0.25">
      <c r="A15" s="15"/>
    </row>
    <row r="16" spans="1:1" x14ac:dyDescent="0.25">
      <c r="A16" s="13" t="s">
        <v>153</v>
      </c>
    </row>
    <row r="17" spans="1:1" ht="15.75" x14ac:dyDescent="0.25">
      <c r="A17" s="18" t="s">
        <v>154</v>
      </c>
    </row>
    <row r="18" spans="1:1" ht="15.75" x14ac:dyDescent="0.25">
      <c r="A18" s="18" t="s">
        <v>155</v>
      </c>
    </row>
    <row r="19" spans="1:1" ht="15.75" x14ac:dyDescent="0.25">
      <c r="A19" s="18" t="s">
        <v>156</v>
      </c>
    </row>
    <row r="20" spans="1:1" ht="15.75" x14ac:dyDescent="0.25">
      <c r="A20" s="18" t="s">
        <v>157</v>
      </c>
    </row>
    <row r="21" spans="1:1" x14ac:dyDescent="0.25">
      <c r="A21" s="15"/>
    </row>
    <row r="22" spans="1:1" x14ac:dyDescent="0.25">
      <c r="A22" s="13" t="s">
        <v>158</v>
      </c>
    </row>
    <row r="23" spans="1:1" x14ac:dyDescent="0.25">
      <c r="A23" s="22" t="s">
        <v>165</v>
      </c>
    </row>
    <row r="24" spans="1:1" x14ac:dyDescent="0.25">
      <c r="A24" s="22" t="s">
        <v>166</v>
      </c>
    </row>
    <row r="25" spans="1:1" x14ac:dyDescent="0.25">
      <c r="A25" s="22" t="s">
        <v>167</v>
      </c>
    </row>
    <row r="26" spans="1:1" x14ac:dyDescent="0.25">
      <c r="A26" s="22" t="s">
        <v>168</v>
      </c>
    </row>
    <row r="27" spans="1:1" x14ac:dyDescent="0.25">
      <c r="A27" s="13"/>
    </row>
    <row r="28" spans="1:1" ht="15.75" x14ac:dyDescent="0.25">
      <c r="A28" s="14" t="s">
        <v>159</v>
      </c>
    </row>
    <row r="29" spans="1:1" ht="15.75" x14ac:dyDescent="0.25">
      <c r="A29" s="17" t="s">
        <v>160</v>
      </c>
    </row>
    <row r="30" spans="1:1" x14ac:dyDescent="0.25">
      <c r="A30" s="13"/>
    </row>
  </sheetData>
  <hyperlinks>
    <hyperlink ref="A2" r:id="rId1" location="Structure_of_EU-LFS_dissemination" display="http://ec.europa.eu/eurostat/statistics-explained/index.php?title=EU_labour_force_survey_%E2%80%93_data_and_publication - Structure_of_EU-LFS_dissemination"/>
    <hyperlink ref="A17" r:id="rId2" location="Publication_guidelines_and_thresholds" display="https://ec.europa.eu/eurostat/statistics-explained/index.php/EU_labour_force_survey_%E2%80%93_data_and_publication - Publication_guidelines_and_thresholds"/>
    <hyperlink ref="A18" r:id="rId3" location="Publication_guidelines_and_thresholds" display="https://ec.europa.eu/eurostat/statistics-explained/index.php/EU_labour_force_survey_%E2%80%93_data_and_publication - Publication_guidelines_and_thresholds"/>
    <hyperlink ref="A19" r:id="rId4" location="Publication_guidelines_and_thresholds" display="https://ec.europa.eu/eurostat/statistics-explained/index.php/EU_labour_force_survey_%E2%80%93_data_and_publication - Publication_guidelines_and_thresholds"/>
    <hyperlink ref="A20" r:id="rId5" location="Publication_guidelines_and_thresholds" display="https://ec.europa.eu/eurostat/statistics-explained/index.php/EU_labour_force_survey_%E2%80%93_data_and_publication - Publication_guidelines_and_thresholds"/>
    <hyperlink ref="A29" r:id="rId6" display="blocked::mailto:ESTAT-LFS-user-support@ec.europa.eu"/>
    <hyperlink ref="A23" r:id="rId7" display="http://ec.europa.eu/eurostat/statistics-explained/index.php/EU_labour_force_survey_%E2%80%93_data_and_publication"/>
    <hyperlink ref="A24" r:id="rId8" display="http://ec.europa.eu/eurostat/web/lfs/overview"/>
    <hyperlink ref="A25" r:id="rId9" display="http://ec.europa.eu/eurostat/documents/1978984/6037342/EULFS-Database-UserGuide.pdf"/>
    <hyperlink ref="A26" r:id="rId10" display="http://www.ec.europa.eu/eurostat/documents/1978984/6037342/EU-LFS-explanatory-notes-from-2017-onwards.pdf"/>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workbookViewId="0">
      <selection activeCell="E16" sqref="E16"/>
    </sheetView>
  </sheetViews>
  <sheetFormatPr defaultRowHeight="15" x14ac:dyDescent="0.25"/>
  <sheetData>
    <row r="2" spans="1:10" x14ac:dyDescent="0.25">
      <c r="A2" s="5" t="s">
        <v>0</v>
      </c>
      <c r="B2" s="5" t="s">
        <v>132</v>
      </c>
      <c r="C2" s="5" t="s">
        <v>4</v>
      </c>
      <c r="D2" s="5" t="s">
        <v>133</v>
      </c>
      <c r="G2" s="6" t="s">
        <v>0</v>
      </c>
      <c r="H2" s="6" t="s">
        <v>132</v>
      </c>
      <c r="I2" s="6" t="s">
        <v>4</v>
      </c>
      <c r="J2" s="6" t="s">
        <v>133</v>
      </c>
    </row>
    <row r="3" spans="1:10" x14ac:dyDescent="0.25">
      <c r="A3" s="5" t="s">
        <v>47</v>
      </c>
      <c r="B3" s="5">
        <v>20</v>
      </c>
      <c r="C3" s="5"/>
      <c r="D3" s="5" t="s">
        <v>134</v>
      </c>
      <c r="G3" s="6" t="s">
        <v>22</v>
      </c>
      <c r="H3" s="6">
        <v>11</v>
      </c>
      <c r="I3" s="6">
        <v>5.7882350000000002</v>
      </c>
      <c r="J3" s="6" t="s">
        <v>135</v>
      </c>
    </row>
    <row r="4" spans="1:10" x14ac:dyDescent="0.25">
      <c r="A4" s="5" t="s">
        <v>51</v>
      </c>
      <c r="B4" s="5" t="s">
        <v>73</v>
      </c>
      <c r="C4" s="5"/>
      <c r="D4" s="5" t="s">
        <v>134</v>
      </c>
      <c r="G4" s="6" t="s">
        <v>25</v>
      </c>
      <c r="H4" s="6">
        <v>7</v>
      </c>
      <c r="I4" s="6">
        <v>2.575275</v>
      </c>
      <c r="J4" s="6" t="s">
        <v>135</v>
      </c>
    </row>
    <row r="5" spans="1:10" x14ac:dyDescent="0.25">
      <c r="G5" s="6" t="s">
        <v>46</v>
      </c>
      <c r="H5" s="6">
        <v>63</v>
      </c>
      <c r="I5" s="6">
        <v>2.4219274999999998</v>
      </c>
      <c r="J5" s="6" t="s">
        <v>135</v>
      </c>
    </row>
    <row r="6" spans="1:10" x14ac:dyDescent="0.25">
      <c r="G6" s="6" t="s">
        <v>46</v>
      </c>
      <c r="H6" s="6">
        <v>64</v>
      </c>
      <c r="I6" s="6">
        <v>2.7412825000000001</v>
      </c>
      <c r="J6" s="6" t="s">
        <v>135</v>
      </c>
    </row>
    <row r="7" spans="1:10" x14ac:dyDescent="0.25">
      <c r="G7" s="6" t="s">
        <v>51</v>
      </c>
      <c r="H7" s="6" t="s">
        <v>70</v>
      </c>
      <c r="I7" s="6">
        <v>5.2898199999999997</v>
      </c>
      <c r="J7" s="6" t="s">
        <v>135</v>
      </c>
    </row>
    <row r="8" spans="1:10" x14ac:dyDescent="0.25">
      <c r="G8" s="6" t="s">
        <v>51</v>
      </c>
      <c r="H8" s="6" t="s">
        <v>71</v>
      </c>
      <c r="I8" s="6">
        <v>6.2941149999999997</v>
      </c>
      <c r="J8" s="6" t="s">
        <v>135</v>
      </c>
    </row>
    <row r="9" spans="1:10" x14ac:dyDescent="0.25">
      <c r="G9" s="6" t="s">
        <v>51</v>
      </c>
      <c r="H9" s="6" t="s">
        <v>72</v>
      </c>
      <c r="I9" s="6">
        <v>8.0308200000000003</v>
      </c>
      <c r="J9" s="6" t="s">
        <v>135</v>
      </c>
    </row>
    <row r="10" spans="1:10" x14ac:dyDescent="0.25">
      <c r="G10" s="6" t="s">
        <v>80</v>
      </c>
      <c r="H10" s="6" t="s">
        <v>54</v>
      </c>
      <c r="I10" s="6">
        <v>2.3171249999999999</v>
      </c>
      <c r="J10" s="6" t="s">
        <v>135</v>
      </c>
    </row>
    <row r="11" spans="1:10" x14ac:dyDescent="0.25">
      <c r="G11" s="6" t="s">
        <v>101</v>
      </c>
      <c r="H11" s="6">
        <v>2</v>
      </c>
      <c r="I11" s="6">
        <v>5.9778799999999999</v>
      </c>
      <c r="J11" s="6" t="s">
        <v>135</v>
      </c>
    </row>
    <row r="12" spans="1:10" x14ac:dyDescent="0.25">
      <c r="G12" s="6" t="s">
        <v>101</v>
      </c>
      <c r="H12" s="6">
        <v>4</v>
      </c>
      <c r="I12" s="6">
        <v>9.0448725000000003</v>
      </c>
      <c r="J12" s="6" t="s">
        <v>135</v>
      </c>
    </row>
    <row r="13" spans="1:10" x14ac:dyDescent="0.25">
      <c r="G13" s="6" t="s">
        <v>101</v>
      </c>
      <c r="H13" s="6">
        <v>6</v>
      </c>
      <c r="I13" s="6">
        <v>6.7323849999999998</v>
      </c>
      <c r="J13" s="6" t="s">
        <v>135</v>
      </c>
    </row>
    <row r="14" spans="1:10" x14ac:dyDescent="0.25">
      <c r="G14" s="6" t="s">
        <v>101</v>
      </c>
      <c r="H14" s="6">
        <v>7</v>
      </c>
      <c r="I14" s="6">
        <v>8.2543900000000008</v>
      </c>
      <c r="J14" s="6"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69"/>
  <sheetViews>
    <sheetView tabSelected="1" topLeftCell="A135" workbookViewId="0">
      <selection activeCell="O144" sqref="O144"/>
    </sheetView>
  </sheetViews>
  <sheetFormatPr defaultRowHeight="15" x14ac:dyDescent="0.25"/>
  <cols>
    <col min="2" max="2" width="9.28515625" style="19" bestFit="1" customWidth="1"/>
    <col min="3" max="3" width="10.5703125" style="19" bestFit="1" customWidth="1"/>
    <col min="4" max="4" width="9.5703125" style="19" bestFit="1" customWidth="1"/>
    <col min="5" max="5" width="10.5703125" style="19" bestFit="1" customWidth="1"/>
    <col min="8" max="8" width="9.140625" style="11"/>
  </cols>
  <sheetData>
    <row r="3" spans="1:8" x14ac:dyDescent="0.25">
      <c r="G3" t="s">
        <v>17</v>
      </c>
    </row>
    <row r="4" spans="1:8" x14ac:dyDescent="0.25">
      <c r="A4" t="s">
        <v>18</v>
      </c>
      <c r="B4" s="19" t="s">
        <v>11</v>
      </c>
      <c r="C4" s="19" t="s">
        <v>12</v>
      </c>
      <c r="D4" s="19" t="s">
        <v>19</v>
      </c>
      <c r="E4" s="19" t="s">
        <v>20</v>
      </c>
      <c r="G4" s="2" t="s">
        <v>21</v>
      </c>
      <c r="H4" s="21" t="s">
        <v>161</v>
      </c>
    </row>
    <row r="5" spans="1:8" x14ac:dyDescent="0.25">
      <c r="A5" t="s">
        <v>22</v>
      </c>
      <c r="C5" s="19">
        <v>4156.1284125000002</v>
      </c>
      <c r="D5" s="19">
        <v>198.73439499999998</v>
      </c>
      <c r="E5" s="19">
        <v>4354.8628074999988</v>
      </c>
      <c r="G5" s="3">
        <f>D5/E5</f>
        <v>4.5635052993572414E-2</v>
      </c>
    </row>
    <row r="6" spans="1:8" x14ac:dyDescent="0.25">
      <c r="A6">
        <v>11</v>
      </c>
      <c r="C6" s="19">
        <v>130.75448</v>
      </c>
      <c r="D6" s="19">
        <v>5.7882350000000002</v>
      </c>
      <c r="E6" s="19">
        <v>136.54271499999999</v>
      </c>
      <c r="G6" s="3">
        <f t="shared" ref="G6:G69" si="0">D6/E6</f>
        <v>4.2391386461006E-2</v>
      </c>
      <c r="H6" s="11" t="s">
        <v>135</v>
      </c>
    </row>
    <row r="7" spans="1:8" x14ac:dyDescent="0.25">
      <c r="A7">
        <v>12</v>
      </c>
      <c r="C7" s="19">
        <v>786.0013275</v>
      </c>
      <c r="D7" s="19">
        <v>37.034157499999999</v>
      </c>
      <c r="E7" s="19">
        <v>823.03548499999999</v>
      </c>
      <c r="G7" s="3">
        <f t="shared" si="0"/>
        <v>4.4997036184897907E-2</v>
      </c>
    </row>
    <row r="8" spans="1:8" x14ac:dyDescent="0.25">
      <c r="A8">
        <v>13</v>
      </c>
      <c r="C8" s="19">
        <v>828.57524000000001</v>
      </c>
      <c r="D8" s="19">
        <v>47.215679999999999</v>
      </c>
      <c r="E8" s="19">
        <v>875.79092000000003</v>
      </c>
      <c r="G8" s="3">
        <f t="shared" si="0"/>
        <v>5.3912045582751644E-2</v>
      </c>
    </row>
    <row r="9" spans="1:8" x14ac:dyDescent="0.25">
      <c r="A9">
        <v>21</v>
      </c>
      <c r="C9" s="19">
        <v>254.21447499999999</v>
      </c>
      <c r="D9" s="19">
        <v>10.704255</v>
      </c>
      <c r="E9" s="19">
        <v>264.91872999999998</v>
      </c>
      <c r="G9" s="3">
        <f t="shared" si="0"/>
        <v>4.0405806716648542E-2</v>
      </c>
    </row>
    <row r="10" spans="1:8" x14ac:dyDescent="0.25">
      <c r="A10">
        <v>22</v>
      </c>
      <c r="C10" s="19">
        <v>591.30831000000001</v>
      </c>
      <c r="D10" s="19">
        <v>23.615342500000001</v>
      </c>
      <c r="E10" s="19">
        <v>614.9236525</v>
      </c>
      <c r="G10" s="3">
        <f t="shared" si="0"/>
        <v>3.8403698416853468E-2</v>
      </c>
    </row>
    <row r="11" spans="1:8" x14ac:dyDescent="0.25">
      <c r="A11">
        <v>31</v>
      </c>
      <c r="C11" s="19">
        <v>722.61872749999998</v>
      </c>
      <c r="D11" s="19">
        <v>36.892110000000002</v>
      </c>
      <c r="E11" s="19">
        <v>759.51083749999998</v>
      </c>
      <c r="G11" s="3">
        <f t="shared" si="0"/>
        <v>4.8573513607039216E-2</v>
      </c>
    </row>
    <row r="12" spans="1:8" x14ac:dyDescent="0.25">
      <c r="A12">
        <v>32</v>
      </c>
      <c r="C12" s="19">
        <v>274.11494499999998</v>
      </c>
      <c r="D12" s="19">
        <v>12.785465</v>
      </c>
      <c r="E12" s="19">
        <v>286.90040999999997</v>
      </c>
      <c r="G12" s="3">
        <f t="shared" si="0"/>
        <v>4.4564122442348558E-2</v>
      </c>
    </row>
    <row r="13" spans="1:8" x14ac:dyDescent="0.25">
      <c r="A13">
        <v>33</v>
      </c>
      <c r="C13" s="19">
        <v>372.75556999999998</v>
      </c>
      <c r="D13" s="19">
        <v>16.7891975</v>
      </c>
      <c r="E13" s="19">
        <v>389.54476749999998</v>
      </c>
      <c r="G13" s="3">
        <f t="shared" si="0"/>
        <v>4.3099532841241413E-2</v>
      </c>
    </row>
    <row r="14" spans="1:8" x14ac:dyDescent="0.25">
      <c r="A14">
        <v>34</v>
      </c>
      <c r="C14" s="19">
        <v>195.7853375</v>
      </c>
      <c r="D14" s="19">
        <v>7.9099525000000002</v>
      </c>
      <c r="E14" s="19">
        <v>203.69529</v>
      </c>
      <c r="G14" s="3">
        <f t="shared" si="0"/>
        <v>3.8832279823455912E-2</v>
      </c>
    </row>
    <row r="15" spans="1:8" x14ac:dyDescent="0.25">
      <c r="A15" t="s">
        <v>23</v>
      </c>
      <c r="C15" s="19">
        <v>4567.2299524999999</v>
      </c>
      <c r="D15" s="19">
        <v>264.79386249999999</v>
      </c>
      <c r="E15" s="19">
        <v>4832.0238149999996</v>
      </c>
      <c r="G15" s="3">
        <f t="shared" si="0"/>
        <v>5.4799784239060088E-2</v>
      </c>
    </row>
    <row r="16" spans="1:8" x14ac:dyDescent="0.25">
      <c r="A16">
        <v>10</v>
      </c>
      <c r="C16" s="19">
        <v>442.30968999999999</v>
      </c>
      <c r="D16" s="19">
        <v>26.754995000000001</v>
      </c>
      <c r="E16" s="19">
        <v>469.064685</v>
      </c>
      <c r="G16" s="3">
        <f t="shared" si="0"/>
        <v>5.7039030768219104E-2</v>
      </c>
    </row>
    <row r="17" spans="1:7" x14ac:dyDescent="0.25">
      <c r="A17">
        <v>21</v>
      </c>
      <c r="C17" s="19">
        <v>780.26591250000001</v>
      </c>
      <c r="D17" s="19">
        <v>44.6057925</v>
      </c>
      <c r="E17" s="19">
        <v>824.87170500000002</v>
      </c>
      <c r="G17" s="3">
        <f t="shared" si="0"/>
        <v>5.4076036588017039E-2</v>
      </c>
    </row>
    <row r="18" spans="1:7" x14ac:dyDescent="0.25">
      <c r="A18">
        <v>22</v>
      </c>
      <c r="C18" s="19">
        <v>363.82166000000001</v>
      </c>
      <c r="D18" s="19">
        <v>24.060500000000001</v>
      </c>
      <c r="E18" s="19">
        <v>387.88216</v>
      </c>
      <c r="G18" s="3">
        <f t="shared" si="0"/>
        <v>6.2030437285385855E-2</v>
      </c>
    </row>
    <row r="19" spans="1:7" x14ac:dyDescent="0.25">
      <c r="A19">
        <v>23</v>
      </c>
      <c r="C19" s="19">
        <v>657.08912250000003</v>
      </c>
      <c r="D19" s="19">
        <v>40.899327499999998</v>
      </c>
      <c r="E19" s="19">
        <v>697.98845000000006</v>
      </c>
      <c r="G19" s="3">
        <f t="shared" si="0"/>
        <v>5.8595994675843123E-2</v>
      </c>
    </row>
    <row r="20" spans="1:7" x14ac:dyDescent="0.25">
      <c r="A20">
        <v>24</v>
      </c>
      <c r="C20" s="19">
        <v>491.27047499999998</v>
      </c>
      <c r="D20" s="19">
        <v>26.96978</v>
      </c>
      <c r="E20" s="19">
        <v>518.24025499999993</v>
      </c>
      <c r="G20" s="3">
        <f t="shared" si="0"/>
        <v>5.2041075041536482E-2</v>
      </c>
    </row>
    <row r="21" spans="1:7" x14ac:dyDescent="0.25">
      <c r="A21">
        <v>25</v>
      </c>
      <c r="C21" s="19">
        <v>511.66931499999998</v>
      </c>
      <c r="D21" s="19">
        <v>29.839147499999999</v>
      </c>
      <c r="E21" s="19">
        <v>541.50846249999995</v>
      </c>
      <c r="G21" s="3">
        <f t="shared" si="0"/>
        <v>5.5103751033253712E-2</v>
      </c>
    </row>
    <row r="22" spans="1:7" x14ac:dyDescent="0.25">
      <c r="A22">
        <v>31</v>
      </c>
      <c r="C22" s="19">
        <v>166.09347249999999</v>
      </c>
      <c r="D22" s="19">
        <v>6.1451074999999999</v>
      </c>
      <c r="E22" s="19">
        <v>172.23857999999998</v>
      </c>
      <c r="G22" s="3">
        <f t="shared" si="0"/>
        <v>3.5677880646716897E-2</v>
      </c>
    </row>
    <row r="23" spans="1:7" x14ac:dyDescent="0.25">
      <c r="A23">
        <v>32</v>
      </c>
      <c r="C23" s="19">
        <v>454.09203500000001</v>
      </c>
      <c r="D23" s="19">
        <v>27.28097</v>
      </c>
      <c r="E23" s="19">
        <v>481.37300500000003</v>
      </c>
      <c r="G23" s="3">
        <f t="shared" si="0"/>
        <v>5.6673244483246413E-2</v>
      </c>
    </row>
    <row r="24" spans="1:7" x14ac:dyDescent="0.25">
      <c r="A24">
        <v>33</v>
      </c>
      <c r="C24" s="19">
        <v>399.92010749999997</v>
      </c>
      <c r="D24" s="19">
        <v>21.536930000000002</v>
      </c>
      <c r="E24" s="19">
        <v>421.45703749999996</v>
      </c>
      <c r="G24" s="3">
        <f t="shared" si="0"/>
        <v>5.1101127953047894E-2</v>
      </c>
    </row>
    <row r="25" spans="1:7" x14ac:dyDescent="0.25">
      <c r="A25">
        <v>34</v>
      </c>
      <c r="C25" s="19">
        <v>116.261745</v>
      </c>
      <c r="D25" s="19">
        <v>6.0385425000000001</v>
      </c>
      <c r="E25" s="19">
        <v>122.30028750000001</v>
      </c>
      <c r="G25" s="3">
        <f t="shared" si="0"/>
        <v>4.9374720398756212E-2</v>
      </c>
    </row>
    <row r="26" spans="1:7" x14ac:dyDescent="0.25">
      <c r="A26">
        <v>35</v>
      </c>
      <c r="C26" s="19">
        <v>184.4364175</v>
      </c>
      <c r="D26" s="19">
        <v>10.66277</v>
      </c>
      <c r="E26" s="19">
        <v>195.0991875</v>
      </c>
      <c r="G26" s="3">
        <f t="shared" si="0"/>
        <v>5.4653072299442558E-2</v>
      </c>
    </row>
    <row r="27" spans="1:7" x14ac:dyDescent="0.25">
      <c r="A27" t="s">
        <v>24</v>
      </c>
      <c r="C27" s="19">
        <v>2924.2299899999998</v>
      </c>
      <c r="D27" s="19">
        <v>308.90852499999994</v>
      </c>
      <c r="E27" s="19">
        <v>3233.1385150000001</v>
      </c>
      <c r="G27" s="3">
        <f t="shared" si="0"/>
        <v>9.5544475922337627E-2</v>
      </c>
    </row>
    <row r="28" spans="1:7" x14ac:dyDescent="0.25">
      <c r="A28">
        <v>31</v>
      </c>
      <c r="C28" s="19">
        <v>234.69757000000001</v>
      </c>
      <c r="D28" s="19">
        <v>38.747427500000001</v>
      </c>
      <c r="E28" s="19">
        <v>273.4449975</v>
      </c>
      <c r="G28" s="3">
        <f t="shared" si="0"/>
        <v>0.14170099235404737</v>
      </c>
    </row>
    <row r="29" spans="1:7" x14ac:dyDescent="0.25">
      <c r="A29">
        <v>32</v>
      </c>
      <c r="C29" s="19">
        <v>317.29755999999998</v>
      </c>
      <c r="D29" s="19">
        <v>37.4279875</v>
      </c>
      <c r="E29" s="19">
        <v>354.72554749999995</v>
      </c>
      <c r="G29" s="3">
        <f t="shared" si="0"/>
        <v>0.10551252303021678</v>
      </c>
    </row>
    <row r="30" spans="1:7" x14ac:dyDescent="0.25">
      <c r="A30">
        <v>33</v>
      </c>
      <c r="C30" s="19">
        <v>377.55938750000001</v>
      </c>
      <c r="D30" s="19">
        <v>39.633457499999999</v>
      </c>
      <c r="E30" s="19">
        <v>417.19284500000003</v>
      </c>
      <c r="G30" s="3">
        <f t="shared" si="0"/>
        <v>9.5000328924624761E-2</v>
      </c>
    </row>
    <row r="31" spans="1:7" x14ac:dyDescent="0.25">
      <c r="A31">
        <v>34</v>
      </c>
      <c r="C31" s="19">
        <v>419.27148499999998</v>
      </c>
      <c r="D31" s="19">
        <v>42.571737499999998</v>
      </c>
      <c r="E31" s="19">
        <v>461.84322249999997</v>
      </c>
      <c r="G31" s="3">
        <f t="shared" si="0"/>
        <v>9.2177898096144517E-2</v>
      </c>
    </row>
    <row r="32" spans="1:7" x14ac:dyDescent="0.25">
      <c r="A32">
        <v>41</v>
      </c>
      <c r="C32" s="19">
        <v>993.17114000000004</v>
      </c>
      <c r="D32" s="19">
        <v>85.124264999999994</v>
      </c>
      <c r="E32" s="19">
        <v>1078.2954050000001</v>
      </c>
      <c r="G32" s="3">
        <f t="shared" si="0"/>
        <v>7.8943362463832434E-2</v>
      </c>
    </row>
    <row r="33" spans="1:8" x14ac:dyDescent="0.25">
      <c r="A33">
        <v>42</v>
      </c>
      <c r="C33" s="19">
        <v>582.23284750000005</v>
      </c>
      <c r="D33" s="19">
        <v>65.403649999999999</v>
      </c>
      <c r="E33" s="19">
        <v>647.63649750000002</v>
      </c>
      <c r="G33" s="3">
        <f t="shared" si="0"/>
        <v>0.10098820905318109</v>
      </c>
    </row>
    <row r="34" spans="1:8" x14ac:dyDescent="0.25">
      <c r="A34" t="s">
        <v>25</v>
      </c>
      <c r="B34" s="19">
        <v>11.447212499999997</v>
      </c>
      <c r="C34" s="19">
        <v>4580.3913075</v>
      </c>
      <c r="D34" s="19">
        <v>113.9436925</v>
      </c>
      <c r="E34" s="19">
        <v>4705.7822125000002</v>
      </c>
      <c r="G34" s="3">
        <f t="shared" si="0"/>
        <v>2.4213549916808862E-2</v>
      </c>
    </row>
    <row r="35" spans="1:8" x14ac:dyDescent="0.25">
      <c r="A35">
        <v>1</v>
      </c>
      <c r="B35" s="19">
        <v>2.3040449999999999</v>
      </c>
      <c r="C35" s="19">
        <v>791.24913749999996</v>
      </c>
      <c r="D35" s="19">
        <v>23.388265000000001</v>
      </c>
      <c r="E35" s="19">
        <v>816.94144749999998</v>
      </c>
      <c r="G35" s="3">
        <f t="shared" si="0"/>
        <v>2.8629059122379761E-2</v>
      </c>
    </row>
    <row r="36" spans="1:8" x14ac:dyDescent="0.25">
      <c r="A36">
        <v>2</v>
      </c>
      <c r="B36" s="19">
        <v>2.6366649999999998</v>
      </c>
      <c r="C36" s="19">
        <v>1013.48423</v>
      </c>
      <c r="D36" s="19">
        <v>26.549185000000001</v>
      </c>
      <c r="E36" s="19">
        <v>1042.6700800000001</v>
      </c>
      <c r="G36" s="3">
        <f t="shared" si="0"/>
        <v>2.5462689981475252E-2</v>
      </c>
    </row>
    <row r="37" spans="1:8" x14ac:dyDescent="0.25">
      <c r="A37">
        <v>3</v>
      </c>
      <c r="B37" s="19">
        <v>1.221125</v>
      </c>
      <c r="C37" s="19">
        <v>628.21807249999995</v>
      </c>
      <c r="D37" s="19">
        <v>15.032322499999999</v>
      </c>
      <c r="E37" s="19">
        <v>644.47151999999994</v>
      </c>
      <c r="G37" s="3">
        <f t="shared" si="0"/>
        <v>2.3325037699105773E-2</v>
      </c>
    </row>
    <row r="38" spans="1:8" x14ac:dyDescent="0.25">
      <c r="A38">
        <v>4</v>
      </c>
      <c r="B38" s="19">
        <v>3.1672250000000002</v>
      </c>
      <c r="C38" s="19">
        <v>861.12967749999996</v>
      </c>
      <c r="D38" s="19">
        <v>17.914917500000001</v>
      </c>
      <c r="E38" s="19">
        <v>882.21181999999999</v>
      </c>
      <c r="G38" s="3">
        <f t="shared" si="0"/>
        <v>2.0306820985463561E-2</v>
      </c>
    </row>
    <row r="39" spans="1:8" x14ac:dyDescent="0.25">
      <c r="A39">
        <v>5</v>
      </c>
      <c r="B39" s="19">
        <v>1.105175</v>
      </c>
      <c r="C39" s="19">
        <v>650.24520500000006</v>
      </c>
      <c r="D39" s="19">
        <v>16.870950000000001</v>
      </c>
      <c r="E39" s="19">
        <v>668.22133000000008</v>
      </c>
      <c r="G39" s="3">
        <f t="shared" si="0"/>
        <v>2.524754784466398E-2</v>
      </c>
    </row>
    <row r="40" spans="1:8" x14ac:dyDescent="0.25">
      <c r="A40">
        <v>6</v>
      </c>
      <c r="B40" s="19">
        <v>0.60438999999999998</v>
      </c>
      <c r="C40" s="19">
        <v>472.22018500000001</v>
      </c>
      <c r="D40" s="19">
        <v>11.6127775</v>
      </c>
      <c r="E40" s="19">
        <v>484.43735250000003</v>
      </c>
      <c r="G40" s="3">
        <f t="shared" si="0"/>
        <v>2.3971680631294838E-2</v>
      </c>
    </row>
    <row r="41" spans="1:8" x14ac:dyDescent="0.25">
      <c r="A41">
        <v>7</v>
      </c>
      <c r="B41" s="19">
        <v>0.40858749999999999</v>
      </c>
      <c r="C41" s="19">
        <v>163.84479999999999</v>
      </c>
      <c r="D41" s="19">
        <v>2.575275</v>
      </c>
      <c r="E41" s="19">
        <v>166.82866250000001</v>
      </c>
      <c r="G41" s="3">
        <f t="shared" si="0"/>
        <v>1.5436645966037161E-2</v>
      </c>
      <c r="H41" s="11" t="s">
        <v>135</v>
      </c>
    </row>
    <row r="42" spans="1:8" x14ac:dyDescent="0.25">
      <c r="A42" t="s">
        <v>26</v>
      </c>
      <c r="C42" s="19">
        <v>392.81617999999997</v>
      </c>
      <c r="D42" s="19">
        <v>23.661930000000002</v>
      </c>
      <c r="E42" s="19">
        <v>416.47810999999996</v>
      </c>
      <c r="G42" s="3">
        <f t="shared" si="0"/>
        <v>5.6814342535313568E-2</v>
      </c>
    </row>
    <row r="43" spans="1:8" x14ac:dyDescent="0.25">
      <c r="A43">
        <v>0</v>
      </c>
      <c r="C43" s="19">
        <v>392.81617999999997</v>
      </c>
      <c r="D43" s="19">
        <v>23.661930000000002</v>
      </c>
      <c r="E43" s="19">
        <v>416.47810999999996</v>
      </c>
      <c r="G43" s="3">
        <f t="shared" si="0"/>
        <v>5.6814342535313568E-2</v>
      </c>
    </row>
    <row r="44" spans="1:8" x14ac:dyDescent="0.25">
      <c r="A44" t="s">
        <v>27</v>
      </c>
      <c r="B44" s="19">
        <v>4.9777500000000002E-2</v>
      </c>
      <c r="C44" s="19">
        <v>5004.2885500000002</v>
      </c>
      <c r="D44" s="19">
        <v>298.76192249999997</v>
      </c>
      <c r="E44" s="19">
        <v>5303.1002500000004</v>
      </c>
      <c r="G44" s="3">
        <f t="shared" si="0"/>
        <v>5.6337219440646999E-2</v>
      </c>
    </row>
    <row r="45" spans="1:8" x14ac:dyDescent="0.25">
      <c r="A45">
        <v>1</v>
      </c>
      <c r="C45" s="19">
        <v>679.18849750000004</v>
      </c>
      <c r="D45" s="19">
        <v>34.401197500000002</v>
      </c>
      <c r="E45" s="19">
        <v>713.58969500000001</v>
      </c>
      <c r="G45" s="3">
        <f t="shared" si="0"/>
        <v>4.8208652312446865E-2</v>
      </c>
    </row>
    <row r="46" spans="1:8" x14ac:dyDescent="0.25">
      <c r="A46">
        <v>2</v>
      </c>
      <c r="C46" s="19">
        <v>652.2709625</v>
      </c>
      <c r="D46" s="19">
        <v>40.117072499999999</v>
      </c>
      <c r="E46" s="19">
        <v>692.38803499999995</v>
      </c>
      <c r="G46" s="3">
        <f t="shared" si="0"/>
        <v>5.7940158512415657E-2</v>
      </c>
    </row>
    <row r="47" spans="1:8" x14ac:dyDescent="0.25">
      <c r="A47">
        <v>3</v>
      </c>
      <c r="C47" s="19">
        <v>570.6302475</v>
      </c>
      <c r="D47" s="19">
        <v>39.577199999999998</v>
      </c>
      <c r="E47" s="19">
        <v>610.20744749999994</v>
      </c>
      <c r="G47" s="3">
        <f t="shared" si="0"/>
        <v>6.4858598763660624E-2</v>
      </c>
    </row>
    <row r="48" spans="1:8" x14ac:dyDescent="0.25">
      <c r="A48">
        <v>4</v>
      </c>
      <c r="C48" s="19">
        <v>494.91672249999999</v>
      </c>
      <c r="D48" s="19">
        <v>39.685092500000003</v>
      </c>
      <c r="E48" s="19">
        <v>534.60181499999999</v>
      </c>
      <c r="G48" s="3">
        <f t="shared" si="0"/>
        <v>7.4232992456263927E-2</v>
      </c>
    </row>
    <row r="49" spans="1:7" x14ac:dyDescent="0.25">
      <c r="A49">
        <v>5</v>
      </c>
      <c r="C49" s="19">
        <v>705.12571500000001</v>
      </c>
      <c r="D49" s="19">
        <v>36.946525000000001</v>
      </c>
      <c r="E49" s="19">
        <v>742.07223999999997</v>
      </c>
      <c r="G49" s="3">
        <f t="shared" si="0"/>
        <v>4.9788313062350917E-2</v>
      </c>
    </row>
    <row r="50" spans="1:7" x14ac:dyDescent="0.25">
      <c r="A50">
        <v>6</v>
      </c>
      <c r="B50" s="19">
        <v>4.9777500000000002E-2</v>
      </c>
      <c r="C50" s="19">
        <v>799.34955749999995</v>
      </c>
      <c r="D50" s="19">
        <v>41.489764999999998</v>
      </c>
      <c r="E50" s="19">
        <v>840.88909999999998</v>
      </c>
      <c r="G50" s="3">
        <f t="shared" si="0"/>
        <v>4.9340352966877554E-2</v>
      </c>
    </row>
    <row r="51" spans="1:7" x14ac:dyDescent="0.25">
      <c r="A51">
        <v>7</v>
      </c>
      <c r="C51" s="19">
        <v>557.41866249999998</v>
      </c>
      <c r="D51" s="19">
        <v>32.154457499999999</v>
      </c>
      <c r="E51" s="19">
        <v>589.57312000000002</v>
      </c>
      <c r="G51" s="3">
        <f t="shared" si="0"/>
        <v>5.4538540529120459E-2</v>
      </c>
    </row>
    <row r="52" spans="1:7" x14ac:dyDescent="0.25">
      <c r="A52">
        <v>8</v>
      </c>
      <c r="C52" s="19">
        <v>545.38818500000002</v>
      </c>
      <c r="D52" s="19">
        <v>34.390612500000003</v>
      </c>
      <c r="E52" s="19">
        <v>579.7787975</v>
      </c>
      <c r="G52" s="3">
        <f t="shared" si="0"/>
        <v>5.931678193181944E-2</v>
      </c>
    </row>
    <row r="53" spans="1:7" x14ac:dyDescent="0.25">
      <c r="A53" t="s">
        <v>28</v>
      </c>
      <c r="B53" s="19">
        <v>55.550949999999993</v>
      </c>
      <c r="C53" s="19">
        <v>40185.206294999996</v>
      </c>
      <c r="D53" s="19">
        <v>2154.90744</v>
      </c>
      <c r="E53" s="19">
        <v>42395.664685000003</v>
      </c>
      <c r="G53" s="3">
        <f t="shared" si="0"/>
        <v>5.0828485790020576E-2</v>
      </c>
    </row>
    <row r="54" spans="1:7" x14ac:dyDescent="0.25">
      <c r="A54">
        <v>11</v>
      </c>
      <c r="B54" s="19">
        <v>2.8771</v>
      </c>
      <c r="C54" s="19">
        <v>2156.4309625000001</v>
      </c>
      <c r="D54" s="19">
        <v>105.8353125</v>
      </c>
      <c r="E54" s="19">
        <v>2265.1433750000001</v>
      </c>
      <c r="G54" s="3">
        <f t="shared" si="0"/>
        <v>4.6723449680089235E-2</v>
      </c>
    </row>
    <row r="55" spans="1:7" x14ac:dyDescent="0.25">
      <c r="A55">
        <v>12</v>
      </c>
      <c r="B55" s="19">
        <v>3.6370450000000001</v>
      </c>
      <c r="C55" s="19">
        <v>1419.4965950000001</v>
      </c>
      <c r="D55" s="19">
        <v>75.046490000000006</v>
      </c>
      <c r="E55" s="19">
        <v>1498.18013</v>
      </c>
      <c r="G55" s="3">
        <f t="shared" si="0"/>
        <v>5.0091767002676778E-2</v>
      </c>
    </row>
    <row r="56" spans="1:7" x14ac:dyDescent="0.25">
      <c r="A56">
        <v>13</v>
      </c>
      <c r="B56" s="19">
        <v>2.086605</v>
      </c>
      <c r="C56" s="19">
        <v>1158.2104875</v>
      </c>
      <c r="D56" s="19">
        <v>55.776175000000002</v>
      </c>
      <c r="E56" s="19">
        <v>1216.0732674999999</v>
      </c>
      <c r="G56" s="3">
        <f t="shared" si="0"/>
        <v>4.5865801420554624E-2</v>
      </c>
    </row>
    <row r="57" spans="1:7" x14ac:dyDescent="0.25">
      <c r="A57">
        <v>14</v>
      </c>
      <c r="B57" s="19">
        <v>1.054095</v>
      </c>
      <c r="C57" s="19">
        <v>956.38293250000004</v>
      </c>
      <c r="D57" s="19">
        <v>53.551707499999999</v>
      </c>
      <c r="E57" s="19">
        <v>1010.988735</v>
      </c>
      <c r="G57" s="3">
        <f t="shared" si="0"/>
        <v>5.2969638182961555E-2</v>
      </c>
    </row>
    <row r="58" spans="1:7" x14ac:dyDescent="0.25">
      <c r="A58">
        <v>21</v>
      </c>
      <c r="B58" s="19">
        <v>3.3642175000000001</v>
      </c>
      <c r="C58" s="19">
        <v>2495.5804600000001</v>
      </c>
      <c r="D58" s="19">
        <v>101.1486075</v>
      </c>
      <c r="E58" s="19">
        <v>2600.0932849999999</v>
      </c>
      <c r="G58" s="3">
        <f t="shared" si="0"/>
        <v>3.8901914821106123E-2</v>
      </c>
    </row>
    <row r="59" spans="1:7" x14ac:dyDescent="0.25">
      <c r="A59">
        <v>22</v>
      </c>
      <c r="B59" s="19">
        <v>0.23278499999999999</v>
      </c>
      <c r="C59" s="19">
        <v>636.31384249999996</v>
      </c>
      <c r="D59" s="19">
        <v>33.818417500000002</v>
      </c>
      <c r="E59" s="19">
        <v>670.36504500000001</v>
      </c>
      <c r="G59" s="3">
        <f t="shared" si="0"/>
        <v>5.0447763874681147E-2</v>
      </c>
    </row>
    <row r="60" spans="1:7" x14ac:dyDescent="0.25">
      <c r="A60">
        <v>23</v>
      </c>
      <c r="B60" s="19">
        <v>0.77715250000000002</v>
      </c>
      <c r="C60" s="19">
        <v>554.21627999999998</v>
      </c>
      <c r="D60" s="19">
        <v>35.151535000000003</v>
      </c>
      <c r="E60" s="19">
        <v>590.14496750000001</v>
      </c>
      <c r="G60" s="3">
        <f t="shared" si="0"/>
        <v>5.9564237493900177E-2</v>
      </c>
    </row>
    <row r="61" spans="1:7" x14ac:dyDescent="0.25">
      <c r="A61">
        <v>24</v>
      </c>
      <c r="B61" s="19">
        <v>7.8335000000000002E-2</v>
      </c>
      <c r="C61" s="19">
        <v>543.87489749999997</v>
      </c>
      <c r="D61" s="19">
        <v>30.308375000000002</v>
      </c>
      <c r="E61" s="19">
        <v>574.26160749999997</v>
      </c>
      <c r="G61" s="3">
        <f t="shared" si="0"/>
        <v>5.2777992824463722E-2</v>
      </c>
    </row>
    <row r="62" spans="1:7" x14ac:dyDescent="0.25">
      <c r="A62">
        <v>25</v>
      </c>
      <c r="B62" s="19">
        <v>1.109105</v>
      </c>
      <c r="C62" s="19">
        <v>865.66566</v>
      </c>
      <c r="D62" s="19">
        <v>48.8744625</v>
      </c>
      <c r="E62" s="19">
        <v>915.64922750000005</v>
      </c>
      <c r="G62" s="3">
        <f t="shared" si="0"/>
        <v>5.3376840204891668E-2</v>
      </c>
    </row>
    <row r="63" spans="1:7" x14ac:dyDescent="0.25">
      <c r="A63">
        <v>26</v>
      </c>
      <c r="B63" s="19">
        <v>1.1230724999999999</v>
      </c>
      <c r="C63" s="19">
        <v>675.40562250000005</v>
      </c>
      <c r="D63" s="19">
        <v>35.435690000000001</v>
      </c>
      <c r="E63" s="19">
        <v>711.96438500000011</v>
      </c>
      <c r="G63" s="3">
        <f t="shared" si="0"/>
        <v>4.9771717162509464E-2</v>
      </c>
    </row>
    <row r="64" spans="1:7" x14ac:dyDescent="0.25">
      <c r="A64">
        <v>27</v>
      </c>
      <c r="B64" s="19">
        <v>1.1081574999999999</v>
      </c>
      <c r="C64" s="19">
        <v>966.2098125</v>
      </c>
      <c r="D64" s="19">
        <v>51.681407499999999</v>
      </c>
      <c r="E64" s="19">
        <v>1018.9993774999999</v>
      </c>
      <c r="G64" s="3">
        <f t="shared" si="0"/>
        <v>5.0717800855575111E-2</v>
      </c>
    </row>
    <row r="65" spans="1:7" x14ac:dyDescent="0.25">
      <c r="A65">
        <v>30</v>
      </c>
      <c r="C65" s="19">
        <v>1789.22081</v>
      </c>
      <c r="D65" s="19">
        <v>75.584072500000005</v>
      </c>
      <c r="E65" s="19">
        <v>1864.8048825000001</v>
      </c>
      <c r="G65" s="3">
        <f t="shared" si="0"/>
        <v>4.0531893287768676E-2</v>
      </c>
    </row>
    <row r="66" spans="1:7" x14ac:dyDescent="0.25">
      <c r="A66">
        <v>40</v>
      </c>
      <c r="B66" s="19">
        <v>0.12445249999999999</v>
      </c>
      <c r="C66" s="19">
        <v>1184.711575</v>
      </c>
      <c r="D66" s="19">
        <v>59.542827500000001</v>
      </c>
      <c r="E66" s="19">
        <v>1244.3788549999999</v>
      </c>
      <c r="G66" s="3">
        <f t="shared" si="0"/>
        <v>4.7849436898379318E-2</v>
      </c>
    </row>
    <row r="67" spans="1:7" x14ac:dyDescent="0.25">
      <c r="A67">
        <v>50</v>
      </c>
      <c r="B67" s="19">
        <v>0.2068875</v>
      </c>
      <c r="C67" s="19">
        <v>311.78549750000002</v>
      </c>
      <c r="D67" s="19">
        <v>20.685739999999999</v>
      </c>
      <c r="E67" s="19">
        <v>332.67812500000002</v>
      </c>
      <c r="G67" s="3">
        <f t="shared" si="0"/>
        <v>6.2179441464628907E-2</v>
      </c>
    </row>
    <row r="68" spans="1:7" x14ac:dyDescent="0.25">
      <c r="A68">
        <v>60</v>
      </c>
      <c r="B68" s="19">
        <v>26.177630000000001</v>
      </c>
      <c r="C68" s="19">
        <v>911.06291750000003</v>
      </c>
      <c r="D68" s="19">
        <v>42.752882499999998</v>
      </c>
      <c r="E68" s="19">
        <v>979.99342999999999</v>
      </c>
      <c r="G68" s="3">
        <f t="shared" si="0"/>
        <v>4.3625682776261061E-2</v>
      </c>
    </row>
    <row r="69" spans="1:7" x14ac:dyDescent="0.25">
      <c r="A69">
        <v>71</v>
      </c>
      <c r="B69" s="19">
        <v>0.54496</v>
      </c>
      <c r="C69" s="19">
        <v>1973.3715225000001</v>
      </c>
      <c r="D69" s="19">
        <v>110.2730425</v>
      </c>
      <c r="E69" s="19">
        <v>2084.1895250000002</v>
      </c>
      <c r="G69" s="3">
        <f t="shared" si="0"/>
        <v>5.2909316152522159E-2</v>
      </c>
    </row>
    <row r="70" spans="1:7" x14ac:dyDescent="0.25">
      <c r="A70">
        <v>72</v>
      </c>
      <c r="B70" s="19">
        <v>0.112815</v>
      </c>
      <c r="C70" s="19">
        <v>492.823105</v>
      </c>
      <c r="D70" s="19">
        <v>25.197577500000001</v>
      </c>
      <c r="E70" s="19">
        <v>518.13349749999998</v>
      </c>
      <c r="G70" s="3">
        <f t="shared" ref="G70:G133" si="1">D70/E70</f>
        <v>4.8631438850370801E-2</v>
      </c>
    </row>
    <row r="71" spans="1:7" x14ac:dyDescent="0.25">
      <c r="A71">
        <v>73</v>
      </c>
      <c r="B71" s="19">
        <v>0.12146</v>
      </c>
      <c r="C71" s="19">
        <v>585.9788575</v>
      </c>
      <c r="D71" s="19">
        <v>33.968312500000003</v>
      </c>
      <c r="E71" s="19">
        <v>620.06862999999998</v>
      </c>
      <c r="G71" s="3">
        <f t="shared" si="1"/>
        <v>5.4781536843752289E-2</v>
      </c>
    </row>
    <row r="72" spans="1:7" x14ac:dyDescent="0.25">
      <c r="A72">
        <v>80</v>
      </c>
      <c r="C72" s="19">
        <v>718.47147500000005</v>
      </c>
      <c r="D72" s="19">
        <v>42.657172500000001</v>
      </c>
      <c r="E72" s="19">
        <v>761.12864750000006</v>
      </c>
      <c r="G72" s="3">
        <f t="shared" si="1"/>
        <v>5.6044628776109752E-2</v>
      </c>
    </row>
    <row r="73" spans="1:7" x14ac:dyDescent="0.25">
      <c r="A73">
        <v>91</v>
      </c>
      <c r="C73" s="19">
        <v>747.21585500000003</v>
      </c>
      <c r="D73" s="19">
        <v>36.145780000000002</v>
      </c>
      <c r="E73" s="19">
        <v>783.36163499999998</v>
      </c>
      <c r="G73" s="3">
        <f t="shared" si="1"/>
        <v>4.6141881839796769E-2</v>
      </c>
    </row>
    <row r="74" spans="1:7" x14ac:dyDescent="0.25">
      <c r="A74">
        <v>92</v>
      </c>
      <c r="B74" s="19">
        <v>0.2542875</v>
      </c>
      <c r="C74" s="19">
        <v>1014.36672</v>
      </c>
      <c r="D74" s="19">
        <v>62.326545000000003</v>
      </c>
      <c r="E74" s="19">
        <v>1076.9475525</v>
      </c>
      <c r="G74" s="3">
        <f t="shared" si="1"/>
        <v>5.7873333622716044E-2</v>
      </c>
    </row>
    <row r="75" spans="1:7" x14ac:dyDescent="0.25">
      <c r="A75">
        <v>93</v>
      </c>
      <c r="C75" s="19">
        <v>814.33784249999997</v>
      </c>
      <c r="D75" s="19">
        <v>47.179209999999998</v>
      </c>
      <c r="E75" s="19">
        <v>861.51705249999998</v>
      </c>
      <c r="G75" s="3">
        <f t="shared" si="1"/>
        <v>5.4762943882645895E-2</v>
      </c>
    </row>
    <row r="76" spans="1:7" x14ac:dyDescent="0.25">
      <c r="A76">
        <v>94</v>
      </c>
      <c r="B76" s="19">
        <v>0.22362499999999999</v>
      </c>
      <c r="C76" s="19">
        <v>1215.0477524999999</v>
      </c>
      <c r="D76" s="19">
        <v>81.285857500000006</v>
      </c>
      <c r="E76" s="19">
        <v>1296.557235</v>
      </c>
      <c r="G76" s="3">
        <f t="shared" si="1"/>
        <v>6.2693612981921318E-2</v>
      </c>
    </row>
    <row r="77" spans="1:7" x14ac:dyDescent="0.25">
      <c r="A77" t="s">
        <v>29</v>
      </c>
      <c r="B77" s="19">
        <v>0.86294249999999995</v>
      </c>
      <c r="C77" s="19">
        <v>2365.5254875000001</v>
      </c>
      <c r="D77" s="19">
        <v>135.40767500000001</v>
      </c>
      <c r="E77" s="19">
        <v>2501.7961049999999</v>
      </c>
      <c r="G77" s="3">
        <f t="shared" si="1"/>
        <v>5.4124184912343214E-2</v>
      </c>
    </row>
    <row r="78" spans="1:7" x14ac:dyDescent="0.25">
      <c r="A78" t="s">
        <v>30</v>
      </c>
      <c r="B78" s="19">
        <v>0.88224749999999996</v>
      </c>
      <c r="C78" s="19">
        <v>2113.0018249999998</v>
      </c>
      <c r="D78" s="19">
        <v>105.26853250000001</v>
      </c>
      <c r="E78" s="19">
        <v>2219.1526050000002</v>
      </c>
      <c r="G78" s="3">
        <f t="shared" si="1"/>
        <v>4.7436364792046375E-2</v>
      </c>
    </row>
    <row r="79" spans="1:7" x14ac:dyDescent="0.25">
      <c r="A79" t="s">
        <v>31</v>
      </c>
      <c r="B79" s="19">
        <v>0.39805499999999999</v>
      </c>
      <c r="C79" s="19">
        <v>1254.4561675</v>
      </c>
      <c r="D79" s="19">
        <v>72.673429999999996</v>
      </c>
      <c r="E79" s="19">
        <v>1327.5276525000002</v>
      </c>
      <c r="G79" s="3">
        <f t="shared" si="1"/>
        <v>5.4743439703980094E-2</v>
      </c>
    </row>
    <row r="80" spans="1:7" x14ac:dyDescent="0.25">
      <c r="A80" t="s">
        <v>32</v>
      </c>
      <c r="B80" s="19">
        <v>7.0199999999999999E-2</v>
      </c>
      <c r="C80" s="19">
        <v>964.2580375</v>
      </c>
      <c r="D80" s="19">
        <v>59.739355000000003</v>
      </c>
      <c r="E80" s="19">
        <v>1024.0675925</v>
      </c>
      <c r="G80" s="3">
        <f t="shared" si="1"/>
        <v>5.833536324898398E-2</v>
      </c>
    </row>
    <row r="81" spans="1:7" x14ac:dyDescent="0.25">
      <c r="A81" t="s">
        <v>33</v>
      </c>
      <c r="B81" s="19">
        <v>0.34963749999999999</v>
      </c>
      <c r="C81" s="19">
        <v>1639.4026550000001</v>
      </c>
      <c r="D81" s="19">
        <v>97.193709999999996</v>
      </c>
      <c r="E81" s="19">
        <v>1736.9460025000001</v>
      </c>
      <c r="G81" s="3">
        <f t="shared" si="1"/>
        <v>5.5956667541828202E-2</v>
      </c>
    </row>
    <row r="82" spans="1:7" x14ac:dyDescent="0.25">
      <c r="A82" t="s">
        <v>34</v>
      </c>
      <c r="C82" s="19">
        <v>723.290435</v>
      </c>
      <c r="D82" s="19">
        <v>41.686662499999997</v>
      </c>
      <c r="E82" s="19">
        <v>764.97709750000001</v>
      </c>
      <c r="G82" s="3">
        <f t="shared" si="1"/>
        <v>5.4494000717452848E-2</v>
      </c>
    </row>
    <row r="83" spans="1:7" x14ac:dyDescent="0.25">
      <c r="A83" t="s">
        <v>35</v>
      </c>
      <c r="C83" s="19">
        <v>274.04799500000001</v>
      </c>
      <c r="D83" s="19">
        <v>13.45797</v>
      </c>
      <c r="E83" s="19">
        <v>287.505965</v>
      </c>
      <c r="G83" s="3">
        <f t="shared" si="1"/>
        <v>4.6809359242337804E-2</v>
      </c>
    </row>
    <row r="84" spans="1:7" x14ac:dyDescent="0.25">
      <c r="A84" t="s">
        <v>36</v>
      </c>
      <c r="B84" s="19">
        <v>0.1128675</v>
      </c>
      <c r="C84" s="19">
        <v>989.60350500000004</v>
      </c>
      <c r="D84" s="19">
        <v>48.664502499999998</v>
      </c>
      <c r="E84" s="19">
        <v>1038.3808750000001</v>
      </c>
      <c r="G84" s="3">
        <f t="shared" si="1"/>
        <v>4.6865753859343752E-2</v>
      </c>
    </row>
    <row r="85" spans="1:7" x14ac:dyDescent="0.25">
      <c r="A85" t="s">
        <v>37</v>
      </c>
      <c r="C85" s="19">
        <v>457.58956000000001</v>
      </c>
      <c r="D85" s="19">
        <v>20.756834999999999</v>
      </c>
      <c r="E85" s="19">
        <v>478.34639500000003</v>
      </c>
      <c r="G85" s="3">
        <f t="shared" si="1"/>
        <v>4.3392895226063107E-2</v>
      </c>
    </row>
    <row r="86" spans="1:7" x14ac:dyDescent="0.25">
      <c r="A86" t="s">
        <v>38</v>
      </c>
      <c r="C86" s="19">
        <v>749.7034625</v>
      </c>
      <c r="D86" s="19">
        <v>34.424695</v>
      </c>
      <c r="E86" s="19">
        <v>784.12815750000004</v>
      </c>
      <c r="G86" s="3">
        <f t="shared" si="1"/>
        <v>4.3901873272546008E-2</v>
      </c>
    </row>
    <row r="87" spans="1:7" x14ac:dyDescent="0.25">
      <c r="A87" t="s">
        <v>39</v>
      </c>
      <c r="C87" s="19">
        <v>643.22332249999999</v>
      </c>
      <c r="D87" s="19">
        <v>37.867092499999998</v>
      </c>
      <c r="E87" s="19">
        <v>681.09041500000001</v>
      </c>
      <c r="G87" s="3">
        <f t="shared" si="1"/>
        <v>5.5597746886512853E-2</v>
      </c>
    </row>
    <row r="88" spans="1:7" x14ac:dyDescent="0.25">
      <c r="A88" t="s">
        <v>40</v>
      </c>
      <c r="C88" s="19">
        <v>490.04807</v>
      </c>
      <c r="D88" s="19">
        <v>30.430667499999998</v>
      </c>
      <c r="E88" s="19">
        <v>520.47873749999997</v>
      </c>
      <c r="G88" s="3">
        <f t="shared" si="1"/>
        <v>5.8466687123794374E-2</v>
      </c>
    </row>
    <row r="89" spans="1:7" x14ac:dyDescent="0.25">
      <c r="A89" t="s">
        <v>41</v>
      </c>
      <c r="B89" s="19">
        <v>1.001425</v>
      </c>
      <c r="C89" s="19">
        <v>967.39214500000003</v>
      </c>
      <c r="D89" s="19">
        <v>58.59684</v>
      </c>
      <c r="E89" s="19">
        <v>1026.9904100000001</v>
      </c>
      <c r="G89" s="3">
        <f t="shared" si="1"/>
        <v>5.7056852166711074E-2</v>
      </c>
    </row>
    <row r="90" spans="1:7" x14ac:dyDescent="0.25">
      <c r="A90" t="s">
        <v>42</v>
      </c>
      <c r="B90" s="19">
        <v>6.6597875000000002</v>
      </c>
      <c r="C90" s="19">
        <v>1385.8609724999999</v>
      </c>
      <c r="D90" s="19">
        <v>73.712280000000007</v>
      </c>
      <c r="E90" s="19">
        <v>1466.2330399999998</v>
      </c>
      <c r="G90" s="3">
        <f t="shared" si="1"/>
        <v>5.0273236238081234E-2</v>
      </c>
    </row>
    <row r="91" spans="1:7" x14ac:dyDescent="0.25">
      <c r="A91" t="s">
        <v>43</v>
      </c>
      <c r="C91" s="19">
        <v>981.62117249999994</v>
      </c>
      <c r="D91" s="19">
        <v>60.799992500000002</v>
      </c>
      <c r="E91" s="19">
        <v>1042.421165</v>
      </c>
      <c r="G91" s="3">
        <f t="shared" si="1"/>
        <v>5.8325746388696934E-2</v>
      </c>
    </row>
    <row r="92" spans="1:7" x14ac:dyDescent="0.25">
      <c r="A92" t="s">
        <v>44</v>
      </c>
      <c r="B92" s="19">
        <v>18.898007499999999</v>
      </c>
      <c r="C92" s="19">
        <v>2688.4555249999994</v>
      </c>
      <c r="D92" s="19">
        <v>170.30293499999999</v>
      </c>
      <c r="E92" s="19">
        <v>2877.6564675</v>
      </c>
      <c r="G92" s="3">
        <f t="shared" si="1"/>
        <v>5.9181120791653351E-2</v>
      </c>
    </row>
    <row r="93" spans="1:7" x14ac:dyDescent="0.25">
      <c r="A93">
        <v>1</v>
      </c>
      <c r="B93" s="19">
        <v>7.3970324999999999</v>
      </c>
      <c r="C93" s="19">
        <v>908.48308499999996</v>
      </c>
      <c r="D93" s="19">
        <v>42.100257499999998</v>
      </c>
      <c r="E93" s="19">
        <v>957.98037499999998</v>
      </c>
      <c r="G93" s="3">
        <f t="shared" si="1"/>
        <v>4.3946889308666685E-2</v>
      </c>
    </row>
    <row r="94" spans="1:7" x14ac:dyDescent="0.25">
      <c r="A94">
        <v>2</v>
      </c>
      <c r="B94" s="19">
        <v>2.498545</v>
      </c>
      <c r="C94" s="19">
        <v>361.11008750000002</v>
      </c>
      <c r="D94" s="19">
        <v>27.536762499999998</v>
      </c>
      <c r="E94" s="19">
        <v>391.14539500000001</v>
      </c>
      <c r="G94" s="3">
        <f t="shared" si="1"/>
        <v>7.040032390001677E-2</v>
      </c>
    </row>
    <row r="95" spans="1:7" x14ac:dyDescent="0.25">
      <c r="A95">
        <v>3</v>
      </c>
      <c r="B95" s="19">
        <v>3.0967899999999999</v>
      </c>
      <c r="C95" s="19">
        <v>539.24698249999994</v>
      </c>
      <c r="D95" s="19">
        <v>40.963967500000003</v>
      </c>
      <c r="E95" s="19">
        <v>583.30773999999997</v>
      </c>
      <c r="G95" s="3">
        <f t="shared" si="1"/>
        <v>7.0227025446293584E-2</v>
      </c>
    </row>
    <row r="96" spans="1:7" x14ac:dyDescent="0.25">
      <c r="A96">
        <v>4</v>
      </c>
      <c r="B96" s="19">
        <v>4.5002424999999997</v>
      </c>
      <c r="C96" s="19">
        <v>617.782555</v>
      </c>
      <c r="D96" s="19">
        <v>40.358334999999997</v>
      </c>
      <c r="E96" s="19">
        <v>662.64113250000003</v>
      </c>
      <c r="G96" s="3">
        <f t="shared" si="1"/>
        <v>6.0905266848945566E-2</v>
      </c>
    </row>
    <row r="97" spans="1:7" x14ac:dyDescent="0.25">
      <c r="A97">
        <v>5</v>
      </c>
      <c r="B97" s="19">
        <v>1.4053975000000001</v>
      </c>
      <c r="C97" s="19">
        <v>261.83281499999998</v>
      </c>
      <c r="D97" s="19">
        <v>19.343612499999999</v>
      </c>
      <c r="E97" s="19">
        <v>282.58182499999998</v>
      </c>
      <c r="G97" s="3">
        <f t="shared" si="1"/>
        <v>6.8453137423116303E-2</v>
      </c>
    </row>
    <row r="98" spans="1:7" x14ac:dyDescent="0.25">
      <c r="A98" t="s">
        <v>45</v>
      </c>
      <c r="B98" s="19">
        <v>1.0086225</v>
      </c>
      <c r="C98" s="19">
        <v>623.77701249999996</v>
      </c>
      <c r="D98" s="19">
        <v>46.550847500000003</v>
      </c>
      <c r="E98" s="19">
        <v>671.33648249999999</v>
      </c>
      <c r="G98" s="3">
        <f t="shared" si="1"/>
        <v>6.9340559784042424E-2</v>
      </c>
    </row>
    <row r="99" spans="1:7" x14ac:dyDescent="0.25">
      <c r="A99">
        <v>0</v>
      </c>
      <c r="B99" s="19">
        <v>1.0086225</v>
      </c>
      <c r="C99" s="19">
        <v>623.77701249999996</v>
      </c>
      <c r="D99" s="19">
        <v>46.550847500000003</v>
      </c>
      <c r="E99" s="19">
        <v>671.33648249999999</v>
      </c>
      <c r="G99" s="3">
        <f t="shared" si="1"/>
        <v>6.9340559784042424E-2</v>
      </c>
    </row>
    <row r="100" spans="1:7" x14ac:dyDescent="0.25">
      <c r="A100" t="s">
        <v>46</v>
      </c>
      <c r="C100" s="19">
        <v>18511.796049999997</v>
      </c>
      <c r="D100" s="19">
        <v>1267.5161174999998</v>
      </c>
      <c r="E100" s="19">
        <v>19779.3121675</v>
      </c>
      <c r="G100" s="3">
        <f t="shared" si="1"/>
        <v>6.4082921932072781E-2</v>
      </c>
    </row>
    <row r="101" spans="1:7" x14ac:dyDescent="0.25">
      <c r="A101">
        <v>11</v>
      </c>
      <c r="C101" s="19">
        <v>1030.8467224999999</v>
      </c>
      <c r="D101" s="19">
        <v>64.311962500000007</v>
      </c>
      <c r="E101" s="19">
        <v>1095.1586849999999</v>
      </c>
      <c r="G101" s="3">
        <f t="shared" si="1"/>
        <v>5.872387570939093E-2</v>
      </c>
    </row>
    <row r="102" spans="1:7" x14ac:dyDescent="0.25">
      <c r="A102">
        <v>12</v>
      </c>
      <c r="C102" s="19">
        <v>368.49900250000002</v>
      </c>
      <c r="D102" s="19">
        <v>18.5318775</v>
      </c>
      <c r="E102" s="19">
        <v>387.03088000000002</v>
      </c>
      <c r="G102" s="3">
        <f t="shared" si="1"/>
        <v>4.7882167696799795E-2</v>
      </c>
    </row>
    <row r="103" spans="1:7" x14ac:dyDescent="0.25">
      <c r="A103">
        <v>13</v>
      </c>
      <c r="C103" s="19">
        <v>231.70865499999999</v>
      </c>
      <c r="D103" s="19">
        <v>12.138192500000001</v>
      </c>
      <c r="E103" s="19">
        <v>243.8468475</v>
      </c>
      <c r="G103" s="3">
        <f t="shared" si="1"/>
        <v>4.9777934898256174E-2</v>
      </c>
    </row>
    <row r="104" spans="1:7" x14ac:dyDescent="0.25">
      <c r="A104">
        <v>21</v>
      </c>
      <c r="C104" s="19">
        <v>885.33271249999996</v>
      </c>
      <c r="D104" s="19">
        <v>50.788544999999999</v>
      </c>
      <c r="E104" s="19">
        <v>936.12125749999996</v>
      </c>
      <c r="G104" s="3">
        <f t="shared" si="1"/>
        <v>5.4254237464530605E-2</v>
      </c>
    </row>
    <row r="105" spans="1:7" x14ac:dyDescent="0.25">
      <c r="A105">
        <v>22</v>
      </c>
      <c r="C105" s="19">
        <v>273.94763749999998</v>
      </c>
      <c r="D105" s="19">
        <v>14.934875</v>
      </c>
      <c r="E105" s="19">
        <v>288.88251249999996</v>
      </c>
      <c r="G105" s="3">
        <f t="shared" si="1"/>
        <v>5.1698785332324339E-2</v>
      </c>
    </row>
    <row r="106" spans="1:7" x14ac:dyDescent="0.25">
      <c r="A106">
        <v>23</v>
      </c>
      <c r="C106" s="19">
        <v>132.62227999999999</v>
      </c>
      <c r="D106" s="19">
        <v>8.0088875000000002</v>
      </c>
      <c r="E106" s="19">
        <v>140.6311675</v>
      </c>
      <c r="G106" s="3">
        <f t="shared" si="1"/>
        <v>5.6949591206373225E-2</v>
      </c>
    </row>
    <row r="107" spans="1:7" x14ac:dyDescent="0.25">
      <c r="A107">
        <v>24</v>
      </c>
      <c r="C107" s="19">
        <v>549.25539500000002</v>
      </c>
      <c r="D107" s="19">
        <v>38.321022499999998</v>
      </c>
      <c r="E107" s="19">
        <v>587.57641750000005</v>
      </c>
      <c r="G107" s="3">
        <f t="shared" si="1"/>
        <v>6.5218789179877182E-2</v>
      </c>
    </row>
    <row r="108" spans="1:7" x14ac:dyDescent="0.25">
      <c r="A108">
        <v>30</v>
      </c>
      <c r="C108" s="19">
        <v>2927.0678575000002</v>
      </c>
      <c r="D108" s="19">
        <v>171.8790525</v>
      </c>
      <c r="E108" s="19">
        <v>3098.9469100000001</v>
      </c>
      <c r="G108" s="3">
        <f t="shared" si="1"/>
        <v>5.5463697020869583E-2</v>
      </c>
    </row>
    <row r="109" spans="1:7" x14ac:dyDescent="0.25">
      <c r="A109">
        <v>41</v>
      </c>
      <c r="C109" s="19">
        <v>931.15923250000003</v>
      </c>
      <c r="D109" s="19">
        <v>59.643740000000001</v>
      </c>
      <c r="E109" s="19">
        <v>990.80297250000001</v>
      </c>
      <c r="G109" s="3">
        <f t="shared" si="1"/>
        <v>6.0197376931062849E-2</v>
      </c>
    </row>
    <row r="110" spans="1:7" x14ac:dyDescent="0.25">
      <c r="A110">
        <v>42</v>
      </c>
      <c r="C110" s="19">
        <v>755.15715250000005</v>
      </c>
      <c r="D110" s="19">
        <v>69.908349999999999</v>
      </c>
      <c r="E110" s="19">
        <v>825.06550250000009</v>
      </c>
      <c r="G110" s="3">
        <f t="shared" si="1"/>
        <v>8.4730666581226979E-2</v>
      </c>
    </row>
    <row r="111" spans="1:7" x14ac:dyDescent="0.25">
      <c r="A111">
        <v>43</v>
      </c>
      <c r="C111" s="19">
        <v>362.07589250000001</v>
      </c>
      <c r="D111" s="19">
        <v>28.6164825</v>
      </c>
      <c r="E111" s="19">
        <v>390.69237500000003</v>
      </c>
      <c r="G111" s="3">
        <f t="shared" si="1"/>
        <v>7.3245561805499779E-2</v>
      </c>
    </row>
    <row r="112" spans="1:7" x14ac:dyDescent="0.25">
      <c r="A112">
        <v>51</v>
      </c>
      <c r="C112" s="19">
        <v>3224.43705</v>
      </c>
      <c r="D112" s="19">
        <v>216.238935</v>
      </c>
      <c r="E112" s="19">
        <v>3440.6759849999999</v>
      </c>
      <c r="G112" s="3">
        <f t="shared" si="1"/>
        <v>6.2847805472737647E-2</v>
      </c>
    </row>
    <row r="113" spans="1:8" x14ac:dyDescent="0.25">
      <c r="A113">
        <v>52</v>
      </c>
      <c r="C113" s="19">
        <v>1954.21578</v>
      </c>
      <c r="D113" s="19">
        <v>133.04103000000001</v>
      </c>
      <c r="E113" s="19">
        <v>2087.2568099999999</v>
      </c>
      <c r="G113" s="3">
        <f t="shared" si="1"/>
        <v>6.3739655495482619E-2</v>
      </c>
    </row>
    <row r="114" spans="1:8" x14ac:dyDescent="0.25">
      <c r="A114">
        <v>53</v>
      </c>
      <c r="C114" s="19">
        <v>529.38264500000002</v>
      </c>
      <c r="D114" s="19">
        <v>41.787750000000003</v>
      </c>
      <c r="E114" s="19">
        <v>571.17039499999998</v>
      </c>
      <c r="G114" s="3">
        <f t="shared" si="1"/>
        <v>7.3161617558977307E-2</v>
      </c>
    </row>
    <row r="115" spans="1:8" x14ac:dyDescent="0.25">
      <c r="A115">
        <v>61</v>
      </c>
      <c r="C115" s="19">
        <v>2899.1111000000001</v>
      </c>
      <c r="D115" s="19">
        <v>220.62569999999999</v>
      </c>
      <c r="E115" s="19">
        <v>3119.7368000000001</v>
      </c>
      <c r="G115" s="3">
        <f t="shared" si="1"/>
        <v>7.0719331194862331E-2</v>
      </c>
    </row>
    <row r="116" spans="1:8" x14ac:dyDescent="0.25">
      <c r="A116">
        <v>62</v>
      </c>
      <c r="C116" s="19">
        <v>572.3046425</v>
      </c>
      <c r="D116" s="19">
        <v>41.450530000000001</v>
      </c>
      <c r="E116" s="19">
        <v>613.75517249999996</v>
      </c>
      <c r="G116" s="3">
        <f t="shared" si="1"/>
        <v>6.753593591913884E-2</v>
      </c>
    </row>
    <row r="117" spans="1:8" x14ac:dyDescent="0.25">
      <c r="A117">
        <v>63</v>
      </c>
      <c r="C117" s="19">
        <v>25.8692025</v>
      </c>
      <c r="D117" s="19">
        <v>2.4219274999999998</v>
      </c>
      <c r="E117" s="19">
        <v>28.291129999999999</v>
      </c>
      <c r="G117" s="3">
        <f t="shared" si="1"/>
        <v>8.5607308721850267E-2</v>
      </c>
      <c r="H117" s="11" t="s">
        <v>135</v>
      </c>
    </row>
    <row r="118" spans="1:8" x14ac:dyDescent="0.25">
      <c r="A118">
        <v>64</v>
      </c>
      <c r="C118" s="19">
        <v>25.042032500000001</v>
      </c>
      <c r="D118" s="19">
        <v>2.7412825000000001</v>
      </c>
      <c r="E118" s="19">
        <v>27.783315000000002</v>
      </c>
      <c r="G118" s="3">
        <f t="shared" si="1"/>
        <v>9.8666501819527297E-2</v>
      </c>
      <c r="H118" s="11" t="s">
        <v>135</v>
      </c>
    </row>
    <row r="119" spans="1:8" x14ac:dyDescent="0.25">
      <c r="A119">
        <v>70</v>
      </c>
      <c r="C119" s="19">
        <v>833.76105749999999</v>
      </c>
      <c r="D119" s="19">
        <v>72.125974999999997</v>
      </c>
      <c r="E119" s="19">
        <v>905.88703250000003</v>
      </c>
      <c r="G119" s="3">
        <f t="shared" si="1"/>
        <v>7.961917149973112E-2</v>
      </c>
    </row>
    <row r="120" spans="1:8" x14ac:dyDescent="0.25">
      <c r="A120" t="s">
        <v>5</v>
      </c>
      <c r="B120" s="19">
        <v>438.5850575</v>
      </c>
      <c r="C120" s="19">
        <v>187943.49731000001</v>
      </c>
      <c r="D120" s="19">
        <v>11573.245000000001</v>
      </c>
      <c r="E120" s="19">
        <v>199955.32736749999</v>
      </c>
      <c r="G120" s="3">
        <f t="shared" si="1"/>
        <v>5.7879153070672693E-2</v>
      </c>
    </row>
    <row r="121" spans="1:8" x14ac:dyDescent="0.25">
      <c r="A121">
        <v>0</v>
      </c>
      <c r="B121" s="19">
        <v>438.5850575</v>
      </c>
      <c r="C121" s="19">
        <v>187943.49731000001</v>
      </c>
      <c r="D121" s="19">
        <v>11573.245000000001</v>
      </c>
      <c r="E121" s="19">
        <v>199955.32736749999</v>
      </c>
      <c r="G121" s="3">
        <f t="shared" si="1"/>
        <v>5.7879153070672693E-2</v>
      </c>
    </row>
    <row r="122" spans="1:8" x14ac:dyDescent="0.25">
      <c r="A122" t="s">
        <v>47</v>
      </c>
      <c r="B122" s="19">
        <v>3.8673649999999999</v>
      </c>
      <c r="C122" s="19">
        <v>2426.8700374999999</v>
      </c>
      <c r="D122" s="19">
        <v>134.83943249999999</v>
      </c>
      <c r="E122" s="19">
        <v>2565.5768349999998</v>
      </c>
      <c r="G122" s="3">
        <f t="shared" si="1"/>
        <v>5.2557160113273313E-2</v>
      </c>
    </row>
    <row r="123" spans="1:8" x14ac:dyDescent="0.25">
      <c r="A123">
        <v>19</v>
      </c>
      <c r="B123" s="19">
        <v>0.88624749999999997</v>
      </c>
      <c r="C123" s="19">
        <v>598.02061500000002</v>
      </c>
      <c r="D123" s="19">
        <v>28.604367499999999</v>
      </c>
      <c r="E123" s="19">
        <v>627.51122999999995</v>
      </c>
      <c r="G123" s="3">
        <f t="shared" si="1"/>
        <v>4.5583833615216736E-2</v>
      </c>
    </row>
    <row r="124" spans="1:8" x14ac:dyDescent="0.25">
      <c r="A124">
        <v>20</v>
      </c>
      <c r="C124" s="19">
        <v>14.1657075</v>
      </c>
      <c r="D124" s="19">
        <v>0.80425999999999997</v>
      </c>
      <c r="E124" s="19">
        <v>14.969967499999999</v>
      </c>
      <c r="G124" s="4"/>
      <c r="H124" s="11" t="s">
        <v>134</v>
      </c>
    </row>
    <row r="125" spans="1:8" x14ac:dyDescent="0.25">
      <c r="A125" t="s">
        <v>48</v>
      </c>
      <c r="B125" s="19">
        <v>1.9914000000000001</v>
      </c>
      <c r="C125" s="19">
        <v>806.49330999999995</v>
      </c>
      <c r="D125" s="19">
        <v>45.915570000000002</v>
      </c>
      <c r="E125" s="19">
        <v>854.40027999999995</v>
      </c>
      <c r="G125" s="3">
        <f t="shared" si="1"/>
        <v>5.374011581550512E-2</v>
      </c>
    </row>
    <row r="126" spans="1:8" x14ac:dyDescent="0.25">
      <c r="A126" t="s">
        <v>49</v>
      </c>
      <c r="B126" s="19">
        <v>0.38321250000000001</v>
      </c>
      <c r="C126" s="19">
        <v>485.3361175</v>
      </c>
      <c r="D126" s="19">
        <v>30.276042499999999</v>
      </c>
      <c r="E126" s="19">
        <v>515.99537250000003</v>
      </c>
      <c r="G126" s="3">
        <f t="shared" si="1"/>
        <v>5.8675027168000424E-2</v>
      </c>
    </row>
    <row r="127" spans="1:8" x14ac:dyDescent="0.25">
      <c r="A127" t="s">
        <v>50</v>
      </c>
      <c r="B127" s="19">
        <v>0.60650499999999996</v>
      </c>
      <c r="C127" s="19">
        <v>522.85428750000005</v>
      </c>
      <c r="D127" s="19">
        <v>29.239192500000001</v>
      </c>
      <c r="E127" s="19">
        <v>552.69998499999997</v>
      </c>
      <c r="G127" s="3">
        <f t="shared" si="1"/>
        <v>5.2902466606725172E-2</v>
      </c>
    </row>
    <row r="128" spans="1:8" x14ac:dyDescent="0.25">
      <c r="A128" t="s">
        <v>51</v>
      </c>
      <c r="B128" s="19">
        <v>112.75504250000002</v>
      </c>
      <c r="C128" s="19">
        <v>25584.193894999993</v>
      </c>
      <c r="D128" s="19">
        <v>1479.0804075000003</v>
      </c>
      <c r="E128" s="19">
        <v>27176.029345000006</v>
      </c>
      <c r="G128" s="3">
        <f t="shared" si="1"/>
        <v>5.4425920310986475E-2</v>
      </c>
    </row>
    <row r="129" spans="1:7" x14ac:dyDescent="0.25">
      <c r="A129">
        <v>10</v>
      </c>
      <c r="B129" s="19">
        <v>28.916797500000001</v>
      </c>
      <c r="C129" s="19">
        <v>5182.2677075000001</v>
      </c>
      <c r="D129" s="19">
        <v>254.0788</v>
      </c>
      <c r="E129" s="19">
        <v>5465.2633050000004</v>
      </c>
      <c r="G129" s="3">
        <f t="shared" si="1"/>
        <v>4.6489763771774939E-2</v>
      </c>
    </row>
    <row r="130" spans="1:7" x14ac:dyDescent="0.25">
      <c r="A130" t="s">
        <v>52</v>
      </c>
      <c r="B130" s="19">
        <v>3.7885175000000002</v>
      </c>
      <c r="C130" s="19">
        <v>949.63400249999995</v>
      </c>
      <c r="D130" s="19">
        <v>72.268212500000004</v>
      </c>
      <c r="E130" s="19">
        <v>1025.6907325</v>
      </c>
      <c r="G130" s="3">
        <f t="shared" si="1"/>
        <v>7.0458092493294516E-2</v>
      </c>
    </row>
    <row r="131" spans="1:7" x14ac:dyDescent="0.25">
      <c r="A131" t="s">
        <v>53</v>
      </c>
      <c r="B131" s="19">
        <v>1.2507524999999999</v>
      </c>
      <c r="C131" s="19">
        <v>618.01058999999998</v>
      </c>
      <c r="D131" s="19">
        <v>34.3570475</v>
      </c>
      <c r="E131" s="19">
        <v>653.61838999999998</v>
      </c>
      <c r="G131" s="3">
        <f t="shared" si="1"/>
        <v>5.2564383171654641E-2</v>
      </c>
    </row>
    <row r="132" spans="1:7" x14ac:dyDescent="0.25">
      <c r="A132" t="s">
        <v>54</v>
      </c>
      <c r="B132" s="19">
        <v>1.1461475000000001</v>
      </c>
      <c r="C132" s="19">
        <v>439.45589749999999</v>
      </c>
      <c r="D132" s="19">
        <v>26.1074275</v>
      </c>
      <c r="E132" s="19">
        <v>466.70947249999995</v>
      </c>
      <c r="G132" s="3">
        <f t="shared" si="1"/>
        <v>5.5939356362645937E-2</v>
      </c>
    </row>
    <row r="133" spans="1:7" x14ac:dyDescent="0.25">
      <c r="A133" t="s">
        <v>55</v>
      </c>
      <c r="B133" s="19">
        <v>1.2260450000000001</v>
      </c>
      <c r="C133" s="19">
        <v>528.62701749999997</v>
      </c>
      <c r="D133" s="19">
        <v>39.817377499999999</v>
      </c>
      <c r="E133" s="19">
        <v>569.67043999999999</v>
      </c>
      <c r="G133" s="3">
        <f t="shared" si="1"/>
        <v>6.9895460083903946E-2</v>
      </c>
    </row>
    <row r="134" spans="1:7" x14ac:dyDescent="0.25">
      <c r="A134" t="s">
        <v>38</v>
      </c>
      <c r="B134" s="19">
        <v>1.7099575</v>
      </c>
      <c r="C134" s="19">
        <v>680.75115000000005</v>
      </c>
      <c r="D134" s="19">
        <v>42.84046</v>
      </c>
      <c r="E134" s="19">
        <v>725.30156750000003</v>
      </c>
      <c r="G134" s="3">
        <f t="shared" ref="G134:G197" si="2">D134/E134</f>
        <v>5.9065720963025488E-2</v>
      </c>
    </row>
    <row r="135" spans="1:7" x14ac:dyDescent="0.25">
      <c r="A135" t="s">
        <v>56</v>
      </c>
      <c r="B135" s="19">
        <v>2.5633699999999999</v>
      </c>
      <c r="C135" s="19">
        <v>1390.1753550000001</v>
      </c>
      <c r="D135" s="19">
        <v>92.737312500000002</v>
      </c>
      <c r="E135" s="19">
        <v>1485.4760375000001</v>
      </c>
      <c r="G135" s="3">
        <f t="shared" si="2"/>
        <v>6.2429356084446427E-2</v>
      </c>
    </row>
    <row r="136" spans="1:7" x14ac:dyDescent="0.25">
      <c r="A136" t="s">
        <v>57</v>
      </c>
      <c r="B136" s="19">
        <v>5.1320174999999999</v>
      </c>
      <c r="C136" s="19">
        <v>695.35503749999998</v>
      </c>
      <c r="D136" s="19">
        <v>50.402427500000002</v>
      </c>
      <c r="E136" s="19">
        <v>750.88948249999999</v>
      </c>
      <c r="G136" s="3">
        <f t="shared" si="2"/>
        <v>6.7123629608169408E-2</v>
      </c>
    </row>
    <row r="137" spans="1:7" x14ac:dyDescent="0.25">
      <c r="A137" t="s">
        <v>58</v>
      </c>
      <c r="B137" s="19">
        <v>6.0456775</v>
      </c>
      <c r="C137" s="19">
        <v>816.74155250000001</v>
      </c>
      <c r="D137" s="19">
        <v>42.063982500000002</v>
      </c>
      <c r="E137" s="19">
        <v>864.85121249999997</v>
      </c>
      <c r="G137" s="3">
        <f t="shared" si="2"/>
        <v>4.8637247531175778E-2</v>
      </c>
    </row>
    <row r="138" spans="1:7" x14ac:dyDescent="0.25">
      <c r="A138" t="s">
        <v>59</v>
      </c>
      <c r="B138" s="19">
        <v>0.68735250000000003</v>
      </c>
      <c r="C138" s="19">
        <v>462.26982750000002</v>
      </c>
      <c r="D138" s="19">
        <v>28.4714025</v>
      </c>
      <c r="E138" s="19">
        <v>491.4285825</v>
      </c>
      <c r="G138" s="3">
        <f t="shared" si="2"/>
        <v>5.7935992154058313E-2</v>
      </c>
    </row>
    <row r="139" spans="1:7" x14ac:dyDescent="0.25">
      <c r="A139" t="s">
        <v>60</v>
      </c>
      <c r="B139" s="19">
        <v>5.0057324999999997</v>
      </c>
      <c r="C139" s="19">
        <v>860.36463500000002</v>
      </c>
      <c r="D139" s="19">
        <v>57.478297499999996</v>
      </c>
      <c r="E139" s="19">
        <v>922.84866499999998</v>
      </c>
      <c r="G139" s="3">
        <f t="shared" si="2"/>
        <v>6.2283557077042528E-2</v>
      </c>
    </row>
    <row r="140" spans="1:7" x14ac:dyDescent="0.25">
      <c r="A140" t="s">
        <v>43</v>
      </c>
      <c r="B140" s="19">
        <v>2.103955</v>
      </c>
      <c r="C140" s="19">
        <v>1475.4207974999999</v>
      </c>
      <c r="D140" s="19">
        <v>74.593432500000006</v>
      </c>
      <c r="E140" s="19">
        <v>1552.118185</v>
      </c>
      <c r="G140" s="3">
        <f t="shared" si="2"/>
        <v>4.8059118964578075E-2</v>
      </c>
    </row>
    <row r="141" spans="1:7" x14ac:dyDescent="0.25">
      <c r="A141" t="s">
        <v>61</v>
      </c>
      <c r="B141" s="19">
        <v>5.2114349999999998</v>
      </c>
      <c r="C141" s="19">
        <v>1277.4364049999999</v>
      </c>
      <c r="D141" s="19">
        <v>78.012484999999998</v>
      </c>
      <c r="E141" s="19">
        <v>1360.6603249999998</v>
      </c>
      <c r="G141" s="3">
        <f t="shared" si="2"/>
        <v>5.7334283631735941E-2</v>
      </c>
    </row>
    <row r="142" spans="1:7" x14ac:dyDescent="0.25">
      <c r="A142" t="s">
        <v>62</v>
      </c>
      <c r="B142" s="19">
        <v>4.5218775000000004</v>
      </c>
      <c r="C142" s="19">
        <v>1320.8821574999999</v>
      </c>
      <c r="D142" s="19">
        <v>87.078527500000007</v>
      </c>
      <c r="E142" s="19">
        <v>1412.4825625000001</v>
      </c>
      <c r="G142" s="3">
        <f t="shared" si="2"/>
        <v>6.1649276112744934E-2</v>
      </c>
    </row>
    <row r="143" spans="1:7" x14ac:dyDescent="0.25">
      <c r="A143" t="s">
        <v>63</v>
      </c>
      <c r="B143" s="19">
        <v>0.92898250000000004</v>
      </c>
      <c r="C143" s="19">
        <v>265.94422250000002</v>
      </c>
      <c r="D143" s="19">
        <v>17.912945000000001</v>
      </c>
      <c r="E143" s="19">
        <v>284.78615000000002</v>
      </c>
      <c r="G143" s="3">
        <f t="shared" si="2"/>
        <v>6.2899635393083547E-2</v>
      </c>
    </row>
    <row r="144" spans="1:7" x14ac:dyDescent="0.25">
      <c r="A144" t="s">
        <v>64</v>
      </c>
      <c r="B144" s="19">
        <v>3.9730599999999998</v>
      </c>
      <c r="C144" s="19">
        <v>683.20627999999999</v>
      </c>
      <c r="D144" s="19">
        <v>39.741792500000003</v>
      </c>
      <c r="E144" s="19">
        <v>726.9211325</v>
      </c>
      <c r="G144" s="3">
        <f t="shared" si="2"/>
        <v>5.4671395180549386E-2</v>
      </c>
    </row>
    <row r="145" spans="1:8" x14ac:dyDescent="0.25">
      <c r="A145" t="s">
        <v>65</v>
      </c>
      <c r="B145" s="19">
        <v>7.4017350000000004</v>
      </c>
      <c r="C145" s="19">
        <v>963.66851750000001</v>
      </c>
      <c r="D145" s="19">
        <v>49.336547500000002</v>
      </c>
      <c r="E145" s="19">
        <v>1020.4068000000001</v>
      </c>
      <c r="G145" s="3">
        <f t="shared" si="2"/>
        <v>4.8349881145441205E-2</v>
      </c>
    </row>
    <row r="146" spans="1:8" x14ac:dyDescent="0.25">
      <c r="A146" t="s">
        <v>66</v>
      </c>
      <c r="B146" s="19">
        <v>9.2034599999999998</v>
      </c>
      <c r="C146" s="19">
        <v>1194.6858875</v>
      </c>
      <c r="D146" s="19">
        <v>74.381884999999997</v>
      </c>
      <c r="E146" s="19">
        <v>1278.2712325</v>
      </c>
      <c r="G146" s="3">
        <f t="shared" si="2"/>
        <v>5.81894382888727E-2</v>
      </c>
    </row>
    <row r="147" spans="1:8" x14ac:dyDescent="0.25">
      <c r="A147" t="s">
        <v>67</v>
      </c>
      <c r="B147" s="19">
        <v>0.51613500000000001</v>
      </c>
      <c r="C147" s="19">
        <v>528.60761249999996</v>
      </c>
      <c r="D147" s="19">
        <v>33.914747499999997</v>
      </c>
      <c r="E147" s="19">
        <v>563.0384949999999</v>
      </c>
      <c r="G147" s="3">
        <f t="shared" si="2"/>
        <v>6.0235219796117144E-2</v>
      </c>
    </row>
    <row r="148" spans="1:8" x14ac:dyDescent="0.25">
      <c r="A148" t="s">
        <v>68</v>
      </c>
      <c r="B148" s="19">
        <v>13.5769225</v>
      </c>
      <c r="C148" s="19">
        <v>2740.0249825000001</v>
      </c>
      <c r="D148" s="19">
        <v>141.25620749999999</v>
      </c>
      <c r="E148" s="19">
        <v>2894.8581125000001</v>
      </c>
      <c r="G148" s="3">
        <f t="shared" si="2"/>
        <v>4.8795554742408806E-2</v>
      </c>
    </row>
    <row r="149" spans="1:8" x14ac:dyDescent="0.25">
      <c r="A149" t="s">
        <v>69</v>
      </c>
      <c r="B149" s="19">
        <v>4.6617449999999998</v>
      </c>
      <c r="C149" s="19">
        <v>1841.1581900000001</v>
      </c>
      <c r="D149" s="19">
        <v>102.7500775</v>
      </c>
      <c r="E149" s="19">
        <v>1948.5700125000003</v>
      </c>
      <c r="G149" s="3">
        <f t="shared" si="2"/>
        <v>5.2731016509985414E-2</v>
      </c>
    </row>
    <row r="150" spans="1:8" x14ac:dyDescent="0.25">
      <c r="A150" t="s">
        <v>70</v>
      </c>
      <c r="B150" s="19">
        <v>0</v>
      </c>
      <c r="C150" s="19">
        <v>121.7333975</v>
      </c>
      <c r="D150" s="19">
        <v>5.2898199999999997</v>
      </c>
      <c r="E150" s="19">
        <v>127.0232175</v>
      </c>
      <c r="G150" s="3">
        <f t="shared" si="2"/>
        <v>4.1644512744294163E-2</v>
      </c>
      <c r="H150" s="11" t="s">
        <v>135</v>
      </c>
    </row>
    <row r="151" spans="1:8" x14ac:dyDescent="0.25">
      <c r="A151" t="s">
        <v>71</v>
      </c>
      <c r="B151" s="19">
        <v>0.3334975</v>
      </c>
      <c r="C151" s="19">
        <v>113.0321125</v>
      </c>
      <c r="D151" s="19">
        <v>6.2941149999999997</v>
      </c>
      <c r="E151" s="19">
        <v>119.65972500000001</v>
      </c>
      <c r="G151" s="3">
        <f t="shared" si="2"/>
        <v>5.2600112527418891E-2</v>
      </c>
      <c r="H151" s="11" t="s">
        <v>135</v>
      </c>
    </row>
    <row r="152" spans="1:8" x14ac:dyDescent="0.25">
      <c r="A152" t="s">
        <v>72</v>
      </c>
      <c r="B152" s="19">
        <v>1.1189325000000001</v>
      </c>
      <c r="C152" s="19">
        <v>121.66162</v>
      </c>
      <c r="D152" s="19">
        <v>8.0308200000000003</v>
      </c>
      <c r="E152" s="19">
        <v>130.8113725</v>
      </c>
      <c r="G152" s="3">
        <f t="shared" si="2"/>
        <v>6.1392368618408924E-2</v>
      </c>
      <c r="H152" s="11" t="s">
        <v>135</v>
      </c>
    </row>
    <row r="153" spans="1:8" x14ac:dyDescent="0.25">
      <c r="A153" t="s">
        <v>73</v>
      </c>
      <c r="B153" s="19">
        <v>0.75107500000000005</v>
      </c>
      <c r="C153" s="19">
        <v>66.500784999999993</v>
      </c>
      <c r="D153" s="19">
        <v>4.0412474999999999</v>
      </c>
      <c r="E153" s="19">
        <v>71.293107499999991</v>
      </c>
      <c r="G153" s="4"/>
      <c r="H153" s="11" t="s">
        <v>134</v>
      </c>
    </row>
    <row r="154" spans="1:8" x14ac:dyDescent="0.25">
      <c r="A154" t="s">
        <v>74</v>
      </c>
      <c r="B154" s="19">
        <v>0.97986249999999997</v>
      </c>
      <c r="C154" s="19">
        <v>246.57815500000001</v>
      </c>
      <c r="D154" s="19">
        <v>15.82301</v>
      </c>
      <c r="E154" s="19">
        <v>263.38102750000002</v>
      </c>
      <c r="G154" s="3">
        <f t="shared" si="2"/>
        <v>6.0076498866267043E-2</v>
      </c>
    </row>
    <row r="155" spans="1:8" x14ac:dyDescent="0.25">
      <c r="A155" t="s">
        <v>75</v>
      </c>
      <c r="C155" s="19">
        <v>3677.4983375000006</v>
      </c>
      <c r="D155" s="19">
        <v>233.531655</v>
      </c>
      <c r="E155" s="19">
        <v>3911.0299924999999</v>
      </c>
      <c r="G155" s="3">
        <f t="shared" si="2"/>
        <v>5.9711036593386599E-2</v>
      </c>
    </row>
    <row r="156" spans="1:8" x14ac:dyDescent="0.25">
      <c r="A156">
        <v>30</v>
      </c>
      <c r="C156" s="19">
        <v>1349.8591300000001</v>
      </c>
      <c r="D156" s="19">
        <v>92.507220000000004</v>
      </c>
      <c r="E156" s="19">
        <v>1442.36635</v>
      </c>
      <c r="G156" s="3">
        <f t="shared" si="2"/>
        <v>6.4135730842583782E-2</v>
      </c>
    </row>
    <row r="157" spans="1:8" x14ac:dyDescent="0.25">
      <c r="A157">
        <v>41</v>
      </c>
      <c r="C157" s="19">
        <v>69.611017500000003</v>
      </c>
      <c r="D157" s="19">
        <v>5.2057275000000001</v>
      </c>
      <c r="E157" s="19">
        <v>74.816744999999997</v>
      </c>
      <c r="G157" s="3">
        <f t="shared" si="2"/>
        <v>6.9579711066018707E-2</v>
      </c>
    </row>
    <row r="158" spans="1:8" x14ac:dyDescent="0.25">
      <c r="A158">
        <v>42</v>
      </c>
      <c r="C158" s="19">
        <v>125.37503</v>
      </c>
      <c r="D158" s="19">
        <v>7.59788</v>
      </c>
      <c r="E158" s="19">
        <v>132.97290999999998</v>
      </c>
      <c r="G158" s="3">
        <f t="shared" si="2"/>
        <v>5.7138555514803735E-2</v>
      </c>
    </row>
    <row r="159" spans="1:8" x14ac:dyDescent="0.25">
      <c r="A159">
        <v>43</v>
      </c>
      <c r="C159" s="19">
        <v>237.83132499999999</v>
      </c>
      <c r="D159" s="19">
        <v>15.153145</v>
      </c>
      <c r="E159" s="19">
        <v>252.98446999999999</v>
      </c>
      <c r="G159" s="3">
        <f t="shared" si="2"/>
        <v>5.9897530468965156E-2</v>
      </c>
    </row>
    <row r="160" spans="1:8" x14ac:dyDescent="0.25">
      <c r="A160">
        <v>51</v>
      </c>
      <c r="C160" s="19">
        <v>206.14390499999999</v>
      </c>
      <c r="D160" s="19">
        <v>8.5033250000000002</v>
      </c>
      <c r="E160" s="19">
        <v>214.64722999999998</v>
      </c>
      <c r="G160" s="3">
        <f t="shared" si="2"/>
        <v>3.9615349333881465E-2</v>
      </c>
    </row>
    <row r="161" spans="1:7" x14ac:dyDescent="0.25">
      <c r="A161">
        <v>52</v>
      </c>
      <c r="C161" s="19">
        <v>600.77171750000002</v>
      </c>
      <c r="D161" s="19">
        <v>41.919600000000003</v>
      </c>
      <c r="E161" s="19">
        <v>642.69131749999997</v>
      </c>
      <c r="G161" s="3">
        <f t="shared" si="2"/>
        <v>6.5225091515259195E-2</v>
      </c>
    </row>
    <row r="162" spans="1:7" x14ac:dyDescent="0.25">
      <c r="A162">
        <v>53</v>
      </c>
      <c r="C162" s="19">
        <v>81.843377500000003</v>
      </c>
      <c r="D162" s="19">
        <v>5.2413350000000003</v>
      </c>
      <c r="E162" s="19">
        <v>87.084712500000009</v>
      </c>
      <c r="G162" s="3">
        <f t="shared" si="2"/>
        <v>6.0186625752482098E-2</v>
      </c>
    </row>
    <row r="163" spans="1:7" x14ac:dyDescent="0.25">
      <c r="A163">
        <v>54</v>
      </c>
      <c r="C163" s="19">
        <v>107.59301000000001</v>
      </c>
      <c r="D163" s="19">
        <v>5.15517</v>
      </c>
      <c r="E163" s="19">
        <v>112.74818</v>
      </c>
      <c r="G163" s="3">
        <f t="shared" si="2"/>
        <v>4.5722866657359786E-2</v>
      </c>
    </row>
    <row r="164" spans="1:7" x14ac:dyDescent="0.25">
      <c r="A164">
        <v>61</v>
      </c>
      <c r="C164" s="19">
        <v>242.03360000000001</v>
      </c>
      <c r="D164" s="19">
        <v>11.214347500000001</v>
      </c>
      <c r="E164" s="19">
        <v>253.24794750000001</v>
      </c>
      <c r="G164" s="3">
        <f t="shared" si="2"/>
        <v>4.4282086432309582E-2</v>
      </c>
    </row>
    <row r="165" spans="1:7" x14ac:dyDescent="0.25">
      <c r="A165">
        <v>62</v>
      </c>
      <c r="C165" s="19">
        <v>73.18683</v>
      </c>
      <c r="D165" s="19">
        <v>4.00082</v>
      </c>
      <c r="E165" s="19">
        <v>77.187650000000005</v>
      </c>
      <c r="G165" s="3">
        <f t="shared" si="2"/>
        <v>5.1832385103057287E-2</v>
      </c>
    </row>
    <row r="166" spans="1:7" x14ac:dyDescent="0.25">
      <c r="A166">
        <v>63</v>
      </c>
      <c r="C166" s="19">
        <v>202.24112500000001</v>
      </c>
      <c r="D166" s="19">
        <v>12.4418025</v>
      </c>
      <c r="E166" s="19">
        <v>214.68292750000001</v>
      </c>
      <c r="G166" s="3">
        <f t="shared" si="2"/>
        <v>5.7954317303596486E-2</v>
      </c>
    </row>
    <row r="167" spans="1:7" x14ac:dyDescent="0.25">
      <c r="A167">
        <v>64</v>
      </c>
      <c r="C167" s="19">
        <v>180.24931000000001</v>
      </c>
      <c r="D167" s="19">
        <v>13.91906</v>
      </c>
      <c r="E167" s="19">
        <v>194.16837000000001</v>
      </c>
      <c r="G167" s="3">
        <f t="shared" si="2"/>
        <v>7.1685517059240908E-2</v>
      </c>
    </row>
    <row r="168" spans="1:7" x14ac:dyDescent="0.25">
      <c r="A168">
        <v>65</v>
      </c>
      <c r="C168" s="19">
        <v>200.75896</v>
      </c>
      <c r="D168" s="19">
        <v>10.6722225</v>
      </c>
      <c r="E168" s="19">
        <v>211.43118250000001</v>
      </c>
      <c r="G168" s="3">
        <f t="shared" si="2"/>
        <v>5.0476104677700508E-2</v>
      </c>
    </row>
    <row r="169" spans="1:7" x14ac:dyDescent="0.25">
      <c r="A169" t="s">
        <v>76</v>
      </c>
      <c r="B169" s="19">
        <v>4.7390974999999997</v>
      </c>
      <c r="C169" s="19">
        <v>1586.0116050000001</v>
      </c>
      <c r="D169" s="19">
        <v>88.708782499999998</v>
      </c>
      <c r="E169" s="19">
        <v>1679.4594850000001</v>
      </c>
      <c r="G169" s="3">
        <f t="shared" si="2"/>
        <v>5.2819840723933864E-2</v>
      </c>
    </row>
    <row r="170" spans="1:7" x14ac:dyDescent="0.25">
      <c r="A170">
        <v>3</v>
      </c>
      <c r="B170" s="19">
        <v>0.70103749999999998</v>
      </c>
      <c r="C170" s="19">
        <v>505.79084</v>
      </c>
      <c r="D170" s="19">
        <v>31.544405000000001</v>
      </c>
      <c r="E170" s="19">
        <v>538.03628249999997</v>
      </c>
      <c r="G170" s="3">
        <f t="shared" si="2"/>
        <v>5.8628769148110382E-2</v>
      </c>
    </row>
    <row r="171" spans="1:7" x14ac:dyDescent="0.25">
      <c r="A171">
        <v>4</v>
      </c>
      <c r="B171" s="19">
        <v>4.0380599999999998</v>
      </c>
      <c r="C171" s="19">
        <v>1080.220765</v>
      </c>
      <c r="D171" s="19">
        <v>57.164377500000001</v>
      </c>
      <c r="E171" s="19">
        <v>1141.4232025000001</v>
      </c>
      <c r="G171" s="3">
        <f t="shared" si="2"/>
        <v>5.008166767137362E-2</v>
      </c>
    </row>
    <row r="172" spans="1:7" x14ac:dyDescent="0.25">
      <c r="A172" t="s">
        <v>77</v>
      </c>
      <c r="C172" s="19">
        <v>4192.521494999999</v>
      </c>
      <c r="D172" s="19">
        <v>319.60222250000004</v>
      </c>
      <c r="E172" s="19">
        <v>4512.1237174999997</v>
      </c>
      <c r="G172" s="3">
        <f t="shared" si="2"/>
        <v>7.0831883722612066E-2</v>
      </c>
    </row>
    <row r="173" spans="1:7" x14ac:dyDescent="0.25">
      <c r="A173">
        <v>11</v>
      </c>
      <c r="C173" s="19">
        <v>806.00922749999995</v>
      </c>
      <c r="D173" s="19">
        <v>42.110975000000003</v>
      </c>
      <c r="E173" s="19">
        <v>848.1202025</v>
      </c>
      <c r="G173" s="3">
        <f t="shared" si="2"/>
        <v>4.9652130530400851E-2</v>
      </c>
    </row>
    <row r="174" spans="1:7" x14ac:dyDescent="0.25">
      <c r="A174">
        <v>12</v>
      </c>
      <c r="C174" s="19">
        <v>571.57623000000001</v>
      </c>
      <c r="D174" s="19">
        <v>43.098687499999997</v>
      </c>
      <c r="E174" s="19">
        <v>614.67491749999999</v>
      </c>
      <c r="G174" s="3">
        <f t="shared" si="2"/>
        <v>7.0116229364442867E-2</v>
      </c>
    </row>
    <row r="175" spans="1:7" x14ac:dyDescent="0.25">
      <c r="A175">
        <v>21</v>
      </c>
      <c r="C175" s="19">
        <v>473.44001250000002</v>
      </c>
      <c r="D175" s="19">
        <v>32.195387500000002</v>
      </c>
      <c r="E175" s="19">
        <v>505.6354</v>
      </c>
      <c r="G175" s="3">
        <f t="shared" si="2"/>
        <v>6.3673127909952512E-2</v>
      </c>
    </row>
    <row r="176" spans="1:7" x14ac:dyDescent="0.25">
      <c r="A176">
        <v>22</v>
      </c>
      <c r="C176" s="19">
        <v>456.53578249999998</v>
      </c>
      <c r="D176" s="19">
        <v>31.46236</v>
      </c>
      <c r="E176" s="19">
        <v>487.99814249999997</v>
      </c>
      <c r="G176" s="3">
        <f t="shared" si="2"/>
        <v>6.4472294584604906E-2</v>
      </c>
    </row>
    <row r="177" spans="1:8" x14ac:dyDescent="0.25">
      <c r="A177">
        <v>23</v>
      </c>
      <c r="C177" s="19">
        <v>341.85403250000002</v>
      </c>
      <c r="D177" s="19">
        <v>31.187049999999999</v>
      </c>
      <c r="E177" s="19">
        <v>373.04108250000002</v>
      </c>
      <c r="G177" s="3">
        <f t="shared" si="2"/>
        <v>8.360218609434257E-2</v>
      </c>
    </row>
    <row r="178" spans="1:8" x14ac:dyDescent="0.25">
      <c r="A178">
        <v>31</v>
      </c>
      <c r="C178" s="19">
        <v>435.46377999999999</v>
      </c>
      <c r="D178" s="19">
        <v>46.192540000000001</v>
      </c>
      <c r="E178" s="19">
        <v>481.65631999999999</v>
      </c>
      <c r="G178" s="3">
        <f t="shared" si="2"/>
        <v>9.590352722870947E-2</v>
      </c>
    </row>
    <row r="179" spans="1:8" x14ac:dyDescent="0.25">
      <c r="A179">
        <v>32</v>
      </c>
      <c r="C179" s="19">
        <v>587.12113750000003</v>
      </c>
      <c r="D179" s="19">
        <v>52.852667500000003</v>
      </c>
      <c r="E179" s="19">
        <v>639.97380500000008</v>
      </c>
      <c r="G179" s="3">
        <f t="shared" si="2"/>
        <v>8.2585673174545002E-2</v>
      </c>
    </row>
    <row r="180" spans="1:8" x14ac:dyDescent="0.25">
      <c r="A180">
        <v>33</v>
      </c>
      <c r="C180" s="19">
        <v>520.52129249999996</v>
      </c>
      <c r="D180" s="19">
        <v>40.502555000000001</v>
      </c>
      <c r="E180" s="19">
        <v>561.02384749999999</v>
      </c>
      <c r="G180" s="3">
        <f t="shared" si="2"/>
        <v>7.219399884779408E-2</v>
      </c>
    </row>
    <row r="181" spans="1:8" x14ac:dyDescent="0.25">
      <c r="A181" t="s">
        <v>78</v>
      </c>
      <c r="B181" s="19">
        <v>9.799172500000001</v>
      </c>
      <c r="C181" s="19">
        <v>2183.82978</v>
      </c>
      <c r="D181" s="19">
        <v>128.85871750000001</v>
      </c>
      <c r="E181" s="19">
        <v>2322.48767</v>
      </c>
      <c r="G181" s="3">
        <f t="shared" si="2"/>
        <v>5.5483057742132171E-2</v>
      </c>
    </row>
    <row r="182" spans="1:8" x14ac:dyDescent="0.25">
      <c r="A182">
        <v>4</v>
      </c>
      <c r="B182" s="19">
        <v>1.6182650000000001</v>
      </c>
      <c r="C182" s="19">
        <v>377.2932725</v>
      </c>
      <c r="D182" s="19">
        <v>19.386505</v>
      </c>
      <c r="E182" s="19">
        <v>398.29804250000001</v>
      </c>
      <c r="G182" s="3">
        <f t="shared" si="2"/>
        <v>4.8673362485832448E-2</v>
      </c>
    </row>
    <row r="183" spans="1:8" x14ac:dyDescent="0.25">
      <c r="A183">
        <v>5</v>
      </c>
      <c r="B183" s="19">
        <v>3.927155</v>
      </c>
      <c r="C183" s="19">
        <v>695.13905999999997</v>
      </c>
      <c r="D183" s="19">
        <v>36.733892500000003</v>
      </c>
      <c r="E183" s="19">
        <v>735.80010749999997</v>
      </c>
      <c r="G183" s="3">
        <f t="shared" si="2"/>
        <v>4.9923738968738876E-2</v>
      </c>
    </row>
    <row r="184" spans="1:8" x14ac:dyDescent="0.25">
      <c r="A184">
        <v>6</v>
      </c>
      <c r="B184" s="19">
        <v>4.2537525</v>
      </c>
      <c r="C184" s="19">
        <v>1111.3974475</v>
      </c>
      <c r="D184" s="19">
        <v>72.738320000000002</v>
      </c>
      <c r="E184" s="19">
        <v>1188.3895199999999</v>
      </c>
      <c r="G184" s="3">
        <f t="shared" si="2"/>
        <v>6.1207473455336434E-2</v>
      </c>
    </row>
    <row r="185" spans="1:8" x14ac:dyDescent="0.25">
      <c r="A185" t="s">
        <v>79</v>
      </c>
      <c r="B185" s="19">
        <v>0.2903425</v>
      </c>
      <c r="C185" s="19">
        <v>192.60274250000001</v>
      </c>
      <c r="D185" s="19">
        <v>8.1228874999999992</v>
      </c>
      <c r="E185" s="19">
        <v>201.0159725</v>
      </c>
      <c r="G185" s="3">
        <f t="shared" si="2"/>
        <v>4.0409164500597082E-2</v>
      </c>
    </row>
    <row r="186" spans="1:8" x14ac:dyDescent="0.25">
      <c r="A186">
        <v>0</v>
      </c>
      <c r="B186" s="19">
        <v>0.2903425</v>
      </c>
      <c r="C186" s="19">
        <v>192.60274250000001</v>
      </c>
      <c r="D186" s="19">
        <v>8.1228874999999992</v>
      </c>
      <c r="E186" s="19">
        <v>201.0159725</v>
      </c>
      <c r="G186" s="3">
        <f t="shared" si="2"/>
        <v>4.0409164500597082E-2</v>
      </c>
    </row>
    <row r="187" spans="1:8" x14ac:dyDescent="0.25">
      <c r="A187" t="s">
        <v>80</v>
      </c>
      <c r="C187" s="19">
        <v>21982.111100000006</v>
      </c>
      <c r="D187" s="19">
        <v>1377.7554</v>
      </c>
      <c r="E187" s="19">
        <v>23359.866499999993</v>
      </c>
      <c r="G187" s="3">
        <f t="shared" si="2"/>
        <v>5.8979592199296195E-2</v>
      </c>
    </row>
    <row r="188" spans="1:8" x14ac:dyDescent="0.25">
      <c r="A188" t="s">
        <v>53</v>
      </c>
      <c r="C188" s="19">
        <v>1730.832725</v>
      </c>
      <c r="D188" s="19">
        <v>98.637924999999996</v>
      </c>
      <c r="E188" s="19">
        <v>1829.47065</v>
      </c>
      <c r="G188" s="3">
        <f t="shared" si="2"/>
        <v>5.3916101359702054E-2</v>
      </c>
    </row>
    <row r="189" spans="1:8" x14ac:dyDescent="0.25">
      <c r="A189" t="s">
        <v>54</v>
      </c>
      <c r="C189" s="19">
        <v>53.006500000000003</v>
      </c>
      <c r="D189" s="19">
        <v>2.3171249999999999</v>
      </c>
      <c r="E189" s="19">
        <v>55.323625</v>
      </c>
      <c r="G189" s="3">
        <f t="shared" si="2"/>
        <v>4.1883101477894841E-2</v>
      </c>
      <c r="H189" s="11" t="s">
        <v>135</v>
      </c>
    </row>
    <row r="190" spans="1:8" x14ac:dyDescent="0.25">
      <c r="A190" t="s">
        <v>81</v>
      </c>
      <c r="C190" s="19">
        <v>581.29307500000004</v>
      </c>
      <c r="D190" s="19">
        <v>30.473675</v>
      </c>
      <c r="E190" s="19">
        <v>611.76675</v>
      </c>
      <c r="G190" s="3">
        <f t="shared" si="2"/>
        <v>4.9812571539724904E-2</v>
      </c>
    </row>
    <row r="191" spans="1:8" x14ac:dyDescent="0.25">
      <c r="A191" t="s">
        <v>82</v>
      </c>
      <c r="C191" s="19">
        <v>4202.9297999999999</v>
      </c>
      <c r="D191" s="19">
        <v>280.20827500000001</v>
      </c>
      <c r="E191" s="19">
        <v>4483.1380749999998</v>
      </c>
      <c r="G191" s="3">
        <f t="shared" si="2"/>
        <v>6.2502709109622953E-2</v>
      </c>
    </row>
    <row r="192" spans="1:8" x14ac:dyDescent="0.25">
      <c r="A192" t="s">
        <v>58</v>
      </c>
      <c r="C192" s="19">
        <v>470.75130000000001</v>
      </c>
      <c r="D192" s="19">
        <v>27.152274999999999</v>
      </c>
      <c r="E192" s="19">
        <v>497.90357499999999</v>
      </c>
      <c r="G192" s="3">
        <f t="shared" si="2"/>
        <v>5.4533199525631043E-2</v>
      </c>
    </row>
    <row r="193" spans="1:7" x14ac:dyDescent="0.25">
      <c r="A193" t="s">
        <v>59</v>
      </c>
      <c r="C193" s="19">
        <v>103.082425</v>
      </c>
      <c r="D193" s="19">
        <v>5.874625</v>
      </c>
      <c r="E193" s="19">
        <v>108.95705</v>
      </c>
      <c r="G193" s="3">
        <f t="shared" si="2"/>
        <v>5.3916887434085271E-2</v>
      </c>
    </row>
    <row r="194" spans="1:7" x14ac:dyDescent="0.25">
      <c r="A194" t="s">
        <v>60</v>
      </c>
      <c r="C194" s="19">
        <v>1528.26865</v>
      </c>
      <c r="D194" s="19">
        <v>119.29655</v>
      </c>
      <c r="E194" s="19">
        <v>1647.5652</v>
      </c>
      <c r="G194" s="3">
        <f t="shared" si="2"/>
        <v>7.2407786957384146E-2</v>
      </c>
    </row>
    <row r="195" spans="1:7" x14ac:dyDescent="0.25">
      <c r="A195" t="s">
        <v>83</v>
      </c>
      <c r="C195" s="19">
        <v>1163.0125250000001</v>
      </c>
      <c r="D195" s="19">
        <v>70.706474999999998</v>
      </c>
      <c r="E195" s="19">
        <v>1233.7190000000001</v>
      </c>
      <c r="G195" s="3">
        <f t="shared" si="2"/>
        <v>5.7311652815592529E-2</v>
      </c>
    </row>
    <row r="196" spans="1:7" x14ac:dyDescent="0.25">
      <c r="A196" t="s">
        <v>84</v>
      </c>
      <c r="C196" s="19">
        <v>178.0992</v>
      </c>
      <c r="D196" s="19">
        <v>11.605024999999999</v>
      </c>
      <c r="E196" s="19">
        <v>189.70422500000001</v>
      </c>
      <c r="G196" s="3">
        <f t="shared" si="2"/>
        <v>6.1174309639123743E-2</v>
      </c>
    </row>
    <row r="197" spans="1:7" x14ac:dyDescent="0.25">
      <c r="A197" t="s">
        <v>85</v>
      </c>
      <c r="C197" s="19">
        <v>517.52964999999995</v>
      </c>
      <c r="D197" s="19">
        <v>32.992800000000003</v>
      </c>
      <c r="E197" s="19">
        <v>550.52244999999994</v>
      </c>
      <c r="G197" s="3">
        <f t="shared" si="2"/>
        <v>5.9929981057084969E-2</v>
      </c>
    </row>
    <row r="198" spans="1:7" x14ac:dyDescent="0.25">
      <c r="A198" t="s">
        <v>86</v>
      </c>
      <c r="C198" s="19">
        <v>1269.92625</v>
      </c>
      <c r="D198" s="19">
        <v>94.050150000000002</v>
      </c>
      <c r="E198" s="19">
        <v>1363.9764</v>
      </c>
      <c r="G198" s="3">
        <f t="shared" ref="G198:G261" si="3">D198/E198</f>
        <v>6.8952915900890949E-2</v>
      </c>
    </row>
    <row r="199" spans="1:7" x14ac:dyDescent="0.25">
      <c r="A199" t="s">
        <v>87</v>
      </c>
      <c r="C199" s="19">
        <v>556.45590000000004</v>
      </c>
      <c r="D199" s="19">
        <v>33.801900000000003</v>
      </c>
      <c r="E199" s="19">
        <v>590.25780000000009</v>
      </c>
      <c r="G199" s="3">
        <f t="shared" si="3"/>
        <v>5.7266333456330434E-2</v>
      </c>
    </row>
    <row r="200" spans="1:7" x14ac:dyDescent="0.25">
      <c r="A200" t="s">
        <v>88</v>
      </c>
      <c r="C200" s="19">
        <v>246.84542500000001</v>
      </c>
      <c r="D200" s="19">
        <v>12.690250000000001</v>
      </c>
      <c r="E200" s="19">
        <v>259.53567500000003</v>
      </c>
      <c r="G200" s="3">
        <f t="shared" si="3"/>
        <v>4.88959754762038E-2</v>
      </c>
    </row>
    <row r="201" spans="1:7" x14ac:dyDescent="0.25">
      <c r="A201" t="s">
        <v>89</v>
      </c>
      <c r="C201" s="19">
        <v>225.54535000000001</v>
      </c>
      <c r="D201" s="19">
        <v>14.309950000000001</v>
      </c>
      <c r="E201" s="19">
        <v>239.8553</v>
      </c>
      <c r="G201" s="3">
        <f t="shared" si="3"/>
        <v>5.9660762134503595E-2</v>
      </c>
    </row>
    <row r="202" spans="1:7" x14ac:dyDescent="0.25">
      <c r="A202" t="s">
        <v>90</v>
      </c>
      <c r="C202" s="19">
        <v>2043.0468249999999</v>
      </c>
      <c r="D202" s="19">
        <v>123.819925</v>
      </c>
      <c r="E202" s="19">
        <v>2166.8667499999997</v>
      </c>
      <c r="G202" s="3">
        <f t="shared" si="3"/>
        <v>5.7142380813217986E-2</v>
      </c>
    </row>
    <row r="203" spans="1:7" x14ac:dyDescent="0.25">
      <c r="A203" t="s">
        <v>91</v>
      </c>
      <c r="C203" s="19">
        <v>484.76752499999998</v>
      </c>
      <c r="D203" s="19">
        <v>26.71585</v>
      </c>
      <c r="E203" s="19">
        <v>511.48337499999997</v>
      </c>
      <c r="G203" s="3">
        <f t="shared" si="3"/>
        <v>5.2232098452857832E-2</v>
      </c>
    </row>
    <row r="204" spans="1:7" x14ac:dyDescent="0.25">
      <c r="A204" t="s">
        <v>92</v>
      </c>
      <c r="C204" s="19">
        <v>1908.8430499999999</v>
      </c>
      <c r="D204" s="19">
        <v>123.73014999999999</v>
      </c>
      <c r="E204" s="19">
        <v>2032.5732</v>
      </c>
      <c r="G204" s="3">
        <f t="shared" si="3"/>
        <v>6.0873650208514013E-2</v>
      </c>
    </row>
    <row r="205" spans="1:7" x14ac:dyDescent="0.25">
      <c r="A205" t="s">
        <v>62</v>
      </c>
      <c r="C205" s="19">
        <v>1517.9936749999999</v>
      </c>
      <c r="D205" s="19">
        <v>84.222975000000005</v>
      </c>
      <c r="E205" s="19">
        <v>1602.2166499999998</v>
      </c>
      <c r="G205" s="3">
        <f t="shared" si="3"/>
        <v>5.2566533371126815E-2</v>
      </c>
    </row>
    <row r="206" spans="1:7" x14ac:dyDescent="0.25">
      <c r="A206" t="s">
        <v>63</v>
      </c>
      <c r="C206" s="19">
        <v>343.963525</v>
      </c>
      <c r="D206" s="19">
        <v>18.937175</v>
      </c>
      <c r="E206" s="19">
        <v>362.90070000000003</v>
      </c>
      <c r="G206" s="3">
        <f t="shared" si="3"/>
        <v>5.2182800970072524E-2</v>
      </c>
    </row>
    <row r="207" spans="1:7" x14ac:dyDescent="0.25">
      <c r="A207" t="s">
        <v>64</v>
      </c>
      <c r="C207" s="19">
        <v>610.27239999999995</v>
      </c>
      <c r="D207" s="19">
        <v>25.916525</v>
      </c>
      <c r="E207" s="19">
        <v>636.18892499999993</v>
      </c>
      <c r="G207" s="3">
        <f t="shared" si="3"/>
        <v>4.0737152096761202E-2</v>
      </c>
    </row>
    <row r="208" spans="1:7" x14ac:dyDescent="0.25">
      <c r="A208" t="s">
        <v>93</v>
      </c>
      <c r="C208" s="19">
        <v>2245.645325</v>
      </c>
      <c r="D208" s="19">
        <v>140.29580000000001</v>
      </c>
      <c r="E208" s="19">
        <v>2385.9411249999998</v>
      </c>
      <c r="G208" s="3">
        <f t="shared" si="3"/>
        <v>5.8801031815066275E-2</v>
      </c>
    </row>
    <row r="209" spans="1:7" x14ac:dyDescent="0.25">
      <c r="A209" t="s">
        <v>94</v>
      </c>
      <c r="C209" s="19">
        <v>1259.1581675</v>
      </c>
      <c r="D209" s="19">
        <v>119.26101749999999</v>
      </c>
      <c r="E209" s="19">
        <v>1378.419185</v>
      </c>
      <c r="G209" s="3">
        <f t="shared" si="3"/>
        <v>8.6520137558880536E-2</v>
      </c>
    </row>
    <row r="210" spans="1:7" x14ac:dyDescent="0.25">
      <c r="A210">
        <v>1</v>
      </c>
      <c r="C210" s="19">
        <v>407.90596249999999</v>
      </c>
      <c r="D210" s="19">
        <v>34.7277725</v>
      </c>
      <c r="E210" s="19">
        <v>442.633735</v>
      </c>
      <c r="G210" s="3">
        <f t="shared" si="3"/>
        <v>7.8457130024217434E-2</v>
      </c>
    </row>
    <row r="211" spans="1:7" x14ac:dyDescent="0.25">
      <c r="A211">
        <v>2</v>
      </c>
      <c r="C211" s="19">
        <v>851.252205</v>
      </c>
      <c r="D211" s="19">
        <v>84.533244999999994</v>
      </c>
      <c r="E211" s="19">
        <v>935.78544999999997</v>
      </c>
      <c r="G211" s="3">
        <f t="shared" si="3"/>
        <v>9.0334002307900813E-2</v>
      </c>
    </row>
    <row r="212" spans="1:7" x14ac:dyDescent="0.25">
      <c r="A212" t="s">
        <v>95</v>
      </c>
      <c r="B212" s="19">
        <v>10.478412499999999</v>
      </c>
      <c r="C212" s="19">
        <v>267.33927249999999</v>
      </c>
      <c r="D212" s="19">
        <v>11.321719999999999</v>
      </c>
      <c r="E212" s="19">
        <v>289.13940500000001</v>
      </c>
      <c r="G212" s="3">
        <f t="shared" si="3"/>
        <v>3.9156613744847399E-2</v>
      </c>
    </row>
    <row r="213" spans="1:7" x14ac:dyDescent="0.25">
      <c r="A213">
        <v>0</v>
      </c>
      <c r="B213" s="19">
        <v>10.478412499999999</v>
      </c>
      <c r="C213" s="19">
        <v>267.33927249999999</v>
      </c>
      <c r="D213" s="19">
        <v>11.321719999999999</v>
      </c>
      <c r="E213" s="19">
        <v>289.13940500000001</v>
      </c>
      <c r="G213" s="3">
        <f t="shared" si="3"/>
        <v>3.9156613744847399E-2</v>
      </c>
    </row>
    <row r="214" spans="1:7" x14ac:dyDescent="0.25">
      <c r="A214" t="s">
        <v>96</v>
      </c>
      <c r="B214" s="19">
        <v>2.2275200000000002</v>
      </c>
      <c r="C214" s="19">
        <v>838.96970750000003</v>
      </c>
      <c r="D214" s="19">
        <v>68.831864999999993</v>
      </c>
      <c r="E214" s="19">
        <v>910.02909250000005</v>
      </c>
      <c r="G214" s="3">
        <f t="shared" si="3"/>
        <v>7.5636993989837739E-2</v>
      </c>
    </row>
    <row r="215" spans="1:7" x14ac:dyDescent="0.25">
      <c r="A215">
        <v>0</v>
      </c>
      <c r="B215" s="19">
        <v>2.2275200000000002</v>
      </c>
      <c r="C215" s="19">
        <v>838.96970750000003</v>
      </c>
      <c r="D215" s="19">
        <v>68.831864999999993</v>
      </c>
      <c r="E215" s="19">
        <v>910.02909250000005</v>
      </c>
      <c r="G215" s="3">
        <f t="shared" si="3"/>
        <v>7.5636993989837739E-2</v>
      </c>
    </row>
    <row r="216" spans="1:7" x14ac:dyDescent="0.25">
      <c r="A216" t="s">
        <v>97</v>
      </c>
      <c r="B216" s="19">
        <v>0.124195</v>
      </c>
      <c r="C216" s="19">
        <v>227.79028</v>
      </c>
      <c r="D216" s="19">
        <v>15.916880000000001</v>
      </c>
      <c r="E216" s="19">
        <v>243.83135499999997</v>
      </c>
      <c r="G216" s="3">
        <f t="shared" si="3"/>
        <v>6.5278232981972328E-2</v>
      </c>
    </row>
    <row r="217" spans="1:7" x14ac:dyDescent="0.25">
      <c r="A217">
        <v>0</v>
      </c>
      <c r="B217" s="19">
        <v>0.124195</v>
      </c>
      <c r="C217" s="19">
        <v>227.79028</v>
      </c>
      <c r="D217" s="19">
        <v>15.916880000000001</v>
      </c>
      <c r="E217" s="19">
        <v>243.83135499999997</v>
      </c>
      <c r="G217" s="3">
        <f t="shared" si="3"/>
        <v>6.5278232981972328E-2</v>
      </c>
    </row>
    <row r="218" spans="1:7" x14ac:dyDescent="0.25">
      <c r="A218" t="s">
        <v>98</v>
      </c>
      <c r="C218" s="19">
        <v>741.82440750000001</v>
      </c>
      <c r="D218" s="19">
        <v>55.803867500000003</v>
      </c>
      <c r="E218" s="19">
        <v>797.62827500000003</v>
      </c>
      <c r="G218" s="3">
        <f t="shared" si="3"/>
        <v>6.9962248391959275E-2</v>
      </c>
    </row>
    <row r="219" spans="1:7" x14ac:dyDescent="0.25">
      <c r="A219">
        <v>0</v>
      </c>
      <c r="C219" s="19">
        <v>741.82440750000001</v>
      </c>
      <c r="D219" s="19">
        <v>55.803867500000003</v>
      </c>
      <c r="E219" s="19">
        <v>797.62827500000003</v>
      </c>
      <c r="G219" s="3">
        <f t="shared" si="3"/>
        <v>6.9962248391959275E-2</v>
      </c>
    </row>
    <row r="220" spans="1:7" x14ac:dyDescent="0.25">
      <c r="A220" t="s">
        <v>99</v>
      </c>
      <c r="C220" s="19">
        <v>237.84375</v>
      </c>
      <c r="D220" s="19">
        <v>15.232250000000001</v>
      </c>
      <c r="E220" s="19">
        <v>253.07599999999999</v>
      </c>
      <c r="G220" s="3">
        <f t="shared" si="3"/>
        <v>6.0188441416807605E-2</v>
      </c>
    </row>
    <row r="221" spans="1:7" x14ac:dyDescent="0.25">
      <c r="A221">
        <v>0</v>
      </c>
      <c r="C221" s="19">
        <v>237.84375</v>
      </c>
      <c r="D221" s="19">
        <v>15.232250000000001</v>
      </c>
      <c r="E221" s="19">
        <v>253.07599999999999</v>
      </c>
      <c r="G221" s="3">
        <f t="shared" si="3"/>
        <v>6.0188441416807605E-2</v>
      </c>
    </row>
    <row r="222" spans="1:7" x14ac:dyDescent="0.25">
      <c r="A222" t="s">
        <v>100</v>
      </c>
      <c r="B222" s="19">
        <v>77.444109999999995</v>
      </c>
      <c r="C222" s="19">
        <v>8332.4781475</v>
      </c>
      <c r="D222" s="19">
        <v>572.48297500000001</v>
      </c>
      <c r="E222" s="19">
        <v>8982.4052324999993</v>
      </c>
      <c r="G222" s="3">
        <f t="shared" si="3"/>
        <v>6.3733817411026059E-2</v>
      </c>
    </row>
    <row r="223" spans="1:7" x14ac:dyDescent="0.25">
      <c r="A223">
        <v>11</v>
      </c>
      <c r="B223" s="19">
        <v>1.10318</v>
      </c>
      <c r="C223" s="19">
        <v>269.95812999999998</v>
      </c>
      <c r="D223" s="19">
        <v>16.6155425</v>
      </c>
      <c r="E223" s="19">
        <v>287.6768525</v>
      </c>
      <c r="G223" s="3">
        <f t="shared" si="3"/>
        <v>5.775766230618086E-2</v>
      </c>
    </row>
    <row r="224" spans="1:7" x14ac:dyDescent="0.25">
      <c r="A224">
        <v>12</v>
      </c>
      <c r="B224" s="19">
        <v>1.7051799999999999</v>
      </c>
      <c r="C224" s="19">
        <v>306.01303999999999</v>
      </c>
      <c r="D224" s="19">
        <v>22.212177499999999</v>
      </c>
      <c r="E224" s="19">
        <v>329.93039749999997</v>
      </c>
      <c r="G224" s="3">
        <f t="shared" si="3"/>
        <v>6.7323828505374383E-2</v>
      </c>
    </row>
    <row r="225" spans="1:8" x14ac:dyDescent="0.25">
      <c r="A225">
        <v>13</v>
      </c>
      <c r="B225" s="19">
        <v>2.2149299999999998</v>
      </c>
      <c r="C225" s="19">
        <v>221.6447325</v>
      </c>
      <c r="D225" s="19">
        <v>18.51315</v>
      </c>
      <c r="E225" s="19">
        <v>242.37281250000001</v>
      </c>
      <c r="G225" s="3">
        <f t="shared" si="3"/>
        <v>7.6382948273127776E-2</v>
      </c>
    </row>
    <row r="226" spans="1:8" x14ac:dyDescent="0.25">
      <c r="A226">
        <v>21</v>
      </c>
      <c r="B226" s="19">
        <v>5.0129049999999999</v>
      </c>
      <c r="C226" s="19">
        <v>551.78584000000001</v>
      </c>
      <c r="D226" s="19">
        <v>36.7576125</v>
      </c>
      <c r="E226" s="19">
        <v>593.5563575000001</v>
      </c>
      <c r="G226" s="3">
        <f t="shared" si="3"/>
        <v>6.1927754686714805E-2</v>
      </c>
    </row>
    <row r="227" spans="1:8" x14ac:dyDescent="0.25">
      <c r="A227">
        <v>22</v>
      </c>
      <c r="B227" s="19">
        <v>7.4238549999999996</v>
      </c>
      <c r="C227" s="19">
        <v>982.95977500000004</v>
      </c>
      <c r="D227" s="19">
        <v>71.403800000000004</v>
      </c>
      <c r="E227" s="19">
        <v>1061.7874300000001</v>
      </c>
      <c r="G227" s="3">
        <f t="shared" si="3"/>
        <v>6.7248677072773405E-2</v>
      </c>
    </row>
    <row r="228" spans="1:8" x14ac:dyDescent="0.25">
      <c r="A228">
        <v>23</v>
      </c>
      <c r="B228" s="19">
        <v>2.5966524999999998</v>
      </c>
      <c r="C228" s="19">
        <v>207.36170000000001</v>
      </c>
      <c r="D228" s="19">
        <v>12.5269225</v>
      </c>
      <c r="E228" s="19">
        <v>222.48527500000003</v>
      </c>
      <c r="G228" s="3">
        <f t="shared" si="3"/>
        <v>5.6304501500155452E-2</v>
      </c>
    </row>
    <row r="229" spans="1:8" x14ac:dyDescent="0.25">
      <c r="A229">
        <v>31</v>
      </c>
      <c r="B229" s="19">
        <v>7.0135100000000001</v>
      </c>
      <c r="C229" s="19">
        <v>660.97024750000003</v>
      </c>
      <c r="D229" s="19">
        <v>37.704790000000003</v>
      </c>
      <c r="E229" s="19">
        <v>705.68854750000003</v>
      </c>
      <c r="G229" s="3">
        <f t="shared" si="3"/>
        <v>5.3429788727016293E-2</v>
      </c>
    </row>
    <row r="230" spans="1:8" x14ac:dyDescent="0.25">
      <c r="A230">
        <v>32</v>
      </c>
      <c r="B230" s="19">
        <v>15.5358</v>
      </c>
      <c r="C230" s="19">
        <v>1424.49161</v>
      </c>
      <c r="D230" s="19">
        <v>90.110555000000005</v>
      </c>
      <c r="E230" s="19">
        <v>1530.1379650000001</v>
      </c>
      <c r="G230" s="3">
        <f t="shared" si="3"/>
        <v>5.8890477238763235E-2</v>
      </c>
    </row>
    <row r="231" spans="1:8" x14ac:dyDescent="0.25">
      <c r="A231">
        <v>33</v>
      </c>
      <c r="B231" s="19">
        <v>18.275032499999998</v>
      </c>
      <c r="C231" s="19">
        <v>1762.800295</v>
      </c>
      <c r="D231" s="19">
        <v>122.265655</v>
      </c>
      <c r="E231" s="19">
        <v>1903.3409824999999</v>
      </c>
      <c r="G231" s="3">
        <f t="shared" si="3"/>
        <v>6.4237388951404031E-2</v>
      </c>
    </row>
    <row r="232" spans="1:8" x14ac:dyDescent="0.25">
      <c r="A232">
        <v>34</v>
      </c>
      <c r="B232" s="19">
        <v>1.3125899999999999</v>
      </c>
      <c r="C232" s="19">
        <v>177.20639249999999</v>
      </c>
      <c r="D232" s="19">
        <v>13.739255</v>
      </c>
      <c r="E232" s="19">
        <v>192.25823750000001</v>
      </c>
      <c r="G232" s="3">
        <f t="shared" si="3"/>
        <v>7.1462503654752374E-2</v>
      </c>
    </row>
    <row r="233" spans="1:8" x14ac:dyDescent="0.25">
      <c r="A233">
        <v>41</v>
      </c>
      <c r="B233" s="19">
        <v>10.3759525</v>
      </c>
      <c r="C233" s="19">
        <v>1246.89436</v>
      </c>
      <c r="D233" s="19">
        <v>93.095317499999993</v>
      </c>
      <c r="E233" s="19">
        <v>1350.36563</v>
      </c>
      <c r="G233" s="3">
        <f t="shared" si="3"/>
        <v>6.8940822716289069E-2</v>
      </c>
    </row>
    <row r="234" spans="1:8" x14ac:dyDescent="0.25">
      <c r="A234">
        <v>42</v>
      </c>
      <c r="B234" s="19">
        <v>4.8745225000000003</v>
      </c>
      <c r="C234" s="19">
        <v>520.39202499999999</v>
      </c>
      <c r="D234" s="19">
        <v>37.538197500000003</v>
      </c>
      <c r="E234" s="19">
        <v>562.80474500000003</v>
      </c>
      <c r="G234" s="3">
        <f t="shared" si="3"/>
        <v>6.669843819458203E-2</v>
      </c>
    </row>
    <row r="235" spans="1:8" x14ac:dyDescent="0.25">
      <c r="A235" t="s">
        <v>101</v>
      </c>
      <c r="B235" s="19">
        <v>0.31747749999999997</v>
      </c>
      <c r="C235" s="19">
        <v>2637.5146549999999</v>
      </c>
      <c r="D235" s="19">
        <v>77.68397499999999</v>
      </c>
      <c r="E235" s="19">
        <v>2715.5161075000001</v>
      </c>
      <c r="G235" s="3">
        <f t="shared" si="3"/>
        <v>2.8607444008689236E-2</v>
      </c>
    </row>
    <row r="236" spans="1:8" x14ac:dyDescent="0.25">
      <c r="A236">
        <v>1</v>
      </c>
      <c r="B236" s="19">
        <v>0.19782749999999999</v>
      </c>
      <c r="C236" s="19">
        <v>692.69320500000003</v>
      </c>
      <c r="D236" s="19">
        <v>20.325412499999999</v>
      </c>
      <c r="E236" s="19">
        <v>713.21644500000002</v>
      </c>
      <c r="G236" s="3">
        <f t="shared" si="3"/>
        <v>2.8498238707886214E-2</v>
      </c>
    </row>
    <row r="237" spans="1:8" x14ac:dyDescent="0.25">
      <c r="A237">
        <v>2</v>
      </c>
      <c r="C237" s="19">
        <v>182.71601250000001</v>
      </c>
      <c r="D237" s="19">
        <v>5.9778799999999999</v>
      </c>
      <c r="E237" s="19">
        <v>188.6938925</v>
      </c>
      <c r="G237" s="3">
        <f t="shared" si="3"/>
        <v>3.1680304650029939E-2</v>
      </c>
      <c r="H237" s="11" t="s">
        <v>135</v>
      </c>
    </row>
    <row r="238" spans="1:8" x14ac:dyDescent="0.25">
      <c r="A238">
        <v>3</v>
      </c>
      <c r="B238" s="19">
        <v>4.4322500000000001E-2</v>
      </c>
      <c r="C238" s="19">
        <v>473.31248499999998</v>
      </c>
      <c r="D238" s="19">
        <v>12.660354999999999</v>
      </c>
      <c r="E238" s="19">
        <v>486.01716249999998</v>
      </c>
      <c r="G238" s="3">
        <f t="shared" si="3"/>
        <v>2.6049193273087346E-2</v>
      </c>
    </row>
    <row r="239" spans="1:8" x14ac:dyDescent="0.25">
      <c r="A239">
        <v>4</v>
      </c>
      <c r="C239" s="19">
        <v>382.04903250000001</v>
      </c>
      <c r="D239" s="19">
        <v>9.0448725000000003</v>
      </c>
      <c r="E239" s="19">
        <v>391.09390500000001</v>
      </c>
      <c r="G239" s="3">
        <f t="shared" si="3"/>
        <v>2.3127111888895328E-2</v>
      </c>
      <c r="H239" s="11" t="s">
        <v>135</v>
      </c>
    </row>
    <row r="240" spans="1:8" x14ac:dyDescent="0.25">
      <c r="A240">
        <v>5</v>
      </c>
      <c r="C240" s="19">
        <v>443.23551500000002</v>
      </c>
      <c r="D240" s="19">
        <v>14.68868</v>
      </c>
      <c r="E240" s="19">
        <v>457.924195</v>
      </c>
      <c r="G240" s="3">
        <f t="shared" si="3"/>
        <v>3.2076662819705344E-2</v>
      </c>
    </row>
    <row r="241" spans="1:8" x14ac:dyDescent="0.25">
      <c r="A241">
        <v>6</v>
      </c>
      <c r="C241" s="19">
        <v>229.63892000000001</v>
      </c>
      <c r="D241" s="19">
        <v>6.7323849999999998</v>
      </c>
      <c r="E241" s="19">
        <v>236.37130500000001</v>
      </c>
      <c r="G241" s="3">
        <f t="shared" si="3"/>
        <v>2.8482243223220346E-2</v>
      </c>
      <c r="H241" s="11" t="s">
        <v>135</v>
      </c>
    </row>
    <row r="242" spans="1:8" x14ac:dyDescent="0.25">
      <c r="A242">
        <v>7</v>
      </c>
      <c r="B242" s="19">
        <v>7.5327500000000006E-2</v>
      </c>
      <c r="C242" s="19">
        <v>233.869485</v>
      </c>
      <c r="D242" s="19">
        <v>8.2543900000000008</v>
      </c>
      <c r="E242" s="19">
        <v>242.19920249999998</v>
      </c>
      <c r="G242" s="3">
        <f t="shared" si="3"/>
        <v>3.408099578692874E-2</v>
      </c>
      <c r="H242" s="11" t="s">
        <v>135</v>
      </c>
    </row>
    <row r="243" spans="1:8" x14ac:dyDescent="0.25">
      <c r="A243" t="s">
        <v>102</v>
      </c>
      <c r="B243" s="19">
        <v>124.27972750000001</v>
      </c>
      <c r="C243" s="19">
        <v>15418.0839225</v>
      </c>
      <c r="D243" s="19">
        <v>918.55345999999986</v>
      </c>
      <c r="E243" s="19">
        <v>16460.917109999999</v>
      </c>
      <c r="G243" s="3">
        <f t="shared" si="3"/>
        <v>5.5802082828178459E-2</v>
      </c>
    </row>
    <row r="244" spans="1:8" x14ac:dyDescent="0.25">
      <c r="A244">
        <v>21</v>
      </c>
      <c r="B244" s="19">
        <v>18.441827499999999</v>
      </c>
      <c r="C244" s="19">
        <v>1342.7265275</v>
      </c>
      <c r="D244" s="19">
        <v>83.430189999999996</v>
      </c>
      <c r="E244" s="19">
        <v>1444.5985450000001</v>
      </c>
      <c r="G244" s="3">
        <f t="shared" si="3"/>
        <v>5.7753200907453492E-2</v>
      </c>
    </row>
    <row r="245" spans="1:8" x14ac:dyDescent="0.25">
      <c r="A245">
        <v>22</v>
      </c>
      <c r="B245" s="19">
        <v>28.7777925</v>
      </c>
      <c r="C245" s="19">
        <v>1735.043165</v>
      </c>
      <c r="D245" s="19">
        <v>101.65436750000001</v>
      </c>
      <c r="E245" s="19">
        <v>1865.4753250000001</v>
      </c>
      <c r="G245" s="3">
        <f t="shared" si="3"/>
        <v>5.4492474994275251E-2</v>
      </c>
    </row>
    <row r="246" spans="1:8" x14ac:dyDescent="0.25">
      <c r="A246">
        <v>41</v>
      </c>
      <c r="B246" s="19">
        <v>6.4993249999999998</v>
      </c>
      <c r="C246" s="19">
        <v>1505.281025</v>
      </c>
      <c r="D246" s="19">
        <v>90.479399999999998</v>
      </c>
      <c r="E246" s="19">
        <v>1602.2597499999999</v>
      </c>
      <c r="G246" s="3">
        <f t="shared" si="3"/>
        <v>5.6469870131855962E-2</v>
      </c>
    </row>
    <row r="247" spans="1:8" x14ac:dyDescent="0.25">
      <c r="A247">
        <v>42</v>
      </c>
      <c r="B247" s="19">
        <v>3.0702625000000001</v>
      </c>
      <c r="C247" s="19">
        <v>644.74700499999994</v>
      </c>
      <c r="D247" s="19">
        <v>46.169845000000002</v>
      </c>
      <c r="E247" s="19">
        <v>693.98711249999997</v>
      </c>
      <c r="G247" s="3">
        <f t="shared" si="3"/>
        <v>6.6528389603200316E-2</v>
      </c>
    </row>
    <row r="248" spans="1:8" x14ac:dyDescent="0.25">
      <c r="A248">
        <v>43</v>
      </c>
      <c r="B248" s="19">
        <v>2.7047500000000002</v>
      </c>
      <c r="C248" s="19">
        <v>395.26838750000002</v>
      </c>
      <c r="D248" s="19">
        <v>28.182690000000001</v>
      </c>
      <c r="E248" s="19">
        <v>426.15582749999999</v>
      </c>
      <c r="G248" s="3">
        <f t="shared" si="3"/>
        <v>6.6132358591294876E-2</v>
      </c>
    </row>
    <row r="249" spans="1:8" x14ac:dyDescent="0.25">
      <c r="A249">
        <v>51</v>
      </c>
      <c r="B249" s="19">
        <v>11.9537025</v>
      </c>
      <c r="C249" s="19">
        <v>1189.3471850000001</v>
      </c>
      <c r="D249" s="19">
        <v>55.922130000000003</v>
      </c>
      <c r="E249" s="19">
        <v>1257.2230175</v>
      </c>
      <c r="G249" s="3">
        <f t="shared" si="3"/>
        <v>4.4480676237698621E-2</v>
      </c>
    </row>
    <row r="250" spans="1:8" x14ac:dyDescent="0.25">
      <c r="A250">
        <v>52</v>
      </c>
      <c r="B250" s="19">
        <v>0.59901499999999996</v>
      </c>
      <c r="C250" s="19">
        <v>368.59027250000003</v>
      </c>
      <c r="D250" s="19">
        <v>21.493527499999999</v>
      </c>
      <c r="E250" s="19">
        <v>390.68281500000001</v>
      </c>
      <c r="G250" s="3">
        <f t="shared" si="3"/>
        <v>5.5015287785309931E-2</v>
      </c>
    </row>
    <row r="251" spans="1:8" x14ac:dyDescent="0.25">
      <c r="A251">
        <v>61</v>
      </c>
      <c r="B251" s="19">
        <v>6.5106725000000001</v>
      </c>
      <c r="C251" s="19">
        <v>812.20614499999999</v>
      </c>
      <c r="D251" s="19">
        <v>52.930329999999998</v>
      </c>
      <c r="E251" s="19">
        <v>871.64714750000007</v>
      </c>
      <c r="G251" s="3">
        <f t="shared" si="3"/>
        <v>6.0724491730181442E-2</v>
      </c>
    </row>
    <row r="252" spans="1:8" x14ac:dyDescent="0.25">
      <c r="A252">
        <v>62</v>
      </c>
      <c r="B252" s="19">
        <v>11.5458075</v>
      </c>
      <c r="C252" s="19">
        <v>508.91853250000003</v>
      </c>
      <c r="D252" s="19">
        <v>37.765025000000001</v>
      </c>
      <c r="E252" s="19">
        <v>558.22936500000003</v>
      </c>
      <c r="G252" s="3">
        <f t="shared" si="3"/>
        <v>6.7651448253711985E-2</v>
      </c>
    </row>
    <row r="253" spans="1:8" x14ac:dyDescent="0.25">
      <c r="A253">
        <v>63</v>
      </c>
      <c r="B253" s="19">
        <v>2.8658350000000001</v>
      </c>
      <c r="C253" s="19">
        <v>967.83147499999995</v>
      </c>
      <c r="D253" s="19">
        <v>59.916460000000001</v>
      </c>
      <c r="E253" s="19">
        <v>1030.6137699999999</v>
      </c>
      <c r="G253" s="3">
        <f t="shared" si="3"/>
        <v>5.8136677137546888E-2</v>
      </c>
    </row>
    <row r="254" spans="1:8" x14ac:dyDescent="0.25">
      <c r="A254">
        <v>71</v>
      </c>
      <c r="B254" s="19">
        <v>1.8793249999999999</v>
      </c>
      <c r="C254" s="19">
        <v>1019.1654600000001</v>
      </c>
      <c r="D254" s="19">
        <v>68.577865000000003</v>
      </c>
      <c r="E254" s="19">
        <v>1089.62265</v>
      </c>
      <c r="G254" s="3">
        <f t="shared" si="3"/>
        <v>6.2937260894861166E-2</v>
      </c>
    </row>
    <row r="255" spans="1:8" x14ac:dyDescent="0.25">
      <c r="A255">
        <v>72</v>
      </c>
      <c r="B255" s="19">
        <v>0.19947000000000001</v>
      </c>
      <c r="C255" s="19">
        <v>480.53546499999999</v>
      </c>
      <c r="D255" s="19">
        <v>33.887537500000001</v>
      </c>
      <c r="E255" s="19">
        <v>514.62247249999996</v>
      </c>
      <c r="G255" s="3">
        <f t="shared" si="3"/>
        <v>6.5849315393042812E-2</v>
      </c>
    </row>
    <row r="256" spans="1:8" x14ac:dyDescent="0.25">
      <c r="A256">
        <v>81</v>
      </c>
      <c r="B256" s="19">
        <v>2.67265</v>
      </c>
      <c r="C256" s="19">
        <v>809.92790500000001</v>
      </c>
      <c r="D256" s="19">
        <v>50.125824999999999</v>
      </c>
      <c r="E256" s="19">
        <v>862.72637999999995</v>
      </c>
      <c r="G256" s="3">
        <f t="shared" si="3"/>
        <v>5.8101648636268662E-2</v>
      </c>
    </row>
    <row r="257" spans="1:7" x14ac:dyDescent="0.25">
      <c r="A257">
        <v>82</v>
      </c>
      <c r="B257" s="19">
        <v>5.0781625000000004</v>
      </c>
      <c r="C257" s="19">
        <v>787.25668499999995</v>
      </c>
      <c r="D257" s="19">
        <v>39.772062499999997</v>
      </c>
      <c r="E257" s="19">
        <v>832.10690999999986</v>
      </c>
      <c r="G257" s="3">
        <f t="shared" si="3"/>
        <v>4.7796817959365349E-2</v>
      </c>
    </row>
    <row r="258" spans="1:7" x14ac:dyDescent="0.25">
      <c r="A258">
        <v>84</v>
      </c>
      <c r="B258" s="19">
        <v>2.4238499999999998</v>
      </c>
      <c r="C258" s="19">
        <v>456.29265500000002</v>
      </c>
      <c r="D258" s="19">
        <v>23.785787500000001</v>
      </c>
      <c r="E258" s="19">
        <v>482.50229250000007</v>
      </c>
      <c r="G258" s="3">
        <f t="shared" si="3"/>
        <v>4.9296734688571452E-2</v>
      </c>
    </row>
    <row r="259" spans="1:7" x14ac:dyDescent="0.25">
      <c r="A259">
        <v>91</v>
      </c>
      <c r="B259" s="19">
        <v>15.18554</v>
      </c>
      <c r="C259" s="19">
        <v>1445.2017324999999</v>
      </c>
      <c r="D259" s="19">
        <v>55.241692499999999</v>
      </c>
      <c r="E259" s="19">
        <v>1515.6289649999999</v>
      </c>
      <c r="G259" s="3">
        <f t="shared" si="3"/>
        <v>3.6448031659252436E-2</v>
      </c>
    </row>
    <row r="260" spans="1:7" x14ac:dyDescent="0.25">
      <c r="A260">
        <v>92</v>
      </c>
      <c r="B260" s="19">
        <v>3.87174</v>
      </c>
      <c r="C260" s="19">
        <v>949.74429999999995</v>
      </c>
      <c r="D260" s="19">
        <v>69.218725000000006</v>
      </c>
      <c r="E260" s="19">
        <v>1022.8347650000001</v>
      </c>
      <c r="G260" s="3">
        <f t="shared" si="3"/>
        <v>6.767341839422128E-2</v>
      </c>
    </row>
    <row r="261" spans="1:7" x14ac:dyDescent="0.25">
      <c r="A261" t="s">
        <v>103</v>
      </c>
      <c r="C261" s="19">
        <v>4667.4012199999997</v>
      </c>
      <c r="D261" s="19">
        <v>245.68489249999999</v>
      </c>
      <c r="E261" s="19">
        <v>4913.0861124999992</v>
      </c>
      <c r="G261" s="3">
        <f t="shared" si="3"/>
        <v>5.0006225593099661E-2</v>
      </c>
    </row>
    <row r="262" spans="1:7" x14ac:dyDescent="0.25">
      <c r="A262">
        <v>11</v>
      </c>
      <c r="C262" s="19">
        <v>1646.5061949999999</v>
      </c>
      <c r="D262" s="19">
        <v>69.462427500000004</v>
      </c>
      <c r="E262" s="19">
        <v>1715.9686225</v>
      </c>
      <c r="G262" s="3">
        <f t="shared" ref="G262:G325" si="4">D262/E262</f>
        <v>4.0480010292262787E-2</v>
      </c>
    </row>
    <row r="263" spans="1:7" x14ac:dyDescent="0.25">
      <c r="A263">
        <v>15</v>
      </c>
      <c r="C263" s="19">
        <v>196.06529</v>
      </c>
      <c r="D263" s="19">
        <v>14.97203</v>
      </c>
      <c r="E263" s="19">
        <v>211.03731999999999</v>
      </c>
      <c r="G263" s="3">
        <f t="shared" si="4"/>
        <v>7.094493997554556E-2</v>
      </c>
    </row>
    <row r="264" spans="1:7" x14ac:dyDescent="0.25">
      <c r="A264">
        <v>16</v>
      </c>
      <c r="C264" s="19">
        <v>1028.2519725</v>
      </c>
      <c r="D264" s="19">
        <v>64.228842499999999</v>
      </c>
      <c r="E264" s="19">
        <v>1092.4808149999999</v>
      </c>
      <c r="G264" s="3">
        <f t="shared" si="4"/>
        <v>5.8791734937697744E-2</v>
      </c>
    </row>
    <row r="265" spans="1:7" x14ac:dyDescent="0.25">
      <c r="A265">
        <v>17</v>
      </c>
      <c r="C265" s="19">
        <v>1269.0743975</v>
      </c>
      <c r="D265" s="19">
        <v>62.125107499999999</v>
      </c>
      <c r="E265" s="19">
        <v>1331.199505</v>
      </c>
      <c r="G265" s="3">
        <f t="shared" si="4"/>
        <v>4.6668517578813247E-2</v>
      </c>
    </row>
    <row r="266" spans="1:7" x14ac:dyDescent="0.25">
      <c r="A266">
        <v>18</v>
      </c>
      <c r="C266" s="19">
        <v>299.65991750000001</v>
      </c>
      <c r="D266" s="19">
        <v>20.0208975</v>
      </c>
      <c r="E266" s="19">
        <v>319.680815</v>
      </c>
      <c r="G266" s="3">
        <f t="shared" si="4"/>
        <v>6.2627772955346106E-2</v>
      </c>
    </row>
    <row r="267" spans="1:7" x14ac:dyDescent="0.25">
      <c r="A267">
        <v>20</v>
      </c>
      <c r="C267" s="19">
        <v>106.36415</v>
      </c>
      <c r="D267" s="19">
        <v>7.3010975</v>
      </c>
      <c r="E267" s="19">
        <v>113.66524749999999</v>
      </c>
      <c r="G267" s="3">
        <f t="shared" si="4"/>
        <v>6.4233331300316748E-2</v>
      </c>
    </row>
    <row r="268" spans="1:7" x14ac:dyDescent="0.25">
      <c r="A268">
        <v>30</v>
      </c>
      <c r="C268" s="19">
        <v>121.4792975</v>
      </c>
      <c r="D268" s="19">
        <v>7.5744899999999999</v>
      </c>
      <c r="E268" s="19">
        <v>129.0537875</v>
      </c>
      <c r="G268" s="3">
        <f t="shared" si="4"/>
        <v>5.8692504472214732E-2</v>
      </c>
    </row>
    <row r="269" spans="1:7" x14ac:dyDescent="0.25">
      <c r="A269" t="s">
        <v>104</v>
      </c>
      <c r="C269" s="19">
        <v>7962.5992924999991</v>
      </c>
      <c r="D269" s="19">
        <v>717.72790499999996</v>
      </c>
      <c r="E269" s="19">
        <v>8680.3271974999989</v>
      </c>
      <c r="G269" s="3">
        <f t="shared" si="4"/>
        <v>8.2684429822727321E-2</v>
      </c>
    </row>
    <row r="270" spans="1:7" x14ac:dyDescent="0.25">
      <c r="A270">
        <v>11</v>
      </c>
      <c r="C270" s="19">
        <v>1067.718625</v>
      </c>
      <c r="D270" s="19">
        <v>104.436605</v>
      </c>
      <c r="E270" s="19">
        <v>1172.1552300000001</v>
      </c>
      <c r="G270" s="3">
        <f t="shared" si="4"/>
        <v>8.9097930314229787E-2</v>
      </c>
    </row>
    <row r="271" spans="1:7" x14ac:dyDescent="0.25">
      <c r="A271">
        <v>12</v>
      </c>
      <c r="C271" s="19">
        <v>848.79494</v>
      </c>
      <c r="D271" s="19">
        <v>71.415395000000004</v>
      </c>
      <c r="E271" s="19">
        <v>920.21033499999999</v>
      </c>
      <c r="G271" s="3">
        <f t="shared" si="4"/>
        <v>7.7607686290547914E-2</v>
      </c>
    </row>
    <row r="272" spans="1:7" x14ac:dyDescent="0.25">
      <c r="A272">
        <v>21</v>
      </c>
      <c r="C272" s="19">
        <v>1516.2829075</v>
      </c>
      <c r="D272" s="19">
        <v>96.520390000000006</v>
      </c>
      <c r="E272" s="19">
        <v>1612.8032974999999</v>
      </c>
      <c r="G272" s="3">
        <f t="shared" si="4"/>
        <v>5.9846349613505809E-2</v>
      </c>
    </row>
    <row r="273" spans="1:7" x14ac:dyDescent="0.25">
      <c r="A273">
        <v>22</v>
      </c>
      <c r="C273" s="19">
        <v>882.73437000000001</v>
      </c>
      <c r="D273" s="19">
        <v>80.935152500000001</v>
      </c>
      <c r="E273" s="19">
        <v>963.66952249999997</v>
      </c>
      <c r="G273" s="3">
        <f t="shared" si="4"/>
        <v>8.3986419213543204E-2</v>
      </c>
    </row>
    <row r="274" spans="1:7" x14ac:dyDescent="0.25">
      <c r="A274">
        <v>31</v>
      </c>
      <c r="C274" s="19">
        <v>1143.109095</v>
      </c>
      <c r="D274" s="19">
        <v>142.7613125</v>
      </c>
      <c r="E274" s="19">
        <v>1285.8704075000001</v>
      </c>
      <c r="G274" s="3">
        <f t="shared" si="4"/>
        <v>0.11102309507033274</v>
      </c>
    </row>
    <row r="275" spans="1:7" x14ac:dyDescent="0.25">
      <c r="A275">
        <v>32</v>
      </c>
      <c r="C275" s="19">
        <v>1059.5146625</v>
      </c>
      <c r="D275" s="19">
        <v>96.611175000000003</v>
      </c>
      <c r="E275" s="19">
        <v>1156.1258375</v>
      </c>
      <c r="G275" s="3">
        <f t="shared" si="4"/>
        <v>8.3564584292062413E-2</v>
      </c>
    </row>
    <row r="276" spans="1:7" x14ac:dyDescent="0.25">
      <c r="A276">
        <v>41</v>
      </c>
      <c r="C276" s="19">
        <v>772.56089250000002</v>
      </c>
      <c r="D276" s="19">
        <v>68.145957499999994</v>
      </c>
      <c r="E276" s="19">
        <v>840.70685000000003</v>
      </c>
      <c r="G276" s="3">
        <f t="shared" si="4"/>
        <v>8.1057930597330088E-2</v>
      </c>
    </row>
    <row r="277" spans="1:7" x14ac:dyDescent="0.25">
      <c r="A277">
        <v>42</v>
      </c>
      <c r="C277" s="19">
        <v>671.88379999999995</v>
      </c>
      <c r="D277" s="19">
        <v>56.901917500000003</v>
      </c>
      <c r="E277" s="19">
        <v>728.78571749999992</v>
      </c>
      <c r="G277" s="3">
        <f t="shared" si="4"/>
        <v>7.8077706702587804E-2</v>
      </c>
    </row>
    <row r="278" spans="1:7" x14ac:dyDescent="0.25">
      <c r="A278" t="s">
        <v>105</v>
      </c>
      <c r="C278" s="19">
        <v>2736.2456350000002</v>
      </c>
      <c r="D278" s="19">
        <v>164.44322</v>
      </c>
      <c r="E278" s="19">
        <v>2900.6888549999999</v>
      </c>
      <c r="G278" s="3">
        <f t="shared" si="4"/>
        <v>5.6691092433628153E-2</v>
      </c>
    </row>
    <row r="279" spans="1:7" x14ac:dyDescent="0.25">
      <c r="A279">
        <v>11</v>
      </c>
      <c r="C279" s="19">
        <v>697.81026499999996</v>
      </c>
      <c r="D279" s="19">
        <v>42.660747499999999</v>
      </c>
      <c r="E279" s="19">
        <v>740.47101249999992</v>
      </c>
      <c r="G279" s="3">
        <f t="shared" si="4"/>
        <v>5.7612987922332749E-2</v>
      </c>
    </row>
    <row r="280" spans="1:7" x14ac:dyDescent="0.25">
      <c r="A280">
        <v>12</v>
      </c>
      <c r="C280" s="19">
        <v>722.28253749999999</v>
      </c>
      <c r="D280" s="19">
        <v>45.703155000000002</v>
      </c>
      <c r="E280" s="19">
        <v>767.98569250000003</v>
      </c>
      <c r="G280" s="3">
        <f t="shared" si="4"/>
        <v>5.9510425059123094E-2</v>
      </c>
    </row>
    <row r="281" spans="1:7" x14ac:dyDescent="0.25">
      <c r="A281">
        <v>21</v>
      </c>
      <c r="C281" s="19">
        <v>766.22931000000005</v>
      </c>
      <c r="D281" s="19">
        <v>46.073327499999998</v>
      </c>
      <c r="E281" s="19">
        <v>812.30263750000006</v>
      </c>
      <c r="G281" s="3">
        <f t="shared" si="4"/>
        <v>5.671941142749274E-2</v>
      </c>
    </row>
    <row r="282" spans="1:7" x14ac:dyDescent="0.25">
      <c r="A282">
        <v>22</v>
      </c>
      <c r="C282" s="19">
        <v>549.92352249999999</v>
      </c>
      <c r="D282" s="19">
        <v>30.005990000000001</v>
      </c>
      <c r="E282" s="19">
        <v>579.92951249999999</v>
      </c>
      <c r="G282" s="3">
        <f t="shared" si="4"/>
        <v>5.1740753579944773E-2</v>
      </c>
    </row>
    <row r="283" spans="1:7" x14ac:dyDescent="0.25">
      <c r="A283" t="s">
        <v>106</v>
      </c>
      <c r="B283" s="19">
        <v>7.2844700000000007</v>
      </c>
      <c r="C283" s="19">
        <v>4929.1063125000001</v>
      </c>
      <c r="D283" s="19">
        <v>195.170355</v>
      </c>
      <c r="E283" s="19">
        <v>5131.5611375000008</v>
      </c>
      <c r="G283" s="3">
        <f t="shared" si="4"/>
        <v>3.8033329384648686E-2</v>
      </c>
    </row>
    <row r="284" spans="1:7" x14ac:dyDescent="0.25">
      <c r="A284">
        <v>11</v>
      </c>
      <c r="B284" s="19">
        <v>3.1871100000000001</v>
      </c>
      <c r="C284" s="19">
        <v>1232.2570250000001</v>
      </c>
      <c r="D284" s="19">
        <v>38.274790000000003</v>
      </c>
      <c r="E284" s="19">
        <v>1273.7189250000001</v>
      </c>
      <c r="G284" s="3">
        <f t="shared" si="4"/>
        <v>3.0049635950882961E-2</v>
      </c>
    </row>
    <row r="285" spans="1:7" x14ac:dyDescent="0.25">
      <c r="A285">
        <v>12</v>
      </c>
      <c r="B285" s="19">
        <v>0.49437750000000003</v>
      </c>
      <c r="C285" s="19">
        <v>794.44385999999997</v>
      </c>
      <c r="D285" s="19">
        <v>34.231567499999997</v>
      </c>
      <c r="E285" s="19">
        <v>829.169805</v>
      </c>
      <c r="G285" s="3">
        <f t="shared" si="4"/>
        <v>4.1284146255181106E-2</v>
      </c>
    </row>
    <row r="286" spans="1:7" x14ac:dyDescent="0.25">
      <c r="A286">
        <v>21</v>
      </c>
      <c r="B286" s="19">
        <v>0.39307999999999998</v>
      </c>
      <c r="C286" s="19">
        <v>408.259545</v>
      </c>
      <c r="D286" s="19">
        <v>19.514867500000001</v>
      </c>
      <c r="E286" s="19">
        <v>428.16749249999998</v>
      </c>
      <c r="G286" s="3">
        <f t="shared" si="4"/>
        <v>4.5577648564714433E-2</v>
      </c>
    </row>
    <row r="287" spans="1:7" x14ac:dyDescent="0.25">
      <c r="A287">
        <v>22</v>
      </c>
      <c r="B287" s="19">
        <v>0.8468175</v>
      </c>
      <c r="C287" s="19">
        <v>692.71802000000002</v>
      </c>
      <c r="D287" s="19">
        <v>24.647065000000001</v>
      </c>
      <c r="E287" s="19">
        <v>718.21190250000006</v>
      </c>
      <c r="G287" s="3">
        <f t="shared" si="4"/>
        <v>3.4317260566424541E-2</v>
      </c>
    </row>
    <row r="288" spans="1:7" x14ac:dyDescent="0.25">
      <c r="A288">
        <v>23</v>
      </c>
      <c r="B288" s="19">
        <v>1.7938075</v>
      </c>
      <c r="C288" s="19">
        <v>1008.3853875</v>
      </c>
      <c r="D288" s="19">
        <v>44.210872500000001</v>
      </c>
      <c r="E288" s="19">
        <v>1054.3900675</v>
      </c>
      <c r="G288" s="3">
        <f t="shared" si="4"/>
        <v>4.1930281650723156E-2</v>
      </c>
    </row>
    <row r="289" spans="1:7" x14ac:dyDescent="0.25">
      <c r="A289">
        <v>31</v>
      </c>
      <c r="B289" s="19">
        <v>0.18947</v>
      </c>
      <c r="C289" s="19">
        <v>388.91211750000002</v>
      </c>
      <c r="D289" s="19">
        <v>16.89866</v>
      </c>
      <c r="E289" s="19">
        <v>406.0002475</v>
      </c>
      <c r="G289" s="3">
        <f t="shared" si="4"/>
        <v>4.1622289897741992E-2</v>
      </c>
    </row>
    <row r="290" spans="1:7" x14ac:dyDescent="0.25">
      <c r="A290">
        <v>32</v>
      </c>
      <c r="B290" s="19">
        <v>8.4805000000000005E-2</v>
      </c>
      <c r="C290" s="19">
        <v>169.553755</v>
      </c>
      <c r="D290" s="19">
        <v>7.5122499999999999</v>
      </c>
      <c r="E290" s="19">
        <v>177.15080999999998</v>
      </c>
      <c r="G290" s="3">
        <f t="shared" si="4"/>
        <v>4.2405959080853206E-2</v>
      </c>
    </row>
    <row r="291" spans="1:7" x14ac:dyDescent="0.25">
      <c r="A291">
        <v>33</v>
      </c>
      <c r="B291" s="19">
        <v>0.2950025</v>
      </c>
      <c r="C291" s="19">
        <v>234.57660250000001</v>
      </c>
      <c r="D291" s="19">
        <v>9.8802824999999999</v>
      </c>
      <c r="E291" s="19">
        <v>244.75188750000001</v>
      </c>
      <c r="G291" s="3">
        <f t="shared" si="4"/>
        <v>4.0368565084099708E-2</v>
      </c>
    </row>
    <row r="292" spans="1:7" x14ac:dyDescent="0.25">
      <c r="A292" t="s">
        <v>107</v>
      </c>
      <c r="B292" s="19">
        <v>10.202782500000001</v>
      </c>
      <c r="C292" s="19">
        <v>933.12380499999995</v>
      </c>
      <c r="D292" s="19">
        <v>39.258264999999994</v>
      </c>
      <c r="E292" s="19">
        <v>982.58485250000001</v>
      </c>
      <c r="G292" s="3">
        <f t="shared" si="4"/>
        <v>3.9954071040393932E-2</v>
      </c>
    </row>
    <row r="293" spans="1:7" x14ac:dyDescent="0.25">
      <c r="A293">
        <v>3</v>
      </c>
      <c r="B293" s="19">
        <v>4.5157375000000002</v>
      </c>
      <c r="C293" s="19">
        <v>484.51411250000001</v>
      </c>
      <c r="D293" s="19">
        <v>21.030517499999998</v>
      </c>
      <c r="E293" s="19">
        <v>510.06036749999998</v>
      </c>
      <c r="G293" s="3">
        <f t="shared" si="4"/>
        <v>4.123142835636999E-2</v>
      </c>
    </row>
    <row r="294" spans="1:7" x14ac:dyDescent="0.25">
      <c r="A294">
        <v>4</v>
      </c>
      <c r="B294" s="19">
        <v>5.6870450000000003</v>
      </c>
      <c r="C294" s="19">
        <v>448.60969249999999</v>
      </c>
      <c r="D294" s="19">
        <v>18.2277475</v>
      </c>
      <c r="E294" s="19">
        <v>472.52448500000003</v>
      </c>
      <c r="G294" s="3">
        <f t="shared" si="4"/>
        <v>3.8575244412995868E-2</v>
      </c>
    </row>
    <row r="295" spans="1:7" x14ac:dyDescent="0.25">
      <c r="A295" t="s">
        <v>108</v>
      </c>
      <c r="C295" s="19">
        <v>2410.4294975000003</v>
      </c>
      <c r="D295" s="19">
        <v>173.20570250000003</v>
      </c>
      <c r="E295" s="19">
        <v>2583.6352000000002</v>
      </c>
      <c r="G295" s="3">
        <f t="shared" si="4"/>
        <v>6.7039535031880662E-2</v>
      </c>
    </row>
    <row r="296" spans="1:7" x14ac:dyDescent="0.25">
      <c r="A296">
        <v>1</v>
      </c>
      <c r="C296" s="19">
        <v>333.56199249999997</v>
      </c>
      <c r="D296" s="19">
        <v>17.716182499999999</v>
      </c>
      <c r="E296" s="19">
        <v>351.27817499999998</v>
      </c>
      <c r="G296" s="3">
        <f t="shared" si="4"/>
        <v>5.0433484801610577E-2</v>
      </c>
    </row>
    <row r="297" spans="1:7" x14ac:dyDescent="0.25">
      <c r="A297">
        <v>2</v>
      </c>
      <c r="C297" s="19">
        <v>838.36990749999995</v>
      </c>
      <c r="D297" s="19">
        <v>51.656327500000003</v>
      </c>
      <c r="E297" s="19">
        <v>890.02623499999993</v>
      </c>
      <c r="G297" s="3">
        <f t="shared" si="4"/>
        <v>5.8039106566336221E-2</v>
      </c>
    </row>
    <row r="298" spans="1:7" x14ac:dyDescent="0.25">
      <c r="A298">
        <v>3</v>
      </c>
      <c r="C298" s="19">
        <v>587.50422000000003</v>
      </c>
      <c r="D298" s="19">
        <v>48.056035000000001</v>
      </c>
      <c r="E298" s="19">
        <v>635.56025499999998</v>
      </c>
      <c r="G298" s="3">
        <f t="shared" si="4"/>
        <v>7.5612083389323959E-2</v>
      </c>
    </row>
    <row r="299" spans="1:7" x14ac:dyDescent="0.25">
      <c r="A299">
        <v>4</v>
      </c>
      <c r="C299" s="19">
        <v>650.99337749999995</v>
      </c>
      <c r="D299" s="19">
        <v>55.777157500000001</v>
      </c>
      <c r="E299" s="19">
        <v>706.770535</v>
      </c>
      <c r="G299" s="3">
        <f t="shared" si="4"/>
        <v>7.8918340165383377E-2</v>
      </c>
    </row>
    <row r="300" spans="1:7" x14ac:dyDescent="0.25">
      <c r="A300" t="s">
        <v>109</v>
      </c>
      <c r="C300" s="19">
        <v>26312.962097500011</v>
      </c>
      <c r="D300" s="19">
        <v>1767.2162325000002</v>
      </c>
      <c r="E300" s="19">
        <v>28080.178330000002</v>
      </c>
      <c r="G300" s="3">
        <f t="shared" si="4"/>
        <v>6.2934651330613545E-2</v>
      </c>
    </row>
    <row r="301" spans="1:7" x14ac:dyDescent="0.25">
      <c r="A301">
        <v>10</v>
      </c>
      <c r="C301" s="19">
        <v>5348.5057525000002</v>
      </c>
      <c r="D301" s="19">
        <v>427.52821749999998</v>
      </c>
      <c r="E301" s="19">
        <v>5776.0339700000004</v>
      </c>
      <c r="G301" s="3">
        <f t="shared" si="4"/>
        <v>7.4017607881208494E-2</v>
      </c>
    </row>
    <row r="302" spans="1:7" x14ac:dyDescent="0.25">
      <c r="A302">
        <v>21</v>
      </c>
      <c r="C302" s="19">
        <v>700.93487249999998</v>
      </c>
      <c r="D302" s="19">
        <v>57.887842499999998</v>
      </c>
      <c r="E302" s="19">
        <v>758.82271500000002</v>
      </c>
      <c r="G302" s="3">
        <f t="shared" si="4"/>
        <v>7.6286385944574681E-2</v>
      </c>
    </row>
    <row r="303" spans="1:7" x14ac:dyDescent="0.25">
      <c r="A303">
        <v>22</v>
      </c>
      <c r="C303" s="19">
        <v>590.13436999999999</v>
      </c>
      <c r="D303" s="19">
        <v>35.4226375</v>
      </c>
      <c r="E303" s="19">
        <v>625.55700749999994</v>
      </c>
      <c r="G303" s="3">
        <f t="shared" si="4"/>
        <v>5.6625754448126779E-2</v>
      </c>
    </row>
    <row r="304" spans="1:7" x14ac:dyDescent="0.25">
      <c r="A304">
        <v>31</v>
      </c>
      <c r="C304" s="19">
        <v>1519.8718425</v>
      </c>
      <c r="D304" s="19">
        <v>99.546077499999996</v>
      </c>
      <c r="E304" s="19">
        <v>1619.4179199999999</v>
      </c>
      <c r="G304" s="3">
        <f t="shared" si="4"/>
        <v>6.1470282791485968E-2</v>
      </c>
    </row>
    <row r="305" spans="1:7" x14ac:dyDescent="0.25">
      <c r="A305">
        <v>32</v>
      </c>
      <c r="C305" s="19">
        <v>1189.815805</v>
      </c>
      <c r="D305" s="19">
        <v>58.820030000000003</v>
      </c>
      <c r="E305" s="19">
        <v>1248.635835</v>
      </c>
      <c r="G305" s="3">
        <f t="shared" si="4"/>
        <v>4.7107433849998388E-2</v>
      </c>
    </row>
    <row r="306" spans="1:7" x14ac:dyDescent="0.25">
      <c r="A306">
        <v>33</v>
      </c>
      <c r="C306" s="19">
        <v>1073.8326675000001</v>
      </c>
      <c r="D306" s="19">
        <v>62.662855</v>
      </c>
      <c r="E306" s="19">
        <v>1136.4955225000001</v>
      </c>
      <c r="G306" s="3">
        <f t="shared" si="4"/>
        <v>5.5136913220878964E-2</v>
      </c>
    </row>
    <row r="307" spans="1:7" x14ac:dyDescent="0.25">
      <c r="A307">
        <v>41</v>
      </c>
      <c r="C307" s="19">
        <v>1376.7358650000001</v>
      </c>
      <c r="D307" s="19">
        <v>85.816230000000004</v>
      </c>
      <c r="E307" s="19">
        <v>1462.552095</v>
      </c>
      <c r="G307" s="3">
        <f t="shared" si="4"/>
        <v>5.8675674044964536E-2</v>
      </c>
    </row>
    <row r="308" spans="1:7" x14ac:dyDescent="0.25">
      <c r="A308">
        <v>42</v>
      </c>
      <c r="C308" s="19">
        <v>1290.2043699999999</v>
      </c>
      <c r="D308" s="19">
        <v>101.58615500000001</v>
      </c>
      <c r="E308" s="19">
        <v>1391.7905249999999</v>
      </c>
      <c r="G308" s="3">
        <f t="shared" si="4"/>
        <v>7.2989543451590908E-2</v>
      </c>
    </row>
    <row r="309" spans="1:7" x14ac:dyDescent="0.25">
      <c r="A309">
        <v>51</v>
      </c>
      <c r="C309" s="19">
        <v>1820.956085</v>
      </c>
      <c r="D309" s="19">
        <v>125.03743</v>
      </c>
      <c r="E309" s="19">
        <v>1945.9935150000001</v>
      </c>
      <c r="G309" s="3">
        <f t="shared" si="4"/>
        <v>6.4253775275299407E-2</v>
      </c>
    </row>
    <row r="310" spans="1:7" x14ac:dyDescent="0.25">
      <c r="A310">
        <v>52</v>
      </c>
      <c r="C310" s="19">
        <v>788.71763499999997</v>
      </c>
      <c r="D310" s="19">
        <v>52.412452500000001</v>
      </c>
      <c r="E310" s="19">
        <v>841.13008749999995</v>
      </c>
      <c r="G310" s="3">
        <f t="shared" si="4"/>
        <v>6.2311945891484956E-2</v>
      </c>
    </row>
    <row r="311" spans="1:7" x14ac:dyDescent="0.25">
      <c r="A311">
        <v>61</v>
      </c>
      <c r="C311" s="19">
        <v>1110.0727449999999</v>
      </c>
      <c r="D311" s="19">
        <v>75.869047499999994</v>
      </c>
      <c r="E311" s="19">
        <v>1185.9417925</v>
      </c>
      <c r="G311" s="3">
        <f t="shared" si="4"/>
        <v>6.3973668842604678E-2</v>
      </c>
    </row>
    <row r="312" spans="1:7" x14ac:dyDescent="0.25">
      <c r="A312">
        <v>62</v>
      </c>
      <c r="C312" s="19">
        <v>1225.1719725</v>
      </c>
      <c r="D312" s="19">
        <v>87.217730000000003</v>
      </c>
      <c r="E312" s="19">
        <v>1312.3897025000001</v>
      </c>
      <c r="G312" s="3">
        <f t="shared" si="4"/>
        <v>6.6457188618485055E-2</v>
      </c>
    </row>
    <row r="313" spans="1:7" x14ac:dyDescent="0.25">
      <c r="A313">
        <v>63</v>
      </c>
      <c r="C313" s="19">
        <v>860.59970499999997</v>
      </c>
      <c r="D313" s="19">
        <v>53.985925000000002</v>
      </c>
      <c r="E313" s="19">
        <v>914.58562999999992</v>
      </c>
      <c r="G313" s="3">
        <f t="shared" si="4"/>
        <v>5.9027742432384386E-2</v>
      </c>
    </row>
    <row r="314" spans="1:7" x14ac:dyDescent="0.25">
      <c r="A314">
        <v>71</v>
      </c>
      <c r="C314" s="19">
        <v>494.967645</v>
      </c>
      <c r="D314" s="19">
        <v>37.137835000000003</v>
      </c>
      <c r="E314" s="19">
        <v>532.10548000000006</v>
      </c>
      <c r="G314" s="3">
        <f t="shared" si="4"/>
        <v>6.979412239843874E-2</v>
      </c>
    </row>
    <row r="315" spans="1:7" x14ac:dyDescent="0.25">
      <c r="A315">
        <v>72</v>
      </c>
      <c r="C315" s="19">
        <v>705.845595</v>
      </c>
      <c r="D315" s="19">
        <v>34.289425000000001</v>
      </c>
      <c r="E315" s="19">
        <v>740.13502000000005</v>
      </c>
      <c r="G315" s="3">
        <f t="shared" si="4"/>
        <v>4.6328607718089054E-2</v>
      </c>
    </row>
    <row r="316" spans="1:7" x14ac:dyDescent="0.25">
      <c r="A316">
        <v>81</v>
      </c>
      <c r="C316" s="19">
        <v>360.115115</v>
      </c>
      <c r="D316" s="19">
        <v>20.58286</v>
      </c>
      <c r="E316" s="19">
        <v>380.69797499999999</v>
      </c>
      <c r="G316" s="3">
        <f t="shared" si="4"/>
        <v>5.4066113695508893E-2</v>
      </c>
    </row>
    <row r="317" spans="1:7" x14ac:dyDescent="0.25">
      <c r="A317">
        <v>82</v>
      </c>
      <c r="C317" s="19">
        <v>291.61152750000002</v>
      </c>
      <c r="D317" s="19">
        <v>15.806492499999999</v>
      </c>
      <c r="E317" s="19">
        <v>307.41802000000001</v>
      </c>
      <c r="G317" s="3">
        <f t="shared" si="4"/>
        <v>5.1416935480880395E-2</v>
      </c>
    </row>
    <row r="318" spans="1:7" x14ac:dyDescent="0.25">
      <c r="A318">
        <v>83</v>
      </c>
      <c r="C318" s="19">
        <v>997.73531000000003</v>
      </c>
      <c r="D318" s="19">
        <v>47.801315000000002</v>
      </c>
      <c r="E318" s="19">
        <v>1045.536625</v>
      </c>
      <c r="G318" s="3">
        <f t="shared" si="4"/>
        <v>4.5719407486084003E-2</v>
      </c>
    </row>
    <row r="319" spans="1:7" x14ac:dyDescent="0.25">
      <c r="A319">
        <v>90</v>
      </c>
      <c r="C319" s="19">
        <v>1015.99665</v>
      </c>
      <c r="D319" s="19">
        <v>49.209150000000001</v>
      </c>
      <c r="E319" s="19">
        <v>1065.2058</v>
      </c>
      <c r="G319" s="3">
        <f t="shared" si="4"/>
        <v>4.6196847595084446E-2</v>
      </c>
    </row>
    <row r="320" spans="1:7" x14ac:dyDescent="0.25">
      <c r="A320" t="s">
        <v>29</v>
      </c>
      <c r="C320" s="19">
        <v>304.01010000000002</v>
      </c>
      <c r="D320" s="19">
        <v>19.09714</v>
      </c>
      <c r="E320" s="19">
        <v>323.10724000000005</v>
      </c>
      <c r="G320" s="3">
        <f t="shared" si="4"/>
        <v>5.9104648970416125E-2</v>
      </c>
    </row>
    <row r="321" spans="1:7" x14ac:dyDescent="0.25">
      <c r="A321" t="s">
        <v>30</v>
      </c>
      <c r="C321" s="19">
        <v>298.27419500000002</v>
      </c>
      <c r="D321" s="19">
        <v>13.094795</v>
      </c>
      <c r="E321" s="19">
        <v>311.36899</v>
      </c>
      <c r="G321" s="3">
        <f t="shared" si="4"/>
        <v>4.2055552802480425E-2</v>
      </c>
    </row>
    <row r="322" spans="1:7" x14ac:dyDescent="0.25">
      <c r="A322" t="s">
        <v>34</v>
      </c>
      <c r="C322" s="19">
        <v>572.08195499999999</v>
      </c>
      <c r="D322" s="19">
        <v>32.387067500000001</v>
      </c>
      <c r="E322" s="19">
        <v>604.46902249999994</v>
      </c>
      <c r="G322" s="3">
        <f t="shared" si="4"/>
        <v>5.3579366840093123E-2</v>
      </c>
    </row>
    <row r="323" spans="1:7" x14ac:dyDescent="0.25">
      <c r="A323" t="s">
        <v>35</v>
      </c>
      <c r="C323" s="19">
        <v>494.23371250000002</v>
      </c>
      <c r="D323" s="19">
        <v>25.6008125</v>
      </c>
      <c r="E323" s="19">
        <v>519.83452499999999</v>
      </c>
      <c r="G323" s="3">
        <f t="shared" si="4"/>
        <v>4.9248003487263568E-2</v>
      </c>
    </row>
    <row r="324" spans="1:7" x14ac:dyDescent="0.25">
      <c r="A324" t="s">
        <v>53</v>
      </c>
      <c r="C324" s="19">
        <v>708.14394749999997</v>
      </c>
      <c r="D324" s="19">
        <v>46.265709999999999</v>
      </c>
      <c r="E324" s="19">
        <v>754.40965749999998</v>
      </c>
      <c r="G324" s="3">
        <f t="shared" si="4"/>
        <v>6.132703835382701E-2</v>
      </c>
    </row>
    <row r="325" spans="1:7" x14ac:dyDescent="0.25">
      <c r="A325" t="s">
        <v>54</v>
      </c>
      <c r="C325" s="19">
        <v>792.29195000000004</v>
      </c>
      <c r="D325" s="19">
        <v>52.030574999999999</v>
      </c>
      <c r="E325" s="19">
        <v>844.32252500000004</v>
      </c>
      <c r="G325" s="3">
        <f t="shared" si="4"/>
        <v>6.1624051780449655E-2</v>
      </c>
    </row>
    <row r="326" spans="1:7" x14ac:dyDescent="0.25">
      <c r="A326" t="s">
        <v>81</v>
      </c>
      <c r="C326" s="19">
        <v>382.1007075</v>
      </c>
      <c r="D326" s="19">
        <v>50.120424999999997</v>
      </c>
      <c r="E326" s="19">
        <v>432.22113250000001</v>
      </c>
      <c r="G326" s="3">
        <f t="shared" ref="G326:G368" si="5">D326/E326</f>
        <v>0.11596014454476031</v>
      </c>
    </row>
    <row r="327" spans="1:7" x14ac:dyDescent="0.25">
      <c r="A327" t="s">
        <v>110</v>
      </c>
      <c r="B327" s="19">
        <v>57.210499999999996</v>
      </c>
      <c r="C327" s="19">
        <v>30608.444500000001</v>
      </c>
      <c r="D327" s="19">
        <v>2029.1135000000002</v>
      </c>
      <c r="E327" s="19">
        <v>32694.768499999998</v>
      </c>
      <c r="G327" s="3">
        <f t="shared" si="5"/>
        <v>6.2062329635397179E-2</v>
      </c>
    </row>
    <row r="328" spans="1:7" x14ac:dyDescent="0.25">
      <c r="A328" t="s">
        <v>53</v>
      </c>
      <c r="C328" s="19">
        <v>494.88650000000001</v>
      </c>
      <c r="D328" s="19">
        <v>37.044249999999998</v>
      </c>
      <c r="E328" s="19">
        <v>531.93074999999999</v>
      </c>
      <c r="G328" s="3">
        <f t="shared" si="5"/>
        <v>6.9641113998391707E-2</v>
      </c>
    </row>
    <row r="329" spans="1:7" x14ac:dyDescent="0.25">
      <c r="A329" t="s">
        <v>54</v>
      </c>
      <c r="B329" s="19">
        <v>1.095</v>
      </c>
      <c r="C329" s="19">
        <v>627.42975000000001</v>
      </c>
      <c r="D329" s="19">
        <v>39.884999999999998</v>
      </c>
      <c r="E329" s="19">
        <v>668.40975000000003</v>
      </c>
      <c r="G329" s="3">
        <f t="shared" si="5"/>
        <v>5.967148145280645E-2</v>
      </c>
    </row>
    <row r="330" spans="1:7" x14ac:dyDescent="0.25">
      <c r="A330" t="s">
        <v>55</v>
      </c>
      <c r="C330" s="19">
        <v>236.01349999999999</v>
      </c>
      <c r="D330" s="19">
        <v>17.312750000000001</v>
      </c>
      <c r="E330" s="19">
        <v>253.32624999999999</v>
      </c>
      <c r="G330" s="3">
        <f t="shared" si="5"/>
        <v>6.834171350185779E-2</v>
      </c>
    </row>
    <row r="331" spans="1:7" x14ac:dyDescent="0.25">
      <c r="A331" t="s">
        <v>111</v>
      </c>
      <c r="B331" s="19">
        <v>2.3142499999999999</v>
      </c>
      <c r="C331" s="19">
        <v>1248.1105</v>
      </c>
      <c r="D331" s="19">
        <v>114.4705</v>
      </c>
      <c r="E331" s="19">
        <v>1364.8952499999998</v>
      </c>
      <c r="G331" s="3">
        <f t="shared" si="5"/>
        <v>8.3867608155277856E-2</v>
      </c>
    </row>
    <row r="332" spans="1:7" x14ac:dyDescent="0.25">
      <c r="A332" t="s">
        <v>39</v>
      </c>
      <c r="B332" s="19">
        <v>0.61224999999999996</v>
      </c>
      <c r="C332" s="19">
        <v>658.45500000000004</v>
      </c>
      <c r="D332" s="19">
        <v>42.856499999999997</v>
      </c>
      <c r="E332" s="19">
        <v>701.92375000000004</v>
      </c>
      <c r="G332" s="3">
        <f t="shared" si="5"/>
        <v>6.1055777069802801E-2</v>
      </c>
    </row>
    <row r="333" spans="1:7" x14ac:dyDescent="0.25">
      <c r="A333" t="s">
        <v>112</v>
      </c>
      <c r="B333" s="19">
        <v>0.52800000000000002</v>
      </c>
      <c r="C333" s="19">
        <v>422.41449999999998</v>
      </c>
      <c r="D333" s="19">
        <v>27.460750000000001</v>
      </c>
      <c r="E333" s="19">
        <v>450.40325000000001</v>
      </c>
      <c r="G333" s="3">
        <f t="shared" si="5"/>
        <v>6.0969253663245106E-2</v>
      </c>
    </row>
    <row r="334" spans="1:7" x14ac:dyDescent="0.25">
      <c r="A334" t="s">
        <v>113</v>
      </c>
      <c r="B334" s="19">
        <v>1.357</v>
      </c>
      <c r="C334" s="19">
        <v>675.79100000000005</v>
      </c>
      <c r="D334" s="19">
        <v>43.51925</v>
      </c>
      <c r="E334" s="19">
        <v>720.66724999999997</v>
      </c>
      <c r="G334" s="3">
        <f t="shared" si="5"/>
        <v>6.0387439556882874E-2</v>
      </c>
    </row>
    <row r="335" spans="1:7" x14ac:dyDescent="0.25">
      <c r="A335" t="s">
        <v>56</v>
      </c>
      <c r="C335" s="19">
        <v>399.82400000000001</v>
      </c>
      <c r="D335" s="19">
        <v>30.99925</v>
      </c>
      <c r="E335" s="19">
        <v>430.82325000000003</v>
      </c>
      <c r="G335" s="3">
        <f t="shared" si="5"/>
        <v>7.195352154276724E-2</v>
      </c>
    </row>
    <row r="336" spans="1:7" x14ac:dyDescent="0.25">
      <c r="A336" t="s">
        <v>57</v>
      </c>
      <c r="B336" s="19">
        <v>0.66749999999999998</v>
      </c>
      <c r="C336" s="19">
        <v>381.69574999999998</v>
      </c>
      <c r="D336" s="19">
        <v>24.34375</v>
      </c>
      <c r="E336" s="19">
        <v>406.70699999999999</v>
      </c>
      <c r="G336" s="3">
        <f t="shared" si="5"/>
        <v>5.985574381557239E-2</v>
      </c>
    </row>
    <row r="337" spans="1:7" x14ac:dyDescent="0.25">
      <c r="A337" t="s">
        <v>114</v>
      </c>
      <c r="B337" s="19">
        <v>0.57425000000000004</v>
      </c>
      <c r="C337" s="19">
        <v>589.1585</v>
      </c>
      <c r="D337" s="19">
        <v>47.349249999999998</v>
      </c>
      <c r="E337" s="19">
        <v>637.08199999999999</v>
      </c>
      <c r="G337" s="3">
        <f t="shared" si="5"/>
        <v>7.4322065291438144E-2</v>
      </c>
    </row>
    <row r="338" spans="1:7" x14ac:dyDescent="0.25">
      <c r="A338" t="s">
        <v>115</v>
      </c>
      <c r="B338" s="19">
        <v>3.3239999999999998</v>
      </c>
      <c r="C338" s="19">
        <v>1013.2795</v>
      </c>
      <c r="D338" s="19">
        <v>82.34975</v>
      </c>
      <c r="E338" s="19">
        <v>1098.95325</v>
      </c>
      <c r="G338" s="3">
        <f t="shared" si="5"/>
        <v>7.4934716285701863E-2</v>
      </c>
    </row>
    <row r="339" spans="1:7" x14ac:dyDescent="0.25">
      <c r="A339" t="s">
        <v>58</v>
      </c>
      <c r="B339" s="19">
        <v>0.14299999999999999</v>
      </c>
      <c r="C339" s="19">
        <v>1012.1795</v>
      </c>
      <c r="D339" s="19">
        <v>73.40625</v>
      </c>
      <c r="E339" s="19">
        <v>1085.72875</v>
      </c>
      <c r="G339" s="3">
        <f t="shared" si="5"/>
        <v>6.7610119009927666E-2</v>
      </c>
    </row>
    <row r="340" spans="1:7" x14ac:dyDescent="0.25">
      <c r="A340" t="s">
        <v>59</v>
      </c>
      <c r="B340" s="19">
        <v>2.3595000000000002</v>
      </c>
      <c r="C340" s="19">
        <v>863.25924999999995</v>
      </c>
      <c r="D340" s="19">
        <v>73.314499999999995</v>
      </c>
      <c r="E340" s="19">
        <v>938.93324999999993</v>
      </c>
      <c r="G340" s="3">
        <f t="shared" si="5"/>
        <v>7.8082760409219715E-2</v>
      </c>
    </row>
    <row r="341" spans="1:7" x14ac:dyDescent="0.25">
      <c r="A341" t="s">
        <v>60</v>
      </c>
      <c r="B341" s="19">
        <v>1.2295</v>
      </c>
      <c r="C341" s="19">
        <v>314.19099999999997</v>
      </c>
      <c r="D341" s="19">
        <v>20.782</v>
      </c>
      <c r="E341" s="19">
        <v>336.20249999999993</v>
      </c>
      <c r="G341" s="3">
        <f t="shared" si="5"/>
        <v>6.1813936541221449E-2</v>
      </c>
    </row>
    <row r="342" spans="1:7" x14ac:dyDescent="0.25">
      <c r="A342" t="s">
        <v>86</v>
      </c>
      <c r="B342" s="19">
        <v>1.0805</v>
      </c>
      <c r="C342" s="19">
        <v>633.55124999999998</v>
      </c>
      <c r="D342" s="19">
        <v>38.733499999999999</v>
      </c>
      <c r="E342" s="19">
        <v>673.36525000000006</v>
      </c>
      <c r="G342" s="3">
        <f t="shared" si="5"/>
        <v>5.7522273387288693E-2</v>
      </c>
    </row>
    <row r="343" spans="1:7" x14ac:dyDescent="0.25">
      <c r="A343" t="s">
        <v>87</v>
      </c>
      <c r="B343" s="19">
        <v>0.47125</v>
      </c>
      <c r="C343" s="19">
        <v>745.00625000000002</v>
      </c>
      <c r="D343" s="19">
        <v>54.542499999999997</v>
      </c>
      <c r="E343" s="19">
        <v>800.0200000000001</v>
      </c>
      <c r="G343" s="3">
        <f t="shared" si="5"/>
        <v>6.8176420589485254E-2</v>
      </c>
    </row>
    <row r="344" spans="1:7" x14ac:dyDescent="0.25">
      <c r="A344" t="s">
        <v>116</v>
      </c>
      <c r="B344" s="19">
        <v>4.3032500000000002</v>
      </c>
      <c r="C344" s="19">
        <v>1217.8855000000001</v>
      </c>
      <c r="D344" s="19">
        <v>105.34399999999999</v>
      </c>
      <c r="E344" s="19">
        <v>1327.5327500000001</v>
      </c>
      <c r="G344" s="3">
        <f t="shared" si="5"/>
        <v>7.9353221229382084E-2</v>
      </c>
    </row>
    <row r="345" spans="1:7" x14ac:dyDescent="0.25">
      <c r="A345" t="s">
        <v>88</v>
      </c>
      <c r="B345" s="19">
        <v>1.39025</v>
      </c>
      <c r="C345" s="19">
        <v>1176.6300000000001</v>
      </c>
      <c r="D345" s="19">
        <v>76.214250000000007</v>
      </c>
      <c r="E345" s="19">
        <v>1254.2345</v>
      </c>
      <c r="G345" s="3">
        <f t="shared" si="5"/>
        <v>6.0765550620717264E-2</v>
      </c>
    </row>
    <row r="346" spans="1:7" x14ac:dyDescent="0.25">
      <c r="A346" t="s">
        <v>89</v>
      </c>
      <c r="B346" s="19">
        <v>2.6087500000000001</v>
      </c>
      <c r="C346" s="19">
        <v>868.49874999999997</v>
      </c>
      <c r="D346" s="19">
        <v>75.011499999999998</v>
      </c>
      <c r="E346" s="19">
        <v>946.11899999999991</v>
      </c>
      <c r="G346" s="3">
        <f t="shared" si="5"/>
        <v>7.9283367102869734E-2</v>
      </c>
    </row>
    <row r="347" spans="1:7" x14ac:dyDescent="0.25">
      <c r="A347" t="s">
        <v>90</v>
      </c>
      <c r="B347" s="19">
        <v>0.33274999999999999</v>
      </c>
      <c r="C347" s="19">
        <v>852.64975000000004</v>
      </c>
      <c r="D347" s="19">
        <v>62.526000000000003</v>
      </c>
      <c r="E347" s="19">
        <v>915.50850000000003</v>
      </c>
      <c r="G347" s="3">
        <f t="shared" si="5"/>
        <v>6.8296471305290998E-2</v>
      </c>
    </row>
    <row r="348" spans="1:7" x14ac:dyDescent="0.25">
      <c r="A348" t="s">
        <v>64</v>
      </c>
      <c r="B348" s="19">
        <v>1.3260000000000001</v>
      </c>
      <c r="C348" s="19">
        <v>623.52850000000001</v>
      </c>
      <c r="D348" s="19">
        <v>15.61425</v>
      </c>
      <c r="E348" s="19">
        <v>640.46875</v>
      </c>
      <c r="G348" s="3">
        <f t="shared" si="5"/>
        <v>2.4379409612100514E-2</v>
      </c>
    </row>
    <row r="349" spans="1:7" x14ac:dyDescent="0.25">
      <c r="A349" t="s">
        <v>93</v>
      </c>
      <c r="B349" s="19">
        <v>5.0810000000000004</v>
      </c>
      <c r="C349" s="19">
        <v>1285.1234999999999</v>
      </c>
      <c r="D349" s="19">
        <v>71.841499999999996</v>
      </c>
      <c r="E349" s="19">
        <v>1362.0459999999998</v>
      </c>
      <c r="G349" s="3">
        <f t="shared" si="5"/>
        <v>5.2745281730572982E-2</v>
      </c>
    </row>
    <row r="350" spans="1:7" x14ac:dyDescent="0.25">
      <c r="A350" t="s">
        <v>117</v>
      </c>
      <c r="B350" s="19">
        <v>1.0449999999999999</v>
      </c>
      <c r="C350" s="19">
        <v>894.92949999999996</v>
      </c>
      <c r="D350" s="19">
        <v>73.923000000000002</v>
      </c>
      <c r="E350" s="19">
        <v>969.89749999999992</v>
      </c>
      <c r="G350" s="3">
        <f t="shared" si="5"/>
        <v>7.6217332243871144E-2</v>
      </c>
    </row>
    <row r="351" spans="1:7" x14ac:dyDescent="0.25">
      <c r="A351" t="s">
        <v>118</v>
      </c>
      <c r="B351" s="19">
        <v>1.5725</v>
      </c>
      <c r="C351" s="19">
        <v>661.44200000000001</v>
      </c>
      <c r="D351" s="19">
        <v>31.204249999999998</v>
      </c>
      <c r="E351" s="19">
        <v>694.21875</v>
      </c>
      <c r="G351" s="3">
        <f t="shared" si="5"/>
        <v>4.4948728336709431E-2</v>
      </c>
    </row>
    <row r="352" spans="1:7" x14ac:dyDescent="0.25">
      <c r="A352" t="s">
        <v>119</v>
      </c>
      <c r="B352" s="19">
        <v>2.26675</v>
      </c>
      <c r="C352" s="19">
        <v>954.06524999999999</v>
      </c>
      <c r="D352" s="19">
        <v>64.394999999999996</v>
      </c>
      <c r="E352" s="19">
        <v>1020.727</v>
      </c>
      <c r="G352" s="3">
        <f t="shared" si="5"/>
        <v>6.3087387714834617E-2</v>
      </c>
    </row>
    <row r="353" spans="1:7" x14ac:dyDescent="0.25">
      <c r="A353" t="s">
        <v>65</v>
      </c>
      <c r="B353" s="19">
        <v>0.74675000000000002</v>
      </c>
      <c r="C353" s="19">
        <v>1227.355</v>
      </c>
      <c r="D353" s="19">
        <v>63.550750000000001</v>
      </c>
      <c r="E353" s="19">
        <v>1291.6525000000001</v>
      </c>
      <c r="G353" s="3">
        <f t="shared" si="5"/>
        <v>4.9201120270351346E-2</v>
      </c>
    </row>
    <row r="354" spans="1:7" x14ac:dyDescent="0.25">
      <c r="A354" t="s">
        <v>66</v>
      </c>
      <c r="B354" s="19">
        <v>1.45425</v>
      </c>
      <c r="C354" s="19">
        <v>1382.78225</v>
      </c>
      <c r="D354" s="19">
        <v>76.539749999999998</v>
      </c>
      <c r="E354" s="19">
        <v>1460.7762499999999</v>
      </c>
      <c r="G354" s="3">
        <f t="shared" si="5"/>
        <v>5.2396628162595063E-2</v>
      </c>
    </row>
    <row r="355" spans="1:7" x14ac:dyDescent="0.25">
      <c r="A355" t="s">
        <v>120</v>
      </c>
      <c r="B355" s="19">
        <v>0.77925</v>
      </c>
      <c r="C355" s="19">
        <v>924.84974999999997</v>
      </c>
      <c r="D355" s="19">
        <v>51.975000000000001</v>
      </c>
      <c r="E355" s="19">
        <v>977.60400000000004</v>
      </c>
      <c r="G355" s="3">
        <f t="shared" si="5"/>
        <v>5.3165698994684964E-2</v>
      </c>
    </row>
    <row r="356" spans="1:7" x14ac:dyDescent="0.25">
      <c r="A356" t="s">
        <v>121</v>
      </c>
      <c r="B356" s="19">
        <v>4.0197500000000002</v>
      </c>
      <c r="C356" s="19">
        <v>833.74725000000001</v>
      </c>
      <c r="D356" s="19">
        <v>61.488250000000001</v>
      </c>
      <c r="E356" s="19">
        <v>899.25525000000005</v>
      </c>
      <c r="G356" s="3">
        <f t="shared" si="5"/>
        <v>6.8376859629120879E-2</v>
      </c>
    </row>
    <row r="357" spans="1:7" x14ac:dyDescent="0.25">
      <c r="A357" t="s">
        <v>67</v>
      </c>
      <c r="B357" s="19">
        <v>2.4315000000000002</v>
      </c>
      <c r="C357" s="19">
        <v>1240.3812499999999</v>
      </c>
      <c r="D357" s="19">
        <v>72.227249999999998</v>
      </c>
      <c r="E357" s="19">
        <v>1315.0399999999997</v>
      </c>
      <c r="G357" s="3">
        <f t="shared" si="5"/>
        <v>5.4923994707385335E-2</v>
      </c>
    </row>
    <row r="358" spans="1:7" x14ac:dyDescent="0.25">
      <c r="A358" t="s">
        <v>68</v>
      </c>
      <c r="B358" s="19">
        <v>0.20324999999999999</v>
      </c>
      <c r="C358" s="19">
        <v>604.77874999999995</v>
      </c>
      <c r="D358" s="19">
        <v>32.859749999999998</v>
      </c>
      <c r="E358" s="19">
        <v>637.84174999999993</v>
      </c>
      <c r="G358" s="3">
        <f t="shared" si="5"/>
        <v>5.1517088682263276E-2</v>
      </c>
    </row>
    <row r="359" spans="1:7" x14ac:dyDescent="0.25">
      <c r="A359" t="s">
        <v>122</v>
      </c>
      <c r="B359" s="19">
        <v>0.215</v>
      </c>
      <c r="C359" s="19">
        <v>253.78200000000001</v>
      </c>
      <c r="D359" s="19">
        <v>15.234249999999999</v>
      </c>
      <c r="E359" s="19">
        <v>269.23124999999999</v>
      </c>
      <c r="G359" s="3">
        <f t="shared" si="5"/>
        <v>5.6584256099542679E-2</v>
      </c>
    </row>
    <row r="360" spans="1:7" x14ac:dyDescent="0.25">
      <c r="A360" t="s">
        <v>123</v>
      </c>
      <c r="B360" s="19">
        <v>0.2475</v>
      </c>
      <c r="C360" s="19">
        <v>568.21675000000005</v>
      </c>
      <c r="D360" s="19">
        <v>29.522500000000001</v>
      </c>
      <c r="E360" s="19">
        <v>597.98675000000003</v>
      </c>
      <c r="G360" s="3">
        <f t="shared" si="5"/>
        <v>4.9369822993569672E-2</v>
      </c>
    </row>
    <row r="361" spans="1:7" x14ac:dyDescent="0.25">
      <c r="A361" t="s">
        <v>124</v>
      </c>
      <c r="B361" s="19">
        <v>1.762</v>
      </c>
      <c r="C361" s="19">
        <v>844.16700000000003</v>
      </c>
      <c r="D361" s="19">
        <v>51.6995</v>
      </c>
      <c r="E361" s="19">
        <v>897.62850000000003</v>
      </c>
      <c r="G361" s="3">
        <f t="shared" si="5"/>
        <v>5.7595653435691938E-2</v>
      </c>
    </row>
    <row r="362" spans="1:7" x14ac:dyDescent="0.25">
      <c r="A362" t="s">
        <v>125</v>
      </c>
      <c r="B362" s="19">
        <v>0.184</v>
      </c>
      <c r="C362" s="19">
        <v>552.27549999999997</v>
      </c>
      <c r="D362" s="19">
        <v>30.59</v>
      </c>
      <c r="E362" s="19">
        <v>583.04949999999997</v>
      </c>
      <c r="G362" s="3">
        <f t="shared" si="5"/>
        <v>5.2465528227020178E-2</v>
      </c>
    </row>
    <row r="363" spans="1:7" x14ac:dyDescent="0.25">
      <c r="A363" t="s">
        <v>126</v>
      </c>
      <c r="B363" s="19">
        <v>0.47175</v>
      </c>
      <c r="C363" s="19">
        <v>244.86600000000001</v>
      </c>
      <c r="D363" s="19">
        <v>11.35375</v>
      </c>
      <c r="E363" s="19">
        <v>256.69150000000002</v>
      </c>
      <c r="G363" s="3">
        <f t="shared" si="5"/>
        <v>4.4231110106879266E-2</v>
      </c>
    </row>
    <row r="364" spans="1:7" x14ac:dyDescent="0.25">
      <c r="A364" t="s">
        <v>127</v>
      </c>
      <c r="B364" s="19">
        <v>0.36249999999999999</v>
      </c>
      <c r="C364" s="19">
        <v>202.98150000000001</v>
      </c>
      <c r="D364" s="19">
        <v>12.013</v>
      </c>
      <c r="E364" s="19">
        <v>215.35700000000003</v>
      </c>
      <c r="G364" s="3">
        <f t="shared" si="5"/>
        <v>5.5781794880129264E-2</v>
      </c>
    </row>
    <row r="365" spans="1:7" x14ac:dyDescent="0.25">
      <c r="A365" t="s">
        <v>128</v>
      </c>
      <c r="B365" s="19">
        <v>1.3525</v>
      </c>
      <c r="C365" s="19">
        <v>961.20325000000003</v>
      </c>
      <c r="D365" s="19">
        <v>54.344999999999999</v>
      </c>
      <c r="E365" s="19">
        <v>1016.90075</v>
      </c>
      <c r="G365" s="3">
        <f t="shared" si="5"/>
        <v>5.3441793606701538E-2</v>
      </c>
    </row>
    <row r="366" spans="1:7" x14ac:dyDescent="0.25">
      <c r="A366" t="s">
        <v>129</v>
      </c>
      <c r="B366" s="19">
        <v>1.3720000000000001</v>
      </c>
      <c r="C366" s="19">
        <v>688.23524999999995</v>
      </c>
      <c r="D366" s="19">
        <v>47.898000000000003</v>
      </c>
      <c r="E366" s="19">
        <v>737.50524999999993</v>
      </c>
      <c r="G366" s="3">
        <f t="shared" si="5"/>
        <v>6.4945978350662598E-2</v>
      </c>
    </row>
    <row r="367" spans="1:7" x14ac:dyDescent="0.25">
      <c r="A367" t="s">
        <v>130</v>
      </c>
      <c r="B367" s="19">
        <v>0.78249999999999997</v>
      </c>
      <c r="C367" s="19">
        <v>411.78174999999999</v>
      </c>
      <c r="D367" s="19">
        <v>26.68675</v>
      </c>
      <c r="E367" s="19">
        <v>439.25100000000003</v>
      </c>
      <c r="G367" s="3">
        <f t="shared" si="5"/>
        <v>6.0755126340065239E-2</v>
      </c>
    </row>
    <row r="368" spans="1:7" x14ac:dyDescent="0.25">
      <c r="A368" t="s">
        <v>131</v>
      </c>
      <c r="B368" s="19">
        <v>5.1437499999999998</v>
      </c>
      <c r="C368" s="19">
        <v>817.04274999999996</v>
      </c>
      <c r="D368" s="19">
        <v>46.686500000000002</v>
      </c>
      <c r="E368" s="19">
        <v>868.87299999999993</v>
      </c>
      <c r="G368" s="3">
        <f t="shared" si="5"/>
        <v>5.3732248556463379E-2</v>
      </c>
    </row>
    <row r="369" spans="1:5" x14ac:dyDescent="0.25">
      <c r="A369" t="s">
        <v>20</v>
      </c>
      <c r="B369" s="19">
        <v>946.55984250000017</v>
      </c>
      <c r="C369" s="19">
        <v>443924.77024750033</v>
      </c>
      <c r="D369" s="19">
        <v>27378.734254999992</v>
      </c>
      <c r="E369" s="19">
        <v>472250.06434500049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 sqref="E1:E1048576"/>
    </sheetView>
  </sheetViews>
  <sheetFormatPr defaultRowHeight="15" x14ac:dyDescent="0.25"/>
  <cols>
    <col min="1" max="1" width="11" customWidth="1"/>
    <col min="4" max="4" width="45.28515625" customWidth="1"/>
  </cols>
  <sheetData>
    <row r="1" spans="1:5" x14ac:dyDescent="0.25">
      <c r="A1" t="s">
        <v>0</v>
      </c>
      <c r="B1" t="s">
        <v>1</v>
      </c>
      <c r="C1" t="s">
        <v>2</v>
      </c>
      <c r="D1" t="s">
        <v>3</v>
      </c>
      <c r="E1" t="s">
        <v>4</v>
      </c>
    </row>
    <row r="2" spans="1:5" x14ac:dyDescent="0.25">
      <c r="A2" t="s">
        <v>5</v>
      </c>
      <c r="B2">
        <v>2019</v>
      </c>
      <c r="C2" t="s">
        <v>6</v>
      </c>
      <c r="D2" s="1" t="s">
        <v>7</v>
      </c>
      <c r="E2" s="1">
        <v>2187.0547350000002</v>
      </c>
    </row>
    <row r="3" spans="1:5" x14ac:dyDescent="0.25">
      <c r="A3" t="s">
        <v>5</v>
      </c>
      <c r="B3">
        <v>2019</v>
      </c>
      <c r="C3" t="s">
        <v>6</v>
      </c>
      <c r="D3" s="1" t="s">
        <v>8</v>
      </c>
      <c r="E3" s="1">
        <v>4079.7750325000002</v>
      </c>
    </row>
    <row r="4" spans="1:5" x14ac:dyDescent="0.25">
      <c r="A4" t="s">
        <v>5</v>
      </c>
      <c r="B4">
        <v>2019</v>
      </c>
      <c r="C4" t="s">
        <v>6</v>
      </c>
      <c r="D4" s="1" t="s">
        <v>9</v>
      </c>
      <c r="E4" s="1">
        <v>310.51039750000001</v>
      </c>
    </row>
    <row r="5" spans="1:5" x14ac:dyDescent="0.25">
      <c r="A5" t="s">
        <v>5</v>
      </c>
      <c r="B5">
        <v>2019</v>
      </c>
      <c r="C5" t="s">
        <v>6</v>
      </c>
      <c r="D5" s="1" t="s">
        <v>10</v>
      </c>
      <c r="E5" s="1">
        <v>1333.9583150000001</v>
      </c>
    </row>
    <row r="6" spans="1:5" x14ac:dyDescent="0.25">
      <c r="A6" t="s">
        <v>5</v>
      </c>
      <c r="B6">
        <v>2019</v>
      </c>
      <c r="C6" t="s">
        <v>6</v>
      </c>
      <c r="D6" t="s">
        <v>11</v>
      </c>
      <c r="E6">
        <v>438.5850575</v>
      </c>
    </row>
    <row r="7" spans="1:5" x14ac:dyDescent="0.25">
      <c r="A7" t="s">
        <v>5</v>
      </c>
      <c r="B7">
        <v>2019</v>
      </c>
      <c r="C7" t="s">
        <v>6</v>
      </c>
      <c r="D7" t="s">
        <v>12</v>
      </c>
      <c r="E7">
        <v>187943.49731000001</v>
      </c>
    </row>
    <row r="8" spans="1:5" x14ac:dyDescent="0.25">
      <c r="A8" t="s">
        <v>5</v>
      </c>
      <c r="B8">
        <v>2019</v>
      </c>
      <c r="C8" t="s">
        <v>6</v>
      </c>
      <c r="D8" s="1" t="s">
        <v>13</v>
      </c>
      <c r="E8" s="1">
        <v>609.28139250000004</v>
      </c>
    </row>
    <row r="9" spans="1:5" x14ac:dyDescent="0.25">
      <c r="A9" t="s">
        <v>5</v>
      </c>
      <c r="B9">
        <v>2019</v>
      </c>
      <c r="C9" t="s">
        <v>6</v>
      </c>
      <c r="D9" s="1" t="s">
        <v>14</v>
      </c>
      <c r="E9" s="1">
        <v>2690.5202625000002</v>
      </c>
    </row>
    <row r="10" spans="1:5" x14ac:dyDescent="0.25">
      <c r="A10" t="s">
        <v>5</v>
      </c>
      <c r="B10">
        <v>2019</v>
      </c>
      <c r="C10" t="s">
        <v>6</v>
      </c>
      <c r="D10" s="1" t="s">
        <v>15</v>
      </c>
      <c r="E10" s="1">
        <v>362.14486499999998</v>
      </c>
    </row>
    <row r="12" spans="1:5" x14ac:dyDescent="0.25">
      <c r="D12" s="1" t="s">
        <v>16</v>
      </c>
      <c r="E12" s="1">
        <f>E2+E3+E4+E5+E8+E9+E10</f>
        <v>11573.245000000001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4"/>
  <sheetViews>
    <sheetView zoomScaleNormal="100" workbookViewId="0">
      <selection activeCell="B1" sqref="B1:M1048576"/>
    </sheetView>
  </sheetViews>
  <sheetFormatPr defaultRowHeight="15" x14ac:dyDescent="0.25"/>
  <cols>
    <col min="2" max="4" width="9.28515625" style="19" bestFit="1" customWidth="1"/>
    <col min="5" max="7" width="10.5703125" style="19" bestFit="1" customWidth="1"/>
    <col min="8" max="8" width="9.5703125" style="19" bestFit="1" customWidth="1"/>
    <col min="9" max="9" width="9.28515625" style="19" bestFit="1" customWidth="1"/>
    <col min="10" max="10" width="9.5703125" style="19" bestFit="1" customWidth="1"/>
    <col min="11" max="13" width="10.5703125" style="19" bestFit="1" customWidth="1"/>
    <col min="14" max="14" width="7.5703125" customWidth="1"/>
    <col min="18" max="18" width="7.140625" customWidth="1"/>
  </cols>
  <sheetData>
    <row r="2" spans="1:20" x14ac:dyDescent="0.25">
      <c r="O2" s="24" t="s">
        <v>17</v>
      </c>
      <c r="P2" s="24"/>
      <c r="Q2" s="24"/>
    </row>
    <row r="3" spans="1:20" x14ac:dyDescent="0.25">
      <c r="B3" s="25" t="s">
        <v>11</v>
      </c>
      <c r="C3" s="25"/>
      <c r="D3" s="25"/>
      <c r="E3" s="25" t="s">
        <v>12</v>
      </c>
      <c r="F3" s="25"/>
      <c r="G3" s="25"/>
      <c r="H3" s="26" t="s">
        <v>19</v>
      </c>
      <c r="I3" s="26"/>
      <c r="J3" s="26"/>
      <c r="K3" s="25" t="s">
        <v>136</v>
      </c>
      <c r="L3" s="25"/>
      <c r="M3" s="25"/>
      <c r="O3" s="27" t="s">
        <v>19</v>
      </c>
      <c r="P3" s="27"/>
      <c r="Q3" s="27"/>
      <c r="S3" t="s">
        <v>137</v>
      </c>
    </row>
    <row r="4" spans="1:20" x14ac:dyDescent="0.25">
      <c r="A4" t="s">
        <v>18</v>
      </c>
      <c r="B4" s="19" t="s">
        <v>138</v>
      </c>
      <c r="C4" s="19" t="s">
        <v>139</v>
      </c>
      <c r="D4" s="19" t="s">
        <v>136</v>
      </c>
      <c r="E4" s="19" t="s">
        <v>138</v>
      </c>
      <c r="F4" s="19" t="s">
        <v>139</v>
      </c>
      <c r="G4" s="19" t="s">
        <v>136</v>
      </c>
      <c r="H4" s="20" t="s">
        <v>138</v>
      </c>
      <c r="I4" s="20" t="s">
        <v>139</v>
      </c>
      <c r="J4" s="20" t="s">
        <v>136</v>
      </c>
      <c r="K4" s="19" t="s">
        <v>138</v>
      </c>
      <c r="L4" s="19" t="s">
        <v>139</v>
      </c>
      <c r="M4" s="19" t="s">
        <v>136</v>
      </c>
      <c r="O4" s="7" t="s">
        <v>138</v>
      </c>
      <c r="P4" s="7" t="s">
        <v>139</v>
      </c>
      <c r="Q4" s="7" t="s">
        <v>136</v>
      </c>
      <c r="S4" t="s">
        <v>140</v>
      </c>
      <c r="T4" t="s">
        <v>141</v>
      </c>
    </row>
    <row r="5" spans="1:20" x14ac:dyDescent="0.25">
      <c r="A5" t="s">
        <v>22</v>
      </c>
      <c r="E5" s="19">
        <v>2147.9942325000002</v>
      </c>
      <c r="F5" s="19">
        <v>2008.13418</v>
      </c>
      <c r="G5" s="19">
        <v>4156.1284125000002</v>
      </c>
      <c r="H5" s="19">
        <v>165.11729249999999</v>
      </c>
      <c r="I5" s="19">
        <v>33.617102500000001</v>
      </c>
      <c r="J5" s="19">
        <v>198.73439500000001</v>
      </c>
      <c r="K5" s="19">
        <f>B5+E5+H5</f>
        <v>2313.1115250000003</v>
      </c>
      <c r="L5" s="19">
        <f t="shared" ref="L5:M20" si="0">C5+F5+I5</f>
        <v>2041.7512825000001</v>
      </c>
      <c r="M5" s="19">
        <f t="shared" si="0"/>
        <v>4354.8628075000006</v>
      </c>
      <c r="O5" s="8">
        <f>H5/K5</f>
        <v>7.1383195628667309E-2</v>
      </c>
      <c r="P5" s="8">
        <f t="shared" ref="P5:Q20" si="1">I5/L5</f>
        <v>1.6464837215058783E-2</v>
      </c>
      <c r="Q5" s="8">
        <f t="shared" si="1"/>
        <v>4.56350529935724E-2</v>
      </c>
      <c r="S5" s="8">
        <f>H5/$J5</f>
        <v>0.83084406451132919</v>
      </c>
      <c r="T5" s="8">
        <f>I5/$J5</f>
        <v>0.16915593548867069</v>
      </c>
    </row>
    <row r="6" spans="1:20" x14ac:dyDescent="0.25">
      <c r="A6" t="s">
        <v>23</v>
      </c>
      <c r="E6" s="19">
        <v>2345.1195674999999</v>
      </c>
      <c r="F6" s="19">
        <v>2222.110385</v>
      </c>
      <c r="G6" s="19">
        <v>4567.2299524999999</v>
      </c>
      <c r="H6" s="19">
        <v>221.79064249999999</v>
      </c>
      <c r="I6" s="19">
        <v>43.003219999999999</v>
      </c>
      <c r="J6" s="19">
        <v>264.79386249999999</v>
      </c>
      <c r="K6" s="19">
        <f t="shared" ref="K6:M33" si="2">B6+E6+H6</f>
        <v>2566.91021</v>
      </c>
      <c r="L6" s="19">
        <f t="shared" si="0"/>
        <v>2265.113605</v>
      </c>
      <c r="M6" s="19">
        <f t="shared" si="0"/>
        <v>4832.0238149999996</v>
      </c>
      <c r="O6" s="8">
        <f t="shared" ref="O6:Q33" si="3">H6/K6</f>
        <v>8.6403740043559996E-2</v>
      </c>
      <c r="P6" s="8">
        <f t="shared" si="1"/>
        <v>1.8985016868502718E-2</v>
      </c>
      <c r="Q6" s="8">
        <f t="shared" si="1"/>
        <v>5.4799784239060088E-2</v>
      </c>
      <c r="S6" s="8">
        <f t="shared" ref="S6:T33" si="4">H6/$J6</f>
        <v>0.83759736878342483</v>
      </c>
      <c r="T6" s="8">
        <f t="shared" si="4"/>
        <v>0.16240263121657511</v>
      </c>
    </row>
    <row r="7" spans="1:20" x14ac:dyDescent="0.25">
      <c r="A7" t="s">
        <v>24</v>
      </c>
      <c r="E7" s="19">
        <v>1460.9515650000001</v>
      </c>
      <c r="F7" s="19">
        <v>1463.278425</v>
      </c>
      <c r="G7" s="19">
        <v>2924.2299899999998</v>
      </c>
      <c r="H7" s="19">
        <v>271.1014725</v>
      </c>
      <c r="I7" s="19">
        <v>37.807052499999998</v>
      </c>
      <c r="J7" s="19">
        <v>308.908525</v>
      </c>
      <c r="K7" s="19">
        <f t="shared" si="2"/>
        <v>1732.0530375000001</v>
      </c>
      <c r="L7" s="19">
        <f t="shared" si="0"/>
        <v>1501.0854775</v>
      </c>
      <c r="M7" s="19">
        <f t="shared" si="0"/>
        <v>3233.1385149999996</v>
      </c>
      <c r="O7" s="8">
        <f t="shared" si="3"/>
        <v>0.15652030661330138</v>
      </c>
      <c r="P7" s="8">
        <f t="shared" si="1"/>
        <v>2.5186475431743023E-2</v>
      </c>
      <c r="Q7" s="8">
        <f t="shared" si="1"/>
        <v>9.5544475922337654E-2</v>
      </c>
      <c r="S7" s="8">
        <f t="shared" si="4"/>
        <v>0.87761084774206211</v>
      </c>
      <c r="T7" s="8">
        <f t="shared" si="4"/>
        <v>0.12238915225793784</v>
      </c>
    </row>
    <row r="8" spans="1:20" x14ac:dyDescent="0.25">
      <c r="A8" t="s">
        <v>26</v>
      </c>
      <c r="E8" s="19">
        <v>199.6568025</v>
      </c>
      <c r="F8" s="19">
        <v>193.15937750000001</v>
      </c>
      <c r="G8" s="19">
        <v>392.81618000000003</v>
      </c>
      <c r="H8" s="19">
        <v>21.596642500000002</v>
      </c>
      <c r="I8" s="19">
        <v>2.0652875000000002</v>
      </c>
      <c r="J8" s="19">
        <v>23.661930000000002</v>
      </c>
      <c r="K8" s="19">
        <f t="shared" si="2"/>
        <v>221.253445</v>
      </c>
      <c r="L8" s="19">
        <f t="shared" si="0"/>
        <v>195.22466500000002</v>
      </c>
      <c r="M8" s="19">
        <f t="shared" si="0"/>
        <v>416.47811000000002</v>
      </c>
      <c r="O8" s="8">
        <f t="shared" si="3"/>
        <v>9.7610423647866817E-2</v>
      </c>
      <c r="P8" s="8">
        <f t="shared" si="1"/>
        <v>1.057902955039006E-2</v>
      </c>
      <c r="Q8" s="8">
        <f t="shared" si="1"/>
        <v>5.6814342535313561E-2</v>
      </c>
      <c r="S8" s="8">
        <f t="shared" si="4"/>
        <v>0.91271686206492875</v>
      </c>
      <c r="T8" s="8">
        <f t="shared" si="4"/>
        <v>8.7283137935071226E-2</v>
      </c>
    </row>
    <row r="9" spans="1:20" x14ac:dyDescent="0.25">
      <c r="A9" t="s">
        <v>27</v>
      </c>
      <c r="B9" s="19">
        <v>4.9777500000000002E-2</v>
      </c>
      <c r="D9" s="19">
        <v>4.9777500000000002E-2</v>
      </c>
      <c r="E9" s="19">
        <v>2687.334715</v>
      </c>
      <c r="F9" s="19">
        <v>2316.9538349999998</v>
      </c>
      <c r="G9" s="19">
        <v>5004.2885499999993</v>
      </c>
      <c r="H9" s="19">
        <v>263.36228</v>
      </c>
      <c r="I9" s="19">
        <v>35.399642499999999</v>
      </c>
      <c r="J9" s="19">
        <v>298.76192249999997</v>
      </c>
      <c r="K9" s="19">
        <f t="shared" si="2"/>
        <v>2950.7467724999997</v>
      </c>
      <c r="L9" s="19">
        <f t="shared" si="0"/>
        <v>2352.3534774999998</v>
      </c>
      <c r="M9" s="19">
        <f t="shared" si="0"/>
        <v>5303.1002499999995</v>
      </c>
      <c r="O9" s="8">
        <f t="shared" si="3"/>
        <v>8.9252755422610575E-2</v>
      </c>
      <c r="P9" s="8">
        <f t="shared" si="1"/>
        <v>1.5048606784054206E-2</v>
      </c>
      <c r="Q9" s="8">
        <f t="shared" si="1"/>
        <v>5.6337219440647006E-2</v>
      </c>
      <c r="S9" s="8">
        <f t="shared" si="4"/>
        <v>0.88151220140846442</v>
      </c>
      <c r="T9" s="8">
        <f t="shared" si="4"/>
        <v>0.11848779859153571</v>
      </c>
    </row>
    <row r="10" spans="1:20" x14ac:dyDescent="0.25">
      <c r="A10" t="s">
        <v>28</v>
      </c>
      <c r="B10" s="19">
        <v>31.78154</v>
      </c>
      <c r="C10" s="19">
        <v>23.769410000000001</v>
      </c>
      <c r="D10" s="19">
        <v>55.55095</v>
      </c>
      <c r="E10" s="19">
        <v>20954.997329999998</v>
      </c>
      <c r="F10" s="19">
        <v>19230.208965000002</v>
      </c>
      <c r="G10" s="19">
        <v>40185.206294999996</v>
      </c>
      <c r="H10" s="19">
        <v>1632.76107</v>
      </c>
      <c r="I10" s="19">
        <v>522.14637000000005</v>
      </c>
      <c r="J10" s="19">
        <v>2154.90744</v>
      </c>
      <c r="K10" s="19">
        <f t="shared" si="2"/>
        <v>22619.539939999999</v>
      </c>
      <c r="L10" s="19">
        <f t="shared" si="0"/>
        <v>19776.124745000001</v>
      </c>
      <c r="M10" s="19">
        <f t="shared" si="0"/>
        <v>42395.664684999996</v>
      </c>
      <c r="O10" s="8">
        <f t="shared" si="3"/>
        <v>7.2183655119910456E-2</v>
      </c>
      <c r="P10" s="8">
        <f t="shared" si="1"/>
        <v>2.6402865916994905E-2</v>
      </c>
      <c r="Q10" s="8">
        <f t="shared" si="1"/>
        <v>5.082848579002059E-2</v>
      </c>
      <c r="S10" s="8">
        <f t="shared" si="4"/>
        <v>0.75769429335674854</v>
      </c>
      <c r="T10" s="8">
        <f t="shared" si="4"/>
        <v>0.24230570664325149</v>
      </c>
    </row>
    <row r="11" spans="1:20" x14ac:dyDescent="0.25">
      <c r="A11" t="s">
        <v>44</v>
      </c>
      <c r="B11" s="19">
        <v>12.083130000000001</v>
      </c>
      <c r="C11" s="19">
        <v>6.8148774999999997</v>
      </c>
      <c r="D11" s="19">
        <v>18.898007499999999</v>
      </c>
      <c r="E11" s="19">
        <v>1382.82763</v>
      </c>
      <c r="F11" s="19">
        <v>1305.6278950000001</v>
      </c>
      <c r="G11" s="19">
        <v>2688.4555250000003</v>
      </c>
      <c r="H11" s="19">
        <v>133.947125</v>
      </c>
      <c r="I11" s="19">
        <v>36.355809999999998</v>
      </c>
      <c r="J11" s="19">
        <v>170.30293499999999</v>
      </c>
      <c r="K11" s="19">
        <f t="shared" si="2"/>
        <v>1528.8578849999999</v>
      </c>
      <c r="L11" s="19">
        <f t="shared" si="0"/>
        <v>1348.7985825000001</v>
      </c>
      <c r="M11" s="19">
        <f t="shared" si="0"/>
        <v>2877.6564675000004</v>
      </c>
      <c r="O11" s="8">
        <f t="shared" si="3"/>
        <v>8.7612541567262808E-2</v>
      </c>
      <c r="P11" s="8">
        <f t="shared" si="1"/>
        <v>2.6954217235767297E-2</v>
      </c>
      <c r="Q11" s="8">
        <f t="shared" si="1"/>
        <v>5.9181120791653344E-2</v>
      </c>
      <c r="S11" s="8">
        <f t="shared" si="4"/>
        <v>0.78652270437969851</v>
      </c>
      <c r="T11" s="8">
        <f t="shared" si="4"/>
        <v>0.21347729562030154</v>
      </c>
    </row>
    <row r="12" spans="1:20" x14ac:dyDescent="0.25">
      <c r="A12" t="s">
        <v>45</v>
      </c>
      <c r="B12" s="19">
        <v>0.65601750000000003</v>
      </c>
      <c r="C12" s="19">
        <v>0.352605</v>
      </c>
      <c r="D12" s="19">
        <v>1.0086225</v>
      </c>
      <c r="E12" s="19">
        <v>308.59147999999999</v>
      </c>
      <c r="F12" s="19">
        <v>315.18553250000002</v>
      </c>
      <c r="G12" s="19">
        <v>623.77701249999996</v>
      </c>
      <c r="H12" s="19">
        <v>36.821854999999999</v>
      </c>
      <c r="I12" s="19">
        <v>9.7289925000000004</v>
      </c>
      <c r="J12" s="19">
        <v>46.550847500000003</v>
      </c>
      <c r="K12" s="19">
        <f t="shared" si="2"/>
        <v>346.06935250000004</v>
      </c>
      <c r="L12" s="19">
        <f t="shared" si="0"/>
        <v>325.26713000000001</v>
      </c>
      <c r="M12" s="19">
        <f t="shared" si="0"/>
        <v>671.33648249999999</v>
      </c>
      <c r="O12" s="8">
        <f t="shared" si="3"/>
        <v>0.10640021930286357</v>
      </c>
      <c r="P12" s="8">
        <f t="shared" si="1"/>
        <v>2.991077672066034E-2</v>
      </c>
      <c r="Q12" s="8">
        <f t="shared" si="1"/>
        <v>6.9340559784042424E-2</v>
      </c>
      <c r="S12" s="8">
        <f t="shared" si="4"/>
        <v>0.79100289205260976</v>
      </c>
      <c r="T12" s="8">
        <f t="shared" si="4"/>
        <v>0.20899710794739021</v>
      </c>
    </row>
    <row r="13" spans="1:20" x14ac:dyDescent="0.25">
      <c r="A13" t="s">
        <v>46</v>
      </c>
      <c r="E13" s="19">
        <v>9639.6714300000003</v>
      </c>
      <c r="F13" s="19">
        <v>8872.1246200000005</v>
      </c>
      <c r="G13" s="19">
        <v>18511.796050000001</v>
      </c>
      <c r="H13" s="19">
        <v>1105.9459975</v>
      </c>
      <c r="I13" s="19">
        <v>161.57012</v>
      </c>
      <c r="J13" s="19">
        <v>1267.5161175000001</v>
      </c>
      <c r="K13" s="19">
        <f t="shared" si="2"/>
        <v>10745.617427500001</v>
      </c>
      <c r="L13" s="19">
        <f t="shared" si="0"/>
        <v>9033.6947400000008</v>
      </c>
      <c r="M13" s="19">
        <f t="shared" si="0"/>
        <v>19779.3121675</v>
      </c>
      <c r="O13" s="8">
        <f t="shared" si="3"/>
        <v>0.10292065625467754</v>
      </c>
      <c r="P13" s="8">
        <f t="shared" si="1"/>
        <v>1.7885275587693809E-2</v>
      </c>
      <c r="Q13" s="8">
        <f t="shared" si="1"/>
        <v>6.4082921932072795E-2</v>
      </c>
      <c r="S13" s="8">
        <f t="shared" si="4"/>
        <v>0.87253012583486922</v>
      </c>
      <c r="T13" s="8">
        <f t="shared" si="4"/>
        <v>0.12746987416513067</v>
      </c>
    </row>
    <row r="14" spans="1:20" x14ac:dyDescent="0.25">
      <c r="A14" t="s">
        <v>5</v>
      </c>
      <c r="B14" s="19">
        <v>251.10255000000001</v>
      </c>
      <c r="C14" s="19">
        <v>187.4825075</v>
      </c>
      <c r="D14" s="19">
        <v>438.5850575</v>
      </c>
      <c r="E14" s="19">
        <v>98192.708335000003</v>
      </c>
      <c r="F14" s="19">
        <v>89750.788977000004</v>
      </c>
      <c r="G14" s="19">
        <v>187943.49731200002</v>
      </c>
      <c r="H14" s="19">
        <v>9735.7449825000003</v>
      </c>
      <c r="I14" s="19">
        <v>1837.5000175</v>
      </c>
      <c r="J14" s="19">
        <v>11573.245000000001</v>
      </c>
      <c r="K14" s="19">
        <f t="shared" si="2"/>
        <v>108179.55586749999</v>
      </c>
      <c r="L14" s="19">
        <f t="shared" si="0"/>
        <v>91775.771502000003</v>
      </c>
      <c r="M14" s="19">
        <f t="shared" si="0"/>
        <v>199955.32736950001</v>
      </c>
      <c r="O14" s="9">
        <f t="shared" si="3"/>
        <v>8.9996163364032405E-2</v>
      </c>
      <c r="P14" s="9">
        <f t="shared" si="1"/>
        <v>2.0021624307020473E-2</v>
      </c>
      <c r="Q14" s="9">
        <f t="shared" si="1"/>
        <v>5.7879153070093767E-2</v>
      </c>
      <c r="S14" s="9">
        <f t="shared" si="4"/>
        <v>0.84122862537689291</v>
      </c>
      <c r="T14" s="9">
        <f t="shared" si="4"/>
        <v>0.158771374623107</v>
      </c>
    </row>
    <row r="15" spans="1:20" x14ac:dyDescent="0.25">
      <c r="A15" t="s">
        <v>47</v>
      </c>
      <c r="B15" s="19">
        <v>1.9912924999999999</v>
      </c>
      <c r="C15" s="19">
        <v>1.8760725</v>
      </c>
      <c r="D15" s="19">
        <v>3.8673649999999999</v>
      </c>
      <c r="E15" s="19">
        <v>1209.7891649999999</v>
      </c>
      <c r="F15" s="19">
        <v>1217.0808724999999</v>
      </c>
      <c r="G15" s="19">
        <v>2426.8700374999999</v>
      </c>
      <c r="H15" s="19">
        <v>114.84831250000001</v>
      </c>
      <c r="I15" s="19">
        <v>19.991119999999999</v>
      </c>
      <c r="J15" s="19">
        <v>134.83943250000002</v>
      </c>
      <c r="K15" s="19">
        <f t="shared" si="2"/>
        <v>1326.62877</v>
      </c>
      <c r="L15" s="19">
        <f t="shared" si="0"/>
        <v>1238.9480649999998</v>
      </c>
      <c r="M15" s="19">
        <f t="shared" si="0"/>
        <v>2565.5768349999998</v>
      </c>
      <c r="O15" s="8">
        <f t="shared" si="3"/>
        <v>8.6571552718549896E-2</v>
      </c>
      <c r="P15" s="8">
        <f t="shared" si="1"/>
        <v>1.6135559322254564E-2</v>
      </c>
      <c r="Q15" s="8">
        <f t="shared" si="1"/>
        <v>5.2557160113273327E-2</v>
      </c>
      <c r="S15" s="8">
        <f t="shared" si="4"/>
        <v>0.85174129237009355</v>
      </c>
      <c r="T15" s="8">
        <f t="shared" si="4"/>
        <v>0.14825870762990639</v>
      </c>
    </row>
    <row r="16" spans="1:20" x14ac:dyDescent="0.25">
      <c r="A16" t="s">
        <v>51</v>
      </c>
      <c r="B16" s="19">
        <v>58.310535000000002</v>
      </c>
      <c r="C16" s="19">
        <v>54.4445075</v>
      </c>
      <c r="D16" s="19">
        <v>112.7550425</v>
      </c>
      <c r="E16" s="19">
        <v>12750.77406</v>
      </c>
      <c r="F16" s="19">
        <v>12833.419835000001</v>
      </c>
      <c r="G16" s="19">
        <v>25584.193895</v>
      </c>
      <c r="H16" s="19">
        <v>1182.6987375000001</v>
      </c>
      <c r="I16" s="19">
        <v>296.38166999999999</v>
      </c>
      <c r="J16" s="19">
        <v>1479.0804075000001</v>
      </c>
      <c r="K16" s="19">
        <f t="shared" si="2"/>
        <v>13991.783332500001</v>
      </c>
      <c r="L16" s="19">
        <f t="shared" si="0"/>
        <v>13184.246012500002</v>
      </c>
      <c r="M16" s="19">
        <f t="shared" si="0"/>
        <v>27176.029345000003</v>
      </c>
      <c r="O16" s="8">
        <f t="shared" si="3"/>
        <v>8.4528091194268073E-2</v>
      </c>
      <c r="P16" s="8">
        <f t="shared" si="1"/>
        <v>2.2479986319960968E-2</v>
      </c>
      <c r="Q16" s="8">
        <f t="shared" si="1"/>
        <v>5.4425920310986475E-2</v>
      </c>
      <c r="S16" s="8">
        <f t="shared" si="4"/>
        <v>0.79961760801026638</v>
      </c>
      <c r="T16" s="8">
        <f t="shared" si="4"/>
        <v>0.20038239198973365</v>
      </c>
    </row>
    <row r="17" spans="1:20" x14ac:dyDescent="0.25">
      <c r="A17" t="s">
        <v>75</v>
      </c>
      <c r="E17" s="19">
        <v>2051.9503974999998</v>
      </c>
      <c r="F17" s="19">
        <v>1625.5479399999999</v>
      </c>
      <c r="G17" s="19">
        <v>3677.4983374999997</v>
      </c>
      <c r="H17" s="19">
        <v>214.37608</v>
      </c>
      <c r="I17" s="19">
        <v>19.155574999999999</v>
      </c>
      <c r="J17" s="19">
        <v>233.531655</v>
      </c>
      <c r="K17" s="19">
        <f t="shared" si="2"/>
        <v>2266.3264774999998</v>
      </c>
      <c r="L17" s="19">
        <f t="shared" si="0"/>
        <v>1644.7035149999999</v>
      </c>
      <c r="M17" s="19">
        <f t="shared" si="0"/>
        <v>3911.0299924999999</v>
      </c>
      <c r="O17" s="8">
        <f t="shared" si="3"/>
        <v>9.4591879029044271E-2</v>
      </c>
      <c r="P17" s="8">
        <f t="shared" si="1"/>
        <v>1.1646825598229478E-2</v>
      </c>
      <c r="Q17" s="8">
        <f t="shared" si="1"/>
        <v>5.9711036593386599E-2</v>
      </c>
      <c r="S17" s="8">
        <f t="shared" si="4"/>
        <v>0.91797439623335009</v>
      </c>
      <c r="T17" s="8">
        <f t="shared" si="4"/>
        <v>8.2025603766649954E-2</v>
      </c>
    </row>
    <row r="18" spans="1:20" x14ac:dyDescent="0.25">
      <c r="A18" t="s">
        <v>76</v>
      </c>
      <c r="B18" s="19">
        <v>3.7073499999999999</v>
      </c>
      <c r="C18" s="19">
        <v>1.0317475</v>
      </c>
      <c r="D18" s="19">
        <v>4.7390974999999997</v>
      </c>
      <c r="E18" s="19">
        <v>822.51845500000002</v>
      </c>
      <c r="F18" s="19">
        <v>763.49315000000001</v>
      </c>
      <c r="G18" s="19">
        <v>1586.0116050000001</v>
      </c>
      <c r="H18" s="19">
        <v>82.402142499999997</v>
      </c>
      <c r="I18" s="19">
        <v>6.3066399999999998</v>
      </c>
      <c r="J18" s="19">
        <v>88.708782499999998</v>
      </c>
      <c r="K18" s="19">
        <f t="shared" si="2"/>
        <v>908.6279475</v>
      </c>
      <c r="L18" s="19">
        <f t="shared" si="0"/>
        <v>770.83153750000008</v>
      </c>
      <c r="M18" s="19">
        <f t="shared" si="0"/>
        <v>1679.4594850000003</v>
      </c>
      <c r="O18" s="8">
        <f t="shared" si="3"/>
        <v>9.068854059213273E-2</v>
      </c>
      <c r="P18" s="8">
        <f t="shared" si="1"/>
        <v>8.1816060879579666E-3</v>
      </c>
      <c r="Q18" s="8">
        <f t="shared" si="1"/>
        <v>5.2819840723933857E-2</v>
      </c>
      <c r="S18" s="8">
        <f t="shared" si="4"/>
        <v>0.92890625006605176</v>
      </c>
      <c r="T18" s="8">
        <f t="shared" si="4"/>
        <v>7.1093749933948194E-2</v>
      </c>
    </row>
    <row r="19" spans="1:20" x14ac:dyDescent="0.25">
      <c r="A19" t="s">
        <v>77</v>
      </c>
      <c r="E19" s="19">
        <v>2207.8666800000001</v>
      </c>
      <c r="F19" s="19">
        <v>1984.6548150000001</v>
      </c>
      <c r="G19" s="19">
        <v>4192.521495</v>
      </c>
      <c r="H19" s="19">
        <v>271.81852750000002</v>
      </c>
      <c r="I19" s="19">
        <v>47.783695000000002</v>
      </c>
      <c r="J19" s="19">
        <v>319.60222250000004</v>
      </c>
      <c r="K19" s="19">
        <f t="shared" si="2"/>
        <v>2479.6852075000002</v>
      </c>
      <c r="L19" s="19">
        <f t="shared" si="0"/>
        <v>2032.4385100000002</v>
      </c>
      <c r="M19" s="19">
        <f t="shared" si="0"/>
        <v>4512.1237174999997</v>
      </c>
      <c r="O19" s="8">
        <f t="shared" si="3"/>
        <v>0.1096181590622325</v>
      </c>
      <c r="P19" s="8">
        <f t="shared" si="1"/>
        <v>2.3510524311015933E-2</v>
      </c>
      <c r="Q19" s="8">
        <f t="shared" si="1"/>
        <v>7.0831883722612066E-2</v>
      </c>
      <c r="S19" s="8">
        <f t="shared" si="4"/>
        <v>0.85049010414813364</v>
      </c>
      <c r="T19" s="8">
        <f t="shared" si="4"/>
        <v>0.14950989585186628</v>
      </c>
    </row>
    <row r="20" spans="1:20" x14ac:dyDescent="0.25">
      <c r="A20" t="s">
        <v>78</v>
      </c>
      <c r="B20" s="19">
        <v>5.8840075000000001</v>
      </c>
      <c r="C20" s="19">
        <v>3.915165</v>
      </c>
      <c r="D20" s="19">
        <v>9.799172500000001</v>
      </c>
      <c r="E20" s="19">
        <v>1134.4107200000001</v>
      </c>
      <c r="F20" s="19">
        <v>1049.4190599999999</v>
      </c>
      <c r="G20" s="19">
        <v>2183.82978</v>
      </c>
      <c r="H20" s="19">
        <v>112.878035</v>
      </c>
      <c r="I20" s="19">
        <v>15.9806825</v>
      </c>
      <c r="J20" s="19">
        <v>128.85871750000001</v>
      </c>
      <c r="K20" s="19">
        <f t="shared" si="2"/>
        <v>1253.1727625000001</v>
      </c>
      <c r="L20" s="19">
        <f t="shared" si="0"/>
        <v>1069.3149074999999</v>
      </c>
      <c r="M20" s="19">
        <f t="shared" si="0"/>
        <v>2322.4876700000004</v>
      </c>
      <c r="O20" s="8">
        <f t="shared" si="3"/>
        <v>9.0073801775595153E-2</v>
      </c>
      <c r="P20" s="8">
        <f t="shared" si="1"/>
        <v>1.4944786038157803E-2</v>
      </c>
      <c r="Q20" s="8">
        <f t="shared" si="1"/>
        <v>5.5483057742132164E-2</v>
      </c>
      <c r="S20" s="8">
        <f t="shared" si="4"/>
        <v>0.87598291516443183</v>
      </c>
      <c r="T20" s="8">
        <f t="shared" si="4"/>
        <v>0.12401708483556806</v>
      </c>
    </row>
    <row r="21" spans="1:20" x14ac:dyDescent="0.25">
      <c r="A21" t="s">
        <v>80</v>
      </c>
      <c r="E21" s="19">
        <v>12256.764875000001</v>
      </c>
      <c r="F21" s="19">
        <v>9725.3462249999993</v>
      </c>
      <c r="G21" s="19">
        <v>21982.111100000002</v>
      </c>
      <c r="H21" s="19">
        <v>1230.854775</v>
      </c>
      <c r="I21" s="19">
        <v>146.90062499999999</v>
      </c>
      <c r="J21" s="19">
        <v>1377.7554</v>
      </c>
      <c r="K21" s="19">
        <f t="shared" si="2"/>
        <v>13487.619650000001</v>
      </c>
      <c r="L21" s="19">
        <f t="shared" si="2"/>
        <v>9872.2468499999995</v>
      </c>
      <c r="M21" s="19">
        <f t="shared" si="2"/>
        <v>23359.866500000004</v>
      </c>
      <c r="O21" s="8">
        <f t="shared" si="3"/>
        <v>9.1258117217147355E-2</v>
      </c>
      <c r="P21" s="8">
        <f t="shared" si="3"/>
        <v>1.4880161247183563E-2</v>
      </c>
      <c r="Q21" s="8">
        <f t="shared" si="3"/>
        <v>5.8979592199296167E-2</v>
      </c>
      <c r="S21" s="8">
        <f t="shared" si="4"/>
        <v>0.89337684686265795</v>
      </c>
      <c r="T21" s="8">
        <f t="shared" si="4"/>
        <v>0.10662315313734208</v>
      </c>
    </row>
    <row r="22" spans="1:20" x14ac:dyDescent="0.25">
      <c r="A22" t="s">
        <v>94</v>
      </c>
      <c r="E22" s="19">
        <v>580.74677999999994</v>
      </c>
      <c r="F22" s="19">
        <v>678.41138750000005</v>
      </c>
      <c r="G22" s="19">
        <v>1259.1581675</v>
      </c>
      <c r="H22" s="19">
        <v>100.16779750000001</v>
      </c>
      <c r="I22" s="19">
        <v>19.093219999999999</v>
      </c>
      <c r="J22" s="19">
        <v>119.26101750000001</v>
      </c>
      <c r="K22" s="19">
        <f t="shared" si="2"/>
        <v>680.91457749999995</v>
      </c>
      <c r="L22" s="19">
        <f t="shared" si="2"/>
        <v>697.50460750000002</v>
      </c>
      <c r="M22" s="19">
        <f t="shared" si="2"/>
        <v>1378.419185</v>
      </c>
      <c r="O22" s="8">
        <f t="shared" si="3"/>
        <v>0.14710772953014067</v>
      </c>
      <c r="P22" s="8">
        <f t="shared" si="3"/>
        <v>2.7373611291879527E-2</v>
      </c>
      <c r="Q22" s="8">
        <f t="shared" si="3"/>
        <v>8.652013755888055E-2</v>
      </c>
      <c r="S22" s="8">
        <f t="shared" si="4"/>
        <v>0.8399039317268947</v>
      </c>
      <c r="T22" s="8">
        <f t="shared" si="4"/>
        <v>0.16009606827310524</v>
      </c>
    </row>
    <row r="23" spans="1:20" x14ac:dyDescent="0.25">
      <c r="A23" t="s">
        <v>95</v>
      </c>
      <c r="B23" s="19">
        <v>6.285355</v>
      </c>
      <c r="C23" s="19">
        <v>4.1930575000000001</v>
      </c>
      <c r="D23" s="19">
        <v>10.478412500000001</v>
      </c>
      <c r="E23" s="19">
        <v>140.71086500000001</v>
      </c>
      <c r="F23" s="19">
        <v>126.62840749999999</v>
      </c>
      <c r="G23" s="19">
        <v>267.33927249999999</v>
      </c>
      <c r="H23" s="19">
        <v>9.6897199999999994</v>
      </c>
      <c r="I23" s="19">
        <v>1.6319999999999999</v>
      </c>
      <c r="J23" s="19">
        <v>11.321719999999999</v>
      </c>
      <c r="K23" s="19">
        <f t="shared" si="2"/>
        <v>156.68594000000002</v>
      </c>
      <c r="L23" s="19">
        <f t="shared" si="2"/>
        <v>132.45346499999999</v>
      </c>
      <c r="M23" s="19">
        <f t="shared" si="2"/>
        <v>289.13940500000001</v>
      </c>
      <c r="O23" s="8">
        <f t="shared" si="3"/>
        <v>6.1841668754707653E-2</v>
      </c>
      <c r="P23" s="8">
        <f t="shared" si="3"/>
        <v>1.2321308468600651E-2</v>
      </c>
      <c r="Q23" s="8">
        <f t="shared" si="3"/>
        <v>3.9156613744847399E-2</v>
      </c>
      <c r="S23" s="8">
        <f t="shared" si="4"/>
        <v>0.85585229099465454</v>
      </c>
      <c r="T23" s="8">
        <f t="shared" si="4"/>
        <v>0.14414770900534549</v>
      </c>
    </row>
    <row r="24" spans="1:20" x14ac:dyDescent="0.25">
      <c r="A24" t="s">
        <v>96</v>
      </c>
      <c r="B24" s="19">
        <v>1.2688124999999999</v>
      </c>
      <c r="C24" s="19">
        <v>0.95870750000000005</v>
      </c>
      <c r="D24" s="19">
        <v>2.2275200000000002</v>
      </c>
      <c r="E24" s="19">
        <v>394.51508000000001</v>
      </c>
      <c r="F24" s="19">
        <v>444.45462750000002</v>
      </c>
      <c r="G24" s="19">
        <v>838.96970750000003</v>
      </c>
      <c r="H24" s="19">
        <v>54.364179999999998</v>
      </c>
      <c r="I24" s="19">
        <v>14.467684999999999</v>
      </c>
      <c r="J24" s="19">
        <v>68.831864999999993</v>
      </c>
      <c r="K24" s="19">
        <f t="shared" si="2"/>
        <v>450.14807250000001</v>
      </c>
      <c r="L24" s="19">
        <f t="shared" si="2"/>
        <v>459.88102000000003</v>
      </c>
      <c r="M24" s="19">
        <f t="shared" si="2"/>
        <v>910.02909250000005</v>
      </c>
      <c r="O24" s="8">
        <f t="shared" si="3"/>
        <v>0.12076954966857044</v>
      </c>
      <c r="P24" s="8">
        <f t="shared" si="3"/>
        <v>3.1459626231149958E-2</v>
      </c>
      <c r="Q24" s="8">
        <f t="shared" si="3"/>
        <v>7.5636993989837739E-2</v>
      </c>
      <c r="S24" s="8">
        <f t="shared" si="4"/>
        <v>0.78981123059792147</v>
      </c>
      <c r="T24" s="8">
        <f t="shared" si="4"/>
        <v>0.21018876940207853</v>
      </c>
    </row>
    <row r="25" spans="1:20" x14ac:dyDescent="0.25">
      <c r="A25" t="s">
        <v>99</v>
      </c>
      <c r="E25" s="19">
        <v>136.00075000000001</v>
      </c>
      <c r="F25" s="19">
        <v>101.843</v>
      </c>
      <c r="G25" s="19">
        <v>237.84375</v>
      </c>
      <c r="H25" s="19">
        <v>13.51225</v>
      </c>
      <c r="I25" s="19">
        <v>1.72</v>
      </c>
      <c r="J25" s="19">
        <v>15.232250000000001</v>
      </c>
      <c r="K25" s="19">
        <f t="shared" si="2"/>
        <v>149.51300000000001</v>
      </c>
      <c r="L25" s="19">
        <f t="shared" si="2"/>
        <v>103.563</v>
      </c>
      <c r="M25" s="19">
        <f t="shared" si="2"/>
        <v>253.07599999999999</v>
      </c>
      <c r="O25" s="8">
        <f t="shared" si="3"/>
        <v>9.0375084440817849E-2</v>
      </c>
      <c r="P25" s="8">
        <f t="shared" si="3"/>
        <v>1.660824811950214E-2</v>
      </c>
      <c r="Q25" s="8">
        <f t="shared" si="3"/>
        <v>6.0188441416807605E-2</v>
      </c>
      <c r="S25" s="8">
        <f t="shared" si="4"/>
        <v>0.88708168524019759</v>
      </c>
      <c r="T25" s="8">
        <f t="shared" si="4"/>
        <v>0.11291831475980239</v>
      </c>
    </row>
    <row r="26" spans="1:20" x14ac:dyDescent="0.25">
      <c r="A26" t="s">
        <v>100</v>
      </c>
      <c r="B26" s="19">
        <v>46.507332499999997</v>
      </c>
      <c r="C26" s="19">
        <v>30.936777500000002</v>
      </c>
      <c r="D26" s="19">
        <v>77.444109999999995</v>
      </c>
      <c r="E26" s="19">
        <v>4295.6167825000002</v>
      </c>
      <c r="F26" s="19">
        <v>4036.8613650000002</v>
      </c>
      <c r="G26" s="19">
        <v>8332.4781475</v>
      </c>
      <c r="H26" s="19">
        <v>442.54053249999998</v>
      </c>
      <c r="I26" s="19">
        <v>129.9424425</v>
      </c>
      <c r="J26" s="19">
        <v>572.48297500000001</v>
      </c>
      <c r="K26" s="19">
        <f t="shared" si="2"/>
        <v>4784.6646475000007</v>
      </c>
      <c r="L26" s="19">
        <f t="shared" si="2"/>
        <v>4197.7405850000005</v>
      </c>
      <c r="M26" s="19">
        <f t="shared" si="2"/>
        <v>8982.4052325000011</v>
      </c>
      <c r="O26" s="8">
        <f t="shared" si="3"/>
        <v>9.2491441951157119E-2</v>
      </c>
      <c r="P26" s="8">
        <f t="shared" si="3"/>
        <v>3.0955329389417231E-2</v>
      </c>
      <c r="Q26" s="8">
        <f t="shared" si="3"/>
        <v>6.3733817411026045E-2</v>
      </c>
      <c r="S26" s="8">
        <f t="shared" si="4"/>
        <v>0.7730195513674446</v>
      </c>
      <c r="T26" s="8">
        <f t="shared" si="4"/>
        <v>0.2269804486325554</v>
      </c>
    </row>
    <row r="27" spans="1:20" x14ac:dyDescent="0.25">
      <c r="A27" t="s">
        <v>102</v>
      </c>
      <c r="B27" s="19">
        <v>72.203672499999996</v>
      </c>
      <c r="C27" s="19">
        <v>52.076054999999997</v>
      </c>
      <c r="D27" s="19">
        <v>124.27972749999999</v>
      </c>
      <c r="E27" s="19">
        <v>8220.6792124999993</v>
      </c>
      <c r="F27" s="19">
        <v>7197.4047099999998</v>
      </c>
      <c r="G27" s="19">
        <v>15418.083922499998</v>
      </c>
      <c r="H27" s="19">
        <v>821.89760000000001</v>
      </c>
      <c r="I27" s="19">
        <v>96.655860000000004</v>
      </c>
      <c r="J27" s="19">
        <v>918.55345999999997</v>
      </c>
      <c r="K27" s="19">
        <f t="shared" si="2"/>
        <v>9114.7804849999993</v>
      </c>
      <c r="L27" s="19">
        <f t="shared" si="2"/>
        <v>7346.1366250000001</v>
      </c>
      <c r="M27" s="19">
        <f t="shared" si="2"/>
        <v>16460.917109999999</v>
      </c>
      <c r="O27" s="8">
        <f t="shared" si="3"/>
        <v>9.0171957662894833E-2</v>
      </c>
      <c r="P27" s="8">
        <f t="shared" si="3"/>
        <v>1.3157373043004085E-2</v>
      </c>
      <c r="Q27" s="8">
        <f t="shared" si="3"/>
        <v>5.5802082828178466E-2</v>
      </c>
      <c r="S27" s="8">
        <f t="shared" si="4"/>
        <v>0.89477383276091527</v>
      </c>
      <c r="T27" s="8">
        <f t="shared" si="4"/>
        <v>0.10522616723908482</v>
      </c>
    </row>
    <row r="28" spans="1:20" x14ac:dyDescent="0.25">
      <c r="A28" t="s">
        <v>103</v>
      </c>
      <c r="E28" s="19">
        <v>2292.9139049999999</v>
      </c>
      <c r="F28" s="19">
        <v>2374.4873149999999</v>
      </c>
      <c r="G28" s="19">
        <v>4667.4012199999997</v>
      </c>
      <c r="H28" s="19">
        <v>211.324375</v>
      </c>
      <c r="I28" s="19">
        <v>34.3605175</v>
      </c>
      <c r="J28" s="19">
        <v>245.68489249999999</v>
      </c>
      <c r="K28" s="19">
        <f t="shared" si="2"/>
        <v>2504.23828</v>
      </c>
      <c r="L28" s="19">
        <f t="shared" si="2"/>
        <v>2408.8478324999996</v>
      </c>
      <c r="M28" s="19">
        <f t="shared" si="2"/>
        <v>4913.0861125000001</v>
      </c>
      <c r="O28" s="8">
        <f t="shared" si="3"/>
        <v>8.4386688234795296E-2</v>
      </c>
      <c r="P28" s="8">
        <f t="shared" si="3"/>
        <v>1.4264295584142094E-2</v>
      </c>
      <c r="Q28" s="8">
        <f t="shared" si="3"/>
        <v>5.0006225593099654E-2</v>
      </c>
      <c r="S28" s="8">
        <f t="shared" si="4"/>
        <v>0.86014395451686154</v>
      </c>
      <c r="T28" s="8">
        <f t="shared" si="4"/>
        <v>0.13985604548313854</v>
      </c>
    </row>
    <row r="29" spans="1:20" x14ac:dyDescent="0.25">
      <c r="A29" t="s">
        <v>104</v>
      </c>
      <c r="E29" s="19">
        <v>4283.7065300000004</v>
      </c>
      <c r="F29" s="19">
        <v>3678.8927625000001</v>
      </c>
      <c r="G29" s="19">
        <v>7962.599292500001</v>
      </c>
      <c r="H29" s="19">
        <v>674.059575</v>
      </c>
      <c r="I29" s="19">
        <v>43.668329999999997</v>
      </c>
      <c r="J29" s="19">
        <v>717.72790499999996</v>
      </c>
      <c r="K29" s="19">
        <f t="shared" si="2"/>
        <v>4957.7661050000006</v>
      </c>
      <c r="L29" s="19">
        <f t="shared" si="2"/>
        <v>3722.5610925000001</v>
      </c>
      <c r="M29" s="19">
        <f t="shared" si="2"/>
        <v>8680.3271975000007</v>
      </c>
      <c r="O29" s="8">
        <f t="shared" si="3"/>
        <v>0.1359603419613116</v>
      </c>
      <c r="P29" s="8">
        <f t="shared" si="3"/>
        <v>1.1730722186932113E-2</v>
      </c>
      <c r="Q29" s="8">
        <f t="shared" si="3"/>
        <v>8.2684429822727307E-2</v>
      </c>
      <c r="S29" s="8">
        <f t="shared" si="4"/>
        <v>0.93915754188211487</v>
      </c>
      <c r="T29" s="8">
        <f t="shared" si="4"/>
        <v>6.0842458117885218E-2</v>
      </c>
    </row>
    <row r="30" spans="1:20" x14ac:dyDescent="0.25">
      <c r="A30" t="s">
        <v>106</v>
      </c>
      <c r="B30" s="19">
        <v>4.3684824999999998</v>
      </c>
      <c r="C30" s="19">
        <v>2.9159875</v>
      </c>
      <c r="D30" s="19">
        <v>7.2844699999999998</v>
      </c>
      <c r="E30" s="19">
        <v>2523.5378424999999</v>
      </c>
      <c r="F30" s="19">
        <v>2405.5684700000002</v>
      </c>
      <c r="G30" s="19">
        <v>4929.1063125000001</v>
      </c>
      <c r="H30" s="19">
        <v>165.50456249999999</v>
      </c>
      <c r="I30" s="19">
        <v>29.665792499999998</v>
      </c>
      <c r="J30" s="19">
        <v>195.170355</v>
      </c>
      <c r="K30" s="19">
        <f t="shared" si="2"/>
        <v>2693.4108874999997</v>
      </c>
      <c r="L30" s="19">
        <f t="shared" si="2"/>
        <v>2438.1502500000001</v>
      </c>
      <c r="M30" s="19">
        <f t="shared" si="2"/>
        <v>5131.5611374999999</v>
      </c>
      <c r="O30" s="8">
        <f t="shared" si="3"/>
        <v>6.1447944414310979E-2</v>
      </c>
      <c r="P30" s="8">
        <f t="shared" si="3"/>
        <v>1.2167335667684957E-2</v>
      </c>
      <c r="Q30" s="8">
        <f t="shared" si="3"/>
        <v>3.8033329384648693E-2</v>
      </c>
      <c r="S30" s="8">
        <f t="shared" si="4"/>
        <v>0.84800051985354019</v>
      </c>
      <c r="T30" s="8">
        <f t="shared" si="4"/>
        <v>0.15199948014645973</v>
      </c>
    </row>
    <row r="31" spans="1:20" x14ac:dyDescent="0.25">
      <c r="A31" t="s">
        <v>107</v>
      </c>
      <c r="B31" s="19">
        <v>6.0052450000000004</v>
      </c>
      <c r="C31" s="19">
        <v>4.1975375000000001</v>
      </c>
      <c r="D31" s="19">
        <v>10.202782500000001</v>
      </c>
      <c r="E31" s="19">
        <v>490.98484500000001</v>
      </c>
      <c r="F31" s="19">
        <v>442.13896</v>
      </c>
      <c r="G31" s="19">
        <v>933.12380499999995</v>
      </c>
      <c r="H31" s="19">
        <v>35.149012499999998</v>
      </c>
      <c r="I31" s="19">
        <v>4.1092525000000002</v>
      </c>
      <c r="J31" s="19">
        <v>39.258264999999994</v>
      </c>
      <c r="K31" s="19">
        <f t="shared" si="2"/>
        <v>532.13910250000004</v>
      </c>
      <c r="L31" s="19">
        <f t="shared" si="2"/>
        <v>450.44575000000003</v>
      </c>
      <c r="M31" s="19">
        <f t="shared" si="2"/>
        <v>982.5848524999999</v>
      </c>
      <c r="O31" s="8">
        <f t="shared" si="3"/>
        <v>6.6052301616004616E-2</v>
      </c>
      <c r="P31" s="8">
        <f t="shared" si="3"/>
        <v>9.1226357447039951E-3</v>
      </c>
      <c r="Q31" s="8">
        <f t="shared" si="3"/>
        <v>3.9954071040393939E-2</v>
      </c>
      <c r="S31" s="8">
        <f t="shared" si="4"/>
        <v>0.89532770997393807</v>
      </c>
      <c r="T31" s="8">
        <f t="shared" si="4"/>
        <v>0.10467229002606204</v>
      </c>
    </row>
    <row r="32" spans="1:20" x14ac:dyDescent="0.25">
      <c r="A32" t="s">
        <v>108</v>
      </c>
      <c r="E32" s="19">
        <v>1272.0766375000001</v>
      </c>
      <c r="F32" s="19">
        <v>1138.35286</v>
      </c>
      <c r="G32" s="19">
        <v>2410.4294975000003</v>
      </c>
      <c r="H32" s="19">
        <v>145.21439000000001</v>
      </c>
      <c r="I32" s="19">
        <v>27.991312499999999</v>
      </c>
      <c r="J32" s="19">
        <v>173.2057025</v>
      </c>
      <c r="K32" s="19">
        <f t="shared" si="2"/>
        <v>1417.2910275000002</v>
      </c>
      <c r="L32" s="19">
        <f t="shared" si="2"/>
        <v>1166.3441725</v>
      </c>
      <c r="M32" s="19">
        <f t="shared" si="2"/>
        <v>2583.6352000000002</v>
      </c>
      <c r="O32" s="8">
        <f t="shared" si="3"/>
        <v>0.10245911896877509</v>
      </c>
      <c r="P32" s="8">
        <f t="shared" si="3"/>
        <v>2.3999187512552173E-2</v>
      </c>
      <c r="Q32" s="8">
        <f t="shared" si="3"/>
        <v>6.7039535031880662E-2</v>
      </c>
      <c r="S32" s="8">
        <f t="shared" si="4"/>
        <v>0.83839266204298335</v>
      </c>
      <c r="T32" s="8">
        <f t="shared" si="4"/>
        <v>0.16160733795701673</v>
      </c>
    </row>
    <row r="33" spans="1:20" x14ac:dyDescent="0.25">
      <c r="A33" t="s">
        <v>110</v>
      </c>
      <c r="B33" s="19">
        <v>39.488750000000003</v>
      </c>
      <c r="C33" s="19">
        <v>17.72175</v>
      </c>
      <c r="D33" s="19">
        <v>57.210500000000003</v>
      </c>
      <c r="E33" s="19">
        <v>15555.816500000001</v>
      </c>
      <c r="F33" s="19">
        <v>15052.628000000001</v>
      </c>
      <c r="G33" s="19">
        <v>30608.444500000001</v>
      </c>
      <c r="H33" s="19">
        <v>1647.0975000000001</v>
      </c>
      <c r="I33" s="19">
        <v>382.01600000000002</v>
      </c>
      <c r="J33" s="19">
        <v>2029.1135000000002</v>
      </c>
      <c r="K33" s="19">
        <f t="shared" si="2"/>
        <v>17242.402750000001</v>
      </c>
      <c r="L33" s="19">
        <f t="shared" si="2"/>
        <v>15452.365750000001</v>
      </c>
      <c r="M33" s="19">
        <f t="shared" si="2"/>
        <v>32694.768500000002</v>
      </c>
      <c r="O33" s="8">
        <f t="shared" si="3"/>
        <v>9.5525984625315627E-2</v>
      </c>
      <c r="P33" s="8">
        <f t="shared" si="3"/>
        <v>2.4722169160408335E-2</v>
      </c>
      <c r="Q33" s="8">
        <f t="shared" si="3"/>
        <v>6.2062329635397172E-2</v>
      </c>
      <c r="S33" s="8">
        <f t="shared" si="4"/>
        <v>0.81173256202770316</v>
      </c>
      <c r="T33" s="8">
        <f t="shared" si="4"/>
        <v>0.18826743797229675</v>
      </c>
    </row>
    <row r="34" spans="1:20" x14ac:dyDescent="0.25">
      <c r="A34" t="s">
        <v>20</v>
      </c>
      <c r="B34" s="19">
        <v>541.69385000000011</v>
      </c>
      <c r="C34" s="19">
        <v>392.68676500000004</v>
      </c>
      <c r="D34" s="19">
        <v>934.38061500000003</v>
      </c>
      <c r="E34" s="19">
        <v>211941.23317000002</v>
      </c>
      <c r="F34" s="19">
        <v>194554.20595449995</v>
      </c>
      <c r="G34" s="19">
        <v>406495.43912450003</v>
      </c>
      <c r="H34" s="19">
        <v>21118.587464999993</v>
      </c>
      <c r="I34" s="19">
        <v>4057.0160349999996</v>
      </c>
      <c r="J34" s="19">
        <v>25175.603500000005</v>
      </c>
      <c r="K34" s="19">
        <f>B34+E34+H34</f>
        <v>233601.51448500002</v>
      </c>
      <c r="L34" s="19">
        <f t="shared" ref="L34:M34" si="5">C34+F34+I34</f>
        <v>199003.90875449995</v>
      </c>
      <c r="M34" s="19">
        <f t="shared" si="5"/>
        <v>432605.42323950003</v>
      </c>
    </row>
  </sheetData>
  <mergeCells count="6">
    <mergeCell ref="O2:Q2"/>
    <mergeCell ref="B3:D3"/>
    <mergeCell ref="E3:G3"/>
    <mergeCell ref="H3:J3"/>
    <mergeCell ref="K3:M3"/>
    <mergeCell ref="O3:Q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35"/>
  <sheetViews>
    <sheetView topLeftCell="H2" workbookViewId="0">
      <selection activeCell="R7" sqref="R7"/>
    </sheetView>
  </sheetViews>
  <sheetFormatPr defaultRowHeight="15" x14ac:dyDescent="0.25"/>
  <cols>
    <col min="2" max="2" width="9.28515625" style="19" customWidth="1"/>
    <col min="3" max="5" width="9.28515625" style="19" bestFit="1" customWidth="1"/>
    <col min="6" max="9" width="10.5703125" style="19" bestFit="1" customWidth="1"/>
    <col min="10" max="12" width="9.28515625" style="19" bestFit="1" customWidth="1"/>
    <col min="13" max="13" width="9.5703125" style="19" bestFit="1" customWidth="1"/>
    <col min="14" max="17" width="10.5703125" style="19" bestFit="1" customWidth="1"/>
    <col min="18" max="18" width="6" customWidth="1"/>
    <col min="23" max="23" width="6.140625" customWidth="1"/>
  </cols>
  <sheetData>
    <row r="3" spans="1:26" x14ac:dyDescent="0.25">
      <c r="A3" t="s">
        <v>142</v>
      </c>
      <c r="B3" s="19" t="s">
        <v>143</v>
      </c>
    </row>
    <row r="4" spans="1:26" x14ac:dyDescent="0.25">
      <c r="B4" s="25" t="s">
        <v>11</v>
      </c>
      <c r="C4" s="25"/>
      <c r="D4" s="25"/>
      <c r="E4" s="25"/>
      <c r="F4" s="25" t="s">
        <v>12</v>
      </c>
      <c r="G4" s="25"/>
      <c r="H4" s="25"/>
      <c r="I4" s="25"/>
      <c r="J4" s="26" t="s">
        <v>19</v>
      </c>
      <c r="K4" s="26"/>
      <c r="L4" s="26"/>
      <c r="M4" s="26"/>
      <c r="N4" s="25" t="s">
        <v>136</v>
      </c>
      <c r="O4" s="25"/>
      <c r="P4" s="25"/>
      <c r="Q4" s="25"/>
      <c r="S4" t="s">
        <v>17</v>
      </c>
      <c r="X4" t="s">
        <v>144</v>
      </c>
    </row>
    <row r="5" spans="1:26" x14ac:dyDescent="0.25">
      <c r="A5" t="s">
        <v>18</v>
      </c>
      <c r="B5" s="19" t="s">
        <v>145</v>
      </c>
      <c r="C5" s="19" t="s">
        <v>146</v>
      </c>
      <c r="D5" s="19" t="s">
        <v>147</v>
      </c>
      <c r="E5" s="19" t="s">
        <v>136</v>
      </c>
      <c r="F5" s="19" t="s">
        <v>145</v>
      </c>
      <c r="G5" s="19" t="s">
        <v>146</v>
      </c>
      <c r="H5" s="19" t="s">
        <v>147</v>
      </c>
      <c r="I5" s="19" t="s">
        <v>136</v>
      </c>
      <c r="J5" s="20" t="s">
        <v>145</v>
      </c>
      <c r="K5" s="20" t="s">
        <v>146</v>
      </c>
      <c r="L5" s="20" t="s">
        <v>147</v>
      </c>
      <c r="M5" s="20" t="s">
        <v>136</v>
      </c>
      <c r="N5" s="19" t="s">
        <v>145</v>
      </c>
      <c r="O5" s="19" t="s">
        <v>146</v>
      </c>
      <c r="P5" s="19" t="s">
        <v>147</v>
      </c>
      <c r="Q5" s="19" t="s">
        <v>136</v>
      </c>
      <c r="S5" s="10" t="s">
        <v>148</v>
      </c>
      <c r="T5" s="10" t="s">
        <v>146</v>
      </c>
      <c r="U5" s="10" t="s">
        <v>149</v>
      </c>
      <c r="V5" t="s">
        <v>136</v>
      </c>
      <c r="X5" s="10" t="s">
        <v>148</v>
      </c>
      <c r="Y5" s="10" t="s">
        <v>146</v>
      </c>
      <c r="Z5" s="10" t="s">
        <v>149</v>
      </c>
    </row>
    <row r="6" spans="1:26" x14ac:dyDescent="0.25">
      <c r="A6" t="s">
        <v>22</v>
      </c>
      <c r="F6" s="19">
        <v>1404.6968025000001</v>
      </c>
      <c r="G6" s="19">
        <v>1476.1392575</v>
      </c>
      <c r="H6" s="19">
        <v>1275.2923525000001</v>
      </c>
      <c r="I6" s="19">
        <v>4156.1284125000002</v>
      </c>
      <c r="J6" s="19">
        <v>54.098885000000003</v>
      </c>
      <c r="K6" s="19">
        <v>74.783699999999996</v>
      </c>
      <c r="L6" s="19">
        <v>69.85181</v>
      </c>
      <c r="M6" s="19">
        <v>198.73439500000001</v>
      </c>
      <c r="N6" s="19">
        <f>B6+F6+J6</f>
        <v>1458.7956875000002</v>
      </c>
      <c r="O6" s="19">
        <f t="shared" ref="O6:Q21" si="0">C6+G6+K6</f>
        <v>1550.9229574999999</v>
      </c>
      <c r="P6" s="19">
        <f t="shared" si="0"/>
        <v>1345.1441625000002</v>
      </c>
      <c r="Q6" s="19">
        <f t="shared" si="0"/>
        <v>4354.8628075000006</v>
      </c>
      <c r="S6" s="8">
        <f>J6/N6</f>
        <v>3.7084620871557103E-2</v>
      </c>
      <c r="T6" s="8">
        <f t="shared" ref="T6:V21" si="1">K6/O6</f>
        <v>4.8218836170010076E-2</v>
      </c>
      <c r="U6" s="8">
        <f t="shared" si="1"/>
        <v>5.1928865282497176E-2</v>
      </c>
      <c r="V6" s="8">
        <f t="shared" si="1"/>
        <v>4.56350529935724E-2</v>
      </c>
      <c r="X6" s="8">
        <f>J6/$M6</f>
        <v>0.27221702111504154</v>
      </c>
      <c r="Y6" s="8">
        <f t="shared" ref="Y6:Z21" si="2">K6/$M6</f>
        <v>0.37629973412503653</v>
      </c>
      <c r="Z6" s="8">
        <f t="shared" si="2"/>
        <v>0.35148324475992188</v>
      </c>
    </row>
    <row r="7" spans="1:26" x14ac:dyDescent="0.25">
      <c r="A7" t="s">
        <v>23</v>
      </c>
      <c r="F7" s="19">
        <v>1434.0325150000001</v>
      </c>
      <c r="G7" s="19">
        <v>1751.8636524999999</v>
      </c>
      <c r="H7" s="19">
        <v>1381.333785</v>
      </c>
      <c r="I7" s="19">
        <v>4567.2299524999999</v>
      </c>
      <c r="J7" s="19">
        <v>83.695260000000005</v>
      </c>
      <c r="K7" s="19">
        <v>95.130394999999993</v>
      </c>
      <c r="L7" s="19">
        <v>85.968207500000005</v>
      </c>
      <c r="M7" s="19">
        <v>264.79386249999999</v>
      </c>
      <c r="N7" s="19">
        <f t="shared" ref="N7:Q35" si="3">B7+F7+J7</f>
        <v>1517.7277750000001</v>
      </c>
      <c r="O7" s="19">
        <f t="shared" si="0"/>
        <v>1846.9940474999999</v>
      </c>
      <c r="P7" s="19">
        <f t="shared" si="0"/>
        <v>1467.3019925000001</v>
      </c>
      <c r="Q7" s="19">
        <f t="shared" si="0"/>
        <v>4832.0238149999996</v>
      </c>
      <c r="S7" s="8">
        <f t="shared" ref="S7:V34" si="4">J7/N7</f>
        <v>5.5145106638112361E-2</v>
      </c>
      <c r="T7" s="8">
        <f t="shared" si="1"/>
        <v>5.1505523327898005E-2</v>
      </c>
      <c r="U7" s="8">
        <f t="shared" si="1"/>
        <v>5.8589307408713272E-2</v>
      </c>
      <c r="V7" s="8">
        <f t="shared" si="1"/>
        <v>5.4799784239060088E-2</v>
      </c>
      <c r="X7" s="8">
        <f t="shared" ref="X7:Z34" si="5">J7/$M7</f>
        <v>0.31607703898348477</v>
      </c>
      <c r="Y7" s="8">
        <f t="shared" si="2"/>
        <v>0.35926208448279273</v>
      </c>
      <c r="Z7" s="8">
        <f t="shared" si="2"/>
        <v>0.32466087653372255</v>
      </c>
    </row>
    <row r="8" spans="1:26" x14ac:dyDescent="0.25">
      <c r="A8" t="s">
        <v>24</v>
      </c>
      <c r="F8" s="19">
        <v>748.61531000000002</v>
      </c>
      <c r="G8" s="19">
        <v>1188.8200975</v>
      </c>
      <c r="H8" s="19">
        <v>986.79458250000005</v>
      </c>
      <c r="I8" s="19">
        <v>2924.2299900000003</v>
      </c>
      <c r="J8" s="19">
        <v>65.095267500000006</v>
      </c>
      <c r="K8" s="19">
        <v>130.20859999999999</v>
      </c>
      <c r="L8" s="19">
        <v>113.6046575</v>
      </c>
      <c r="M8" s="19">
        <v>308.908525</v>
      </c>
      <c r="N8" s="19">
        <f t="shared" si="3"/>
        <v>813.7105775</v>
      </c>
      <c r="O8" s="19">
        <f t="shared" si="0"/>
        <v>1319.0286974999999</v>
      </c>
      <c r="P8" s="19">
        <f t="shared" si="0"/>
        <v>1100.39924</v>
      </c>
      <c r="Q8" s="19">
        <f t="shared" si="0"/>
        <v>3233.1385150000001</v>
      </c>
      <c r="S8" s="8">
        <f t="shared" si="4"/>
        <v>7.9998059875287797E-2</v>
      </c>
      <c r="T8" s="8">
        <f t="shared" si="1"/>
        <v>9.8715517142870954E-2</v>
      </c>
      <c r="U8" s="8">
        <f t="shared" si="1"/>
        <v>0.1032394910596267</v>
      </c>
      <c r="V8" s="8">
        <f t="shared" si="1"/>
        <v>9.5544475922337641E-2</v>
      </c>
      <c r="X8" s="8">
        <f t="shared" si="5"/>
        <v>0.2107266787150015</v>
      </c>
      <c r="Y8" s="8">
        <f t="shared" si="2"/>
        <v>0.42151183752536447</v>
      </c>
      <c r="Z8" s="8">
        <f t="shared" si="2"/>
        <v>0.36776148375963402</v>
      </c>
    </row>
    <row r="9" spans="1:26" x14ac:dyDescent="0.25">
      <c r="A9" t="s">
        <v>26</v>
      </c>
      <c r="F9" s="19">
        <v>141.65117749999999</v>
      </c>
      <c r="G9" s="19">
        <v>141.02095750000001</v>
      </c>
      <c r="H9" s="19">
        <v>110.14404500000001</v>
      </c>
      <c r="I9" s="19">
        <v>392.81618000000003</v>
      </c>
      <c r="J9" s="19">
        <v>6.7815975000000002</v>
      </c>
      <c r="K9" s="19">
        <v>8.4706074999999998</v>
      </c>
      <c r="L9" s="19">
        <v>8.4097249999999999</v>
      </c>
      <c r="M9" s="19">
        <v>23.661929999999998</v>
      </c>
      <c r="N9" s="19">
        <f t="shared" si="3"/>
        <v>148.43277499999999</v>
      </c>
      <c r="O9" s="19">
        <f t="shared" si="0"/>
        <v>149.49156500000001</v>
      </c>
      <c r="P9" s="19">
        <f t="shared" si="0"/>
        <v>118.55377</v>
      </c>
      <c r="Q9" s="19">
        <f t="shared" si="0"/>
        <v>416.47811000000002</v>
      </c>
      <c r="S9" s="8">
        <f t="shared" si="4"/>
        <v>4.5688005900314133E-2</v>
      </c>
      <c r="T9" s="8">
        <f t="shared" si="1"/>
        <v>5.6662778933379947E-2</v>
      </c>
      <c r="U9" s="8">
        <f t="shared" si="1"/>
        <v>7.0935955895793101E-2</v>
      </c>
      <c r="V9" s="8">
        <f t="shared" si="1"/>
        <v>5.6814342535313554E-2</v>
      </c>
      <c r="X9" s="8">
        <f t="shared" si="5"/>
        <v>0.28660373435303038</v>
      </c>
      <c r="Y9" s="8">
        <f t="shared" si="2"/>
        <v>0.3579846403061796</v>
      </c>
      <c r="Z9" s="8">
        <f t="shared" si="2"/>
        <v>0.35541162534079007</v>
      </c>
    </row>
    <row r="10" spans="1:26" x14ac:dyDescent="0.25">
      <c r="A10" t="s">
        <v>27</v>
      </c>
      <c r="D10" s="19">
        <v>4.9777500000000002E-2</v>
      </c>
      <c r="E10" s="19">
        <v>4.9777500000000002E-2</v>
      </c>
      <c r="F10" s="19">
        <v>1290.1937375</v>
      </c>
      <c r="G10" s="19">
        <v>2155.9647450000002</v>
      </c>
      <c r="H10" s="19">
        <v>1558.1300675</v>
      </c>
      <c r="I10" s="19">
        <v>5004.2885500000002</v>
      </c>
      <c r="J10" s="19">
        <v>67.117002499999998</v>
      </c>
      <c r="K10" s="19">
        <v>130.2010775</v>
      </c>
      <c r="L10" s="19">
        <v>101.4438425</v>
      </c>
      <c r="M10" s="19">
        <v>298.76192250000003</v>
      </c>
      <c r="N10" s="19">
        <f t="shared" si="3"/>
        <v>1357.3107399999999</v>
      </c>
      <c r="O10" s="19">
        <f t="shared" si="0"/>
        <v>2286.1658225000001</v>
      </c>
      <c r="P10" s="19">
        <f t="shared" si="0"/>
        <v>1659.6236875</v>
      </c>
      <c r="Q10" s="19">
        <f t="shared" si="0"/>
        <v>5303.1002500000004</v>
      </c>
      <c r="S10" s="8">
        <f t="shared" si="4"/>
        <v>4.9448516483410428E-2</v>
      </c>
      <c r="T10" s="8">
        <f t="shared" si="1"/>
        <v>5.695172074509481E-2</v>
      </c>
      <c r="U10" s="8">
        <f t="shared" si="1"/>
        <v>6.1124605092140807E-2</v>
      </c>
      <c r="V10" s="8">
        <f t="shared" si="1"/>
        <v>5.6337219440647006E-2</v>
      </c>
      <c r="X10" s="8">
        <f t="shared" si="5"/>
        <v>0.22465045725497362</v>
      </c>
      <c r="Y10" s="8">
        <f t="shared" si="2"/>
        <v>0.43580211430725407</v>
      </c>
      <c r="Z10" s="8">
        <f t="shared" si="2"/>
        <v>0.33954742843777219</v>
      </c>
    </row>
    <row r="11" spans="1:26" x14ac:dyDescent="0.25">
      <c r="A11" t="s">
        <v>28</v>
      </c>
      <c r="B11" s="19">
        <v>26.20214</v>
      </c>
      <c r="C11" s="19">
        <v>14.11021</v>
      </c>
      <c r="D11" s="19">
        <v>15.2386</v>
      </c>
      <c r="E11" s="19">
        <v>55.55095</v>
      </c>
      <c r="F11" s="19">
        <v>12040.605733</v>
      </c>
      <c r="G11" s="19">
        <v>12997.730168</v>
      </c>
      <c r="H11" s="19">
        <v>15146.870395</v>
      </c>
      <c r="I11" s="19">
        <v>40185.206295999997</v>
      </c>
      <c r="J11" s="19">
        <v>513.91882250000003</v>
      </c>
      <c r="K11" s="19">
        <v>644.19788000000005</v>
      </c>
      <c r="L11" s="19">
        <v>996.79073749999998</v>
      </c>
      <c r="M11" s="19">
        <v>2154.90744</v>
      </c>
      <c r="N11" s="19">
        <f t="shared" si="3"/>
        <v>12580.7266955</v>
      </c>
      <c r="O11" s="19">
        <f t="shared" si="0"/>
        <v>13656.038258</v>
      </c>
      <c r="P11" s="19">
        <f t="shared" si="0"/>
        <v>16158.8997325</v>
      </c>
      <c r="Q11" s="19">
        <f t="shared" si="0"/>
        <v>42395.664685999996</v>
      </c>
      <c r="S11" s="8">
        <f t="shared" si="4"/>
        <v>4.0849692942127397E-2</v>
      </c>
      <c r="T11" s="8">
        <f t="shared" si="1"/>
        <v>4.7173116231028066E-2</v>
      </c>
      <c r="U11" s="8">
        <f t="shared" si="1"/>
        <v>6.1686795140833701E-2</v>
      </c>
      <c r="V11" s="8">
        <f t="shared" si="1"/>
        <v>5.0828485788821681E-2</v>
      </c>
      <c r="X11" s="8">
        <f t="shared" si="5"/>
        <v>0.23848765518207132</v>
      </c>
      <c r="Y11" s="8">
        <f t="shared" si="2"/>
        <v>0.29894457090927307</v>
      </c>
      <c r="Z11" s="8">
        <f t="shared" si="2"/>
        <v>0.46256777390865567</v>
      </c>
    </row>
    <row r="12" spans="1:26" x14ac:dyDescent="0.25">
      <c r="A12" t="s">
        <v>44</v>
      </c>
      <c r="B12" s="19">
        <v>6.6533724999999997</v>
      </c>
      <c r="C12" s="19">
        <v>6.7668375000000003</v>
      </c>
      <c r="D12" s="19">
        <v>5.4777975000000003</v>
      </c>
      <c r="E12" s="19">
        <v>18.898007500000002</v>
      </c>
      <c r="F12" s="19">
        <v>902.71853999999996</v>
      </c>
      <c r="G12" s="19">
        <v>890.57848000000001</v>
      </c>
      <c r="H12" s="19">
        <v>895.15850499999999</v>
      </c>
      <c r="I12" s="19">
        <v>2688.4555249999999</v>
      </c>
      <c r="J12" s="19">
        <v>64.419605000000004</v>
      </c>
      <c r="K12" s="19">
        <v>40.323075000000003</v>
      </c>
      <c r="L12" s="19">
        <v>65.560254999999998</v>
      </c>
      <c r="M12" s="19">
        <v>170.30293499999999</v>
      </c>
      <c r="N12" s="19">
        <f t="shared" si="3"/>
        <v>973.79151750000005</v>
      </c>
      <c r="O12" s="19">
        <f t="shared" si="0"/>
        <v>937.66839249999998</v>
      </c>
      <c r="P12" s="19">
        <f t="shared" si="0"/>
        <v>966.19655749999993</v>
      </c>
      <c r="Q12" s="19">
        <f t="shared" si="0"/>
        <v>2877.6564675</v>
      </c>
      <c r="S12" s="8">
        <f t="shared" si="4"/>
        <v>6.6153384828596021E-2</v>
      </c>
      <c r="T12" s="8">
        <f t="shared" si="1"/>
        <v>4.3003555758652709E-2</v>
      </c>
      <c r="U12" s="8">
        <f t="shared" si="1"/>
        <v>6.7853952170596518E-2</v>
      </c>
      <c r="V12" s="8">
        <f t="shared" si="1"/>
        <v>5.9181120791653351E-2</v>
      </c>
      <c r="X12" s="8">
        <f t="shared" si="5"/>
        <v>0.3782647961997837</v>
      </c>
      <c r="Y12" s="8">
        <f t="shared" si="2"/>
        <v>0.23677263694838849</v>
      </c>
      <c r="Z12" s="8">
        <f t="shared" si="2"/>
        <v>0.38496256685182789</v>
      </c>
    </row>
    <row r="13" spans="1:26" x14ac:dyDescent="0.25">
      <c r="A13" t="s">
        <v>45</v>
      </c>
      <c r="B13" s="19">
        <v>0.48764000000000002</v>
      </c>
      <c r="C13" s="19">
        <v>0.22239</v>
      </c>
      <c r="D13" s="19">
        <v>0.29859249999999998</v>
      </c>
      <c r="E13" s="19">
        <v>1.0086225</v>
      </c>
      <c r="F13" s="19">
        <v>192.4582125</v>
      </c>
      <c r="G13" s="19">
        <v>224.7448425</v>
      </c>
      <c r="H13" s="19">
        <v>206.57395750000001</v>
      </c>
      <c r="I13" s="19">
        <v>623.77701249999996</v>
      </c>
      <c r="J13" s="19">
        <v>7.4484874999999997</v>
      </c>
      <c r="K13" s="19">
        <v>12.8906825</v>
      </c>
      <c r="L13" s="19">
        <v>26.2116775</v>
      </c>
      <c r="M13" s="19">
        <v>46.550847500000003</v>
      </c>
      <c r="N13" s="19">
        <f t="shared" si="3"/>
        <v>200.39434</v>
      </c>
      <c r="O13" s="19">
        <f t="shared" si="0"/>
        <v>237.85791499999999</v>
      </c>
      <c r="P13" s="19">
        <f t="shared" si="0"/>
        <v>233.08422750000003</v>
      </c>
      <c r="Q13" s="19">
        <f t="shared" si="0"/>
        <v>671.33648249999999</v>
      </c>
      <c r="S13" s="8">
        <f t="shared" si="4"/>
        <v>3.7169151084806083E-2</v>
      </c>
      <c r="T13" s="8">
        <f t="shared" si="1"/>
        <v>5.419488563161752E-2</v>
      </c>
      <c r="U13" s="8">
        <f t="shared" si="1"/>
        <v>0.11245581814410843</v>
      </c>
      <c r="V13" s="8">
        <f t="shared" si="1"/>
        <v>6.9340559784042424E-2</v>
      </c>
      <c r="X13" s="8">
        <f t="shared" si="5"/>
        <v>0.16000755947568945</v>
      </c>
      <c r="Y13" s="8">
        <f t="shared" si="2"/>
        <v>0.27691617214917513</v>
      </c>
      <c r="Z13" s="8">
        <f t="shared" si="2"/>
        <v>0.56307626837513536</v>
      </c>
    </row>
    <row r="14" spans="1:26" x14ac:dyDescent="0.25">
      <c r="A14" t="s">
        <v>46</v>
      </c>
      <c r="F14" s="19">
        <v>4538.0239775</v>
      </c>
      <c r="G14" s="19">
        <v>8201.1746024999993</v>
      </c>
      <c r="H14" s="19">
        <v>5772.5974699999997</v>
      </c>
      <c r="I14" s="19">
        <v>18511.796050000001</v>
      </c>
      <c r="J14" s="19">
        <v>321.3968375</v>
      </c>
      <c r="K14" s="19">
        <v>542.5414925</v>
      </c>
      <c r="L14" s="19">
        <v>403.5777875</v>
      </c>
      <c r="M14" s="19">
        <v>1267.5161174999998</v>
      </c>
      <c r="N14" s="19">
        <f t="shared" si="3"/>
        <v>4859.4208150000004</v>
      </c>
      <c r="O14" s="19">
        <f t="shared" si="0"/>
        <v>8743.7160949999998</v>
      </c>
      <c r="P14" s="19">
        <f t="shared" si="0"/>
        <v>6176.1752575</v>
      </c>
      <c r="Q14" s="19">
        <f t="shared" si="0"/>
        <v>19779.3121675</v>
      </c>
      <c r="S14" s="8">
        <f t="shared" si="4"/>
        <v>6.6138918553403772E-2</v>
      </c>
      <c r="T14" s="8">
        <f t="shared" si="1"/>
        <v>6.2049303363160037E-2</v>
      </c>
      <c r="U14" s="8">
        <f t="shared" si="1"/>
        <v>6.5344290062027924E-2</v>
      </c>
      <c r="V14" s="8">
        <f t="shared" si="1"/>
        <v>6.4082921932072781E-2</v>
      </c>
      <c r="X14" s="8">
        <f t="shared" si="5"/>
        <v>0.2535643003371908</v>
      </c>
      <c r="Y14" s="8">
        <f t="shared" si="2"/>
        <v>0.4280351823613005</v>
      </c>
      <c r="Z14" s="8">
        <f t="shared" si="2"/>
        <v>0.31840051730150881</v>
      </c>
    </row>
    <row r="15" spans="1:26" x14ac:dyDescent="0.25">
      <c r="A15" t="s">
        <v>5</v>
      </c>
      <c r="B15" s="19">
        <v>164.41187500000001</v>
      </c>
      <c r="C15" s="19">
        <v>153.33134999999999</v>
      </c>
      <c r="D15" s="19">
        <v>120.8418325</v>
      </c>
      <c r="E15" s="19">
        <v>438.5850575</v>
      </c>
      <c r="F15" s="19">
        <v>54041.811865000003</v>
      </c>
      <c r="G15" s="19">
        <v>71870.976720000006</v>
      </c>
      <c r="H15" s="19">
        <v>62030.708726999997</v>
      </c>
      <c r="I15" s="19">
        <v>187943.49731199999</v>
      </c>
      <c r="J15" s="19">
        <v>3123.2302875</v>
      </c>
      <c r="K15" s="19">
        <v>4245.0965349999997</v>
      </c>
      <c r="L15" s="19">
        <v>4204.9181774999997</v>
      </c>
      <c r="M15" s="19">
        <v>11573.244999999999</v>
      </c>
      <c r="N15" s="19">
        <f t="shared" si="3"/>
        <v>57329.454027500004</v>
      </c>
      <c r="O15" s="19">
        <f t="shared" si="0"/>
        <v>76269.404605000003</v>
      </c>
      <c r="P15" s="19">
        <f t="shared" si="0"/>
        <v>66356.468737000003</v>
      </c>
      <c r="Q15" s="19">
        <f t="shared" si="0"/>
        <v>199955.32736949998</v>
      </c>
      <c r="S15" s="9">
        <f t="shared" si="4"/>
        <v>5.4478633025213136E-2</v>
      </c>
      <c r="T15" s="9">
        <f t="shared" si="1"/>
        <v>5.5659232650174688E-2</v>
      </c>
      <c r="U15" s="9">
        <f t="shared" si="1"/>
        <v>6.3368624906276247E-2</v>
      </c>
      <c r="V15" s="9">
        <f t="shared" si="1"/>
        <v>5.7879153070093767E-2</v>
      </c>
      <c r="X15" s="9">
        <f t="shared" si="5"/>
        <v>0.26986642791196419</v>
      </c>
      <c r="Y15" s="9">
        <f t="shared" si="2"/>
        <v>0.36680261542894843</v>
      </c>
      <c r="Z15" s="9">
        <f t="shared" si="2"/>
        <v>0.36333095665908743</v>
      </c>
    </row>
    <row r="16" spans="1:26" x14ac:dyDescent="0.25">
      <c r="A16" t="s">
        <v>47</v>
      </c>
      <c r="B16" s="19">
        <v>1.6154075000000001</v>
      </c>
      <c r="C16" s="19">
        <v>1.3652249999999999</v>
      </c>
      <c r="D16" s="19">
        <v>0.88673250000000003</v>
      </c>
      <c r="E16" s="19">
        <v>3.8673649999999999</v>
      </c>
      <c r="F16" s="19">
        <v>763.49477249999995</v>
      </c>
      <c r="G16" s="19">
        <v>838.52750749999996</v>
      </c>
      <c r="H16" s="19">
        <v>824.84775749999994</v>
      </c>
      <c r="I16" s="19">
        <v>2426.8700374999999</v>
      </c>
      <c r="J16" s="19">
        <v>51.958195000000003</v>
      </c>
      <c r="K16" s="19">
        <v>36.917502499999998</v>
      </c>
      <c r="L16" s="19">
        <v>45.963735</v>
      </c>
      <c r="M16" s="19">
        <v>134.83943249999999</v>
      </c>
      <c r="N16" s="19">
        <f t="shared" si="3"/>
        <v>817.06837499999995</v>
      </c>
      <c r="O16" s="19">
        <f t="shared" si="0"/>
        <v>876.81023499999992</v>
      </c>
      <c r="P16" s="19">
        <f t="shared" si="0"/>
        <v>871.69822499999998</v>
      </c>
      <c r="Q16" s="19">
        <f t="shared" si="0"/>
        <v>2565.5768349999998</v>
      </c>
      <c r="S16" s="8">
        <f t="shared" si="4"/>
        <v>6.3590999957622893E-2</v>
      </c>
      <c r="T16" s="8">
        <f t="shared" si="1"/>
        <v>4.2104324318248863E-2</v>
      </c>
      <c r="U16" s="8">
        <f t="shared" si="1"/>
        <v>5.2728953302618002E-2</v>
      </c>
      <c r="V16" s="8">
        <f t="shared" si="1"/>
        <v>5.2557160113273313E-2</v>
      </c>
      <c r="X16" s="8">
        <f t="shared" si="5"/>
        <v>0.38533383029478419</v>
      </c>
      <c r="Y16" s="8">
        <f t="shared" si="2"/>
        <v>0.27378862262713838</v>
      </c>
      <c r="Z16" s="8">
        <f t="shared" si="2"/>
        <v>0.34087754707807749</v>
      </c>
    </row>
    <row r="17" spans="1:26" x14ac:dyDescent="0.25">
      <c r="A17" t="s">
        <v>51</v>
      </c>
      <c r="B17" s="19">
        <v>38.409080000000003</v>
      </c>
      <c r="C17" s="19">
        <v>39.776477499999999</v>
      </c>
      <c r="D17" s="19">
        <v>34.569485</v>
      </c>
      <c r="E17" s="19">
        <v>112.7550425</v>
      </c>
      <c r="F17" s="19">
        <v>7775.4823974999999</v>
      </c>
      <c r="G17" s="19">
        <v>9892.8877350000002</v>
      </c>
      <c r="H17" s="19">
        <v>7915.8237625000002</v>
      </c>
      <c r="I17" s="19">
        <v>25584.193895</v>
      </c>
      <c r="J17" s="19">
        <v>432.60020500000002</v>
      </c>
      <c r="K17" s="19">
        <v>576.59111250000001</v>
      </c>
      <c r="L17" s="19">
        <v>469.88909000000001</v>
      </c>
      <c r="M17" s="19">
        <v>1479.0804075000001</v>
      </c>
      <c r="N17" s="19">
        <f t="shared" si="3"/>
        <v>8246.4916825</v>
      </c>
      <c r="O17" s="19">
        <f t="shared" si="0"/>
        <v>10509.255325</v>
      </c>
      <c r="P17" s="19">
        <f t="shared" si="0"/>
        <v>8420.2823375000007</v>
      </c>
      <c r="Q17" s="19">
        <f t="shared" si="0"/>
        <v>27176.029345000003</v>
      </c>
      <c r="S17" s="8">
        <f t="shared" si="4"/>
        <v>5.2458696577361158E-2</v>
      </c>
      <c r="T17" s="8">
        <f t="shared" si="1"/>
        <v>5.4865077940239308E-2</v>
      </c>
      <c r="U17" s="8">
        <f t="shared" si="1"/>
        <v>5.5804434004229728E-2</v>
      </c>
      <c r="V17" s="8">
        <f t="shared" si="1"/>
        <v>5.4425920310986475E-2</v>
      </c>
      <c r="X17" s="8">
        <f t="shared" si="5"/>
        <v>0.29247916665409551</v>
      </c>
      <c r="Y17" s="8">
        <f t="shared" si="2"/>
        <v>0.38983080945178428</v>
      </c>
      <c r="Z17" s="8">
        <f t="shared" si="2"/>
        <v>0.31769002389412015</v>
      </c>
    </row>
    <row r="18" spans="1:26" x14ac:dyDescent="0.25">
      <c r="A18" t="s">
        <v>75</v>
      </c>
      <c r="F18" s="19">
        <v>888.75127999999995</v>
      </c>
      <c r="G18" s="19">
        <v>1603.71147</v>
      </c>
      <c r="H18" s="19">
        <v>1185.0355875</v>
      </c>
      <c r="I18" s="19">
        <v>3677.4983374999997</v>
      </c>
      <c r="J18" s="19">
        <v>48.972735</v>
      </c>
      <c r="K18" s="19">
        <v>107.1209025</v>
      </c>
      <c r="L18" s="19">
        <v>77.438017500000001</v>
      </c>
      <c r="M18" s="19">
        <v>233.531655</v>
      </c>
      <c r="N18" s="19">
        <f t="shared" si="3"/>
        <v>937.72401500000001</v>
      </c>
      <c r="O18" s="19">
        <f t="shared" si="0"/>
        <v>1710.8323725</v>
      </c>
      <c r="P18" s="19">
        <f t="shared" si="0"/>
        <v>1262.4736050000001</v>
      </c>
      <c r="Q18" s="19">
        <f t="shared" si="0"/>
        <v>3911.0299924999999</v>
      </c>
      <c r="S18" s="8">
        <f t="shared" si="4"/>
        <v>5.2225104846013781E-2</v>
      </c>
      <c r="T18" s="8">
        <f t="shared" si="1"/>
        <v>6.2613324497400466E-2</v>
      </c>
      <c r="U18" s="8">
        <f t="shared" si="1"/>
        <v>6.1338325960486113E-2</v>
      </c>
      <c r="V18" s="8">
        <f t="shared" si="1"/>
        <v>5.9711036593386599E-2</v>
      </c>
      <c r="X18" s="8">
        <f t="shared" si="5"/>
        <v>0.20970491131063154</v>
      </c>
      <c r="Y18" s="8">
        <f t="shared" si="2"/>
        <v>0.4586997103240672</v>
      </c>
      <c r="Z18" s="8">
        <f t="shared" si="2"/>
        <v>0.33159537836530129</v>
      </c>
    </row>
    <row r="19" spans="1:26" x14ac:dyDescent="0.25">
      <c r="A19" t="s">
        <v>76</v>
      </c>
      <c r="B19" s="19">
        <v>2.4522175000000002</v>
      </c>
      <c r="C19" s="19">
        <v>1.657675</v>
      </c>
      <c r="D19" s="19">
        <v>0.62920500000000001</v>
      </c>
      <c r="E19" s="19">
        <v>4.7390974999999997</v>
      </c>
      <c r="F19" s="19">
        <v>488.25243749999998</v>
      </c>
      <c r="G19" s="19">
        <v>629.33907750000003</v>
      </c>
      <c r="H19" s="19">
        <v>468.42009000000002</v>
      </c>
      <c r="I19" s="19">
        <v>1586.0116050000001</v>
      </c>
      <c r="J19" s="19">
        <v>24.338999999999999</v>
      </c>
      <c r="K19" s="19">
        <v>38.034100000000002</v>
      </c>
      <c r="L19" s="19">
        <v>26.335682500000001</v>
      </c>
      <c r="M19" s="19">
        <v>88.708782499999998</v>
      </c>
      <c r="N19" s="19">
        <f t="shared" si="3"/>
        <v>515.04365499999994</v>
      </c>
      <c r="O19" s="19">
        <f t="shared" si="0"/>
        <v>669.03085250000004</v>
      </c>
      <c r="P19" s="19">
        <f t="shared" si="0"/>
        <v>495.38497750000005</v>
      </c>
      <c r="Q19" s="19">
        <f t="shared" si="0"/>
        <v>1679.4594850000003</v>
      </c>
      <c r="S19" s="8">
        <f t="shared" si="4"/>
        <v>4.7256188409893138E-2</v>
      </c>
      <c r="T19" s="8">
        <f t="shared" si="1"/>
        <v>5.6849545664263666E-2</v>
      </c>
      <c r="U19" s="8">
        <f t="shared" si="1"/>
        <v>5.3162053142800439E-2</v>
      </c>
      <c r="V19" s="8">
        <f t="shared" si="1"/>
        <v>5.2819840723933857E-2</v>
      </c>
      <c r="X19" s="8">
        <f t="shared" si="5"/>
        <v>0.27436967698209586</v>
      </c>
      <c r="Y19" s="8">
        <f t="shared" si="2"/>
        <v>0.42875236169541614</v>
      </c>
      <c r="Z19" s="8">
        <f t="shared" si="2"/>
        <v>0.296877961322488</v>
      </c>
    </row>
    <row r="20" spans="1:26" x14ac:dyDescent="0.25">
      <c r="A20" t="s">
        <v>77</v>
      </c>
      <c r="F20" s="19">
        <v>1177.9097449999999</v>
      </c>
      <c r="G20" s="19">
        <v>1804.0862950000001</v>
      </c>
      <c r="H20" s="19">
        <v>1210.525455</v>
      </c>
      <c r="I20" s="19">
        <v>4192.521495</v>
      </c>
      <c r="J20" s="19">
        <v>76.113937500000006</v>
      </c>
      <c r="K20" s="19">
        <v>127.8988725</v>
      </c>
      <c r="L20" s="19">
        <v>115.58941249999999</v>
      </c>
      <c r="M20" s="19">
        <v>319.60222249999998</v>
      </c>
      <c r="N20" s="19">
        <f t="shared" si="3"/>
        <v>1254.0236824999999</v>
      </c>
      <c r="O20" s="19">
        <f t="shared" si="0"/>
        <v>1931.9851675</v>
      </c>
      <c r="P20" s="19">
        <f t="shared" si="0"/>
        <v>1326.1148674999999</v>
      </c>
      <c r="Q20" s="19">
        <f t="shared" si="0"/>
        <v>4512.1237174999997</v>
      </c>
      <c r="S20" s="8">
        <f t="shared" si="4"/>
        <v>6.0695773582410004E-2</v>
      </c>
      <c r="T20" s="8">
        <f t="shared" si="1"/>
        <v>6.6200752806762936E-2</v>
      </c>
      <c r="U20" s="8">
        <f t="shared" si="1"/>
        <v>8.7163951881415735E-2</v>
      </c>
      <c r="V20" s="8">
        <f t="shared" si="1"/>
        <v>7.0831883722612052E-2</v>
      </c>
      <c r="X20" s="8">
        <f t="shared" si="5"/>
        <v>0.23815209076025751</v>
      </c>
      <c r="Y20" s="8">
        <f t="shared" si="2"/>
        <v>0.40018142395740069</v>
      </c>
      <c r="Z20" s="8">
        <f t="shared" si="2"/>
        <v>0.36166648528234185</v>
      </c>
    </row>
    <row r="21" spans="1:26" x14ac:dyDescent="0.25">
      <c r="A21" t="s">
        <v>78</v>
      </c>
      <c r="B21" s="19">
        <v>4.7728349999999997</v>
      </c>
      <c r="C21" s="19">
        <v>3.1145900000000002</v>
      </c>
      <c r="D21" s="19">
        <v>1.9117474999999999</v>
      </c>
      <c r="E21" s="19">
        <v>9.799172500000001</v>
      </c>
      <c r="F21" s="19">
        <v>716.27845249999996</v>
      </c>
      <c r="G21" s="19">
        <v>861.89489249999997</v>
      </c>
      <c r="H21" s="19">
        <v>605.65643499999999</v>
      </c>
      <c r="I21" s="19">
        <v>2183.82978</v>
      </c>
      <c r="J21" s="19">
        <v>31.74343</v>
      </c>
      <c r="K21" s="19">
        <v>48.557650000000002</v>
      </c>
      <c r="L21" s="19">
        <v>48.557637499999998</v>
      </c>
      <c r="M21" s="19">
        <v>128.85871750000001</v>
      </c>
      <c r="N21" s="19">
        <f t="shared" si="3"/>
        <v>752.79471749999993</v>
      </c>
      <c r="O21" s="19">
        <f t="shared" si="0"/>
        <v>913.56713249999996</v>
      </c>
      <c r="P21" s="19">
        <f t="shared" si="0"/>
        <v>656.12581999999998</v>
      </c>
      <c r="Q21" s="19">
        <f t="shared" si="0"/>
        <v>2322.4876700000004</v>
      </c>
      <c r="S21" s="8">
        <f t="shared" si="4"/>
        <v>4.2167445203944331E-2</v>
      </c>
      <c r="T21" s="8">
        <f t="shared" si="1"/>
        <v>5.3151704207134449E-2</v>
      </c>
      <c r="U21" s="8">
        <f t="shared" si="1"/>
        <v>7.4006594497378564E-2</v>
      </c>
      <c r="V21" s="8">
        <f t="shared" si="1"/>
        <v>5.5483057742132164E-2</v>
      </c>
      <c r="X21" s="8">
        <f t="shared" si="5"/>
        <v>0.24634289876429971</v>
      </c>
      <c r="Y21" s="8">
        <f t="shared" si="2"/>
        <v>0.37682859912058336</v>
      </c>
      <c r="Z21" s="8">
        <f t="shared" si="2"/>
        <v>0.37682850211511687</v>
      </c>
    </row>
    <row r="22" spans="1:26" x14ac:dyDescent="0.25">
      <c r="A22" t="s">
        <v>80</v>
      </c>
      <c r="F22" s="19">
        <v>4884.3958249999996</v>
      </c>
      <c r="G22" s="19">
        <v>8920.4383999999991</v>
      </c>
      <c r="H22" s="19">
        <v>8177.2768749999996</v>
      </c>
      <c r="I22" s="19">
        <v>21982.111099999998</v>
      </c>
      <c r="J22" s="19">
        <v>286.03514999999999</v>
      </c>
      <c r="K22" s="19">
        <v>562.992075</v>
      </c>
      <c r="L22" s="19">
        <v>528.72817499999996</v>
      </c>
      <c r="M22" s="19">
        <v>1377.7554</v>
      </c>
      <c r="N22" s="19">
        <f t="shared" si="3"/>
        <v>5170.4309749999993</v>
      </c>
      <c r="O22" s="19">
        <f t="shared" si="3"/>
        <v>9483.4304749999992</v>
      </c>
      <c r="P22" s="19">
        <f t="shared" si="3"/>
        <v>8706.0050499999998</v>
      </c>
      <c r="Q22" s="19">
        <f t="shared" si="3"/>
        <v>23359.866499999996</v>
      </c>
      <c r="S22" s="8">
        <f t="shared" si="4"/>
        <v>5.5321336148385587E-2</v>
      </c>
      <c r="T22" s="8">
        <f t="shared" si="4"/>
        <v>5.9365867286542223E-2</v>
      </c>
      <c r="U22" s="8">
        <f t="shared" si="4"/>
        <v>6.0731434448226054E-2</v>
      </c>
      <c r="V22" s="8">
        <f t="shared" si="4"/>
        <v>5.8979592199296181E-2</v>
      </c>
      <c r="X22" s="8">
        <f t="shared" si="5"/>
        <v>0.20760952923864423</v>
      </c>
      <c r="Y22" s="8">
        <f t="shared" si="5"/>
        <v>0.40862991718268715</v>
      </c>
      <c r="Z22" s="8">
        <f t="shared" si="5"/>
        <v>0.38376055357866856</v>
      </c>
    </row>
    <row r="23" spans="1:26" x14ac:dyDescent="0.25">
      <c r="A23" t="s">
        <v>94</v>
      </c>
      <c r="F23" s="19">
        <v>380.46164249999998</v>
      </c>
      <c r="G23" s="19">
        <v>431.84773999999999</v>
      </c>
      <c r="H23" s="19">
        <v>446.84878500000002</v>
      </c>
      <c r="I23" s="19">
        <v>1259.1581675</v>
      </c>
      <c r="J23" s="19">
        <v>29.052877500000001</v>
      </c>
      <c r="K23" s="19">
        <v>32.403264999999998</v>
      </c>
      <c r="L23" s="19">
        <v>57.804875000000003</v>
      </c>
      <c r="M23" s="19">
        <v>119.26101750000001</v>
      </c>
      <c r="N23" s="19">
        <f t="shared" si="3"/>
        <v>409.51452</v>
      </c>
      <c r="O23" s="19">
        <f t="shared" si="3"/>
        <v>464.25100499999996</v>
      </c>
      <c r="P23" s="19">
        <f t="shared" si="3"/>
        <v>504.65366</v>
      </c>
      <c r="Q23" s="19">
        <f t="shared" si="3"/>
        <v>1378.419185</v>
      </c>
      <c r="S23" s="8">
        <f t="shared" si="4"/>
        <v>7.0944682254490021E-2</v>
      </c>
      <c r="T23" s="8">
        <f t="shared" si="4"/>
        <v>6.9796865598600044E-2</v>
      </c>
      <c r="U23" s="8">
        <f t="shared" si="4"/>
        <v>0.11454365554388331</v>
      </c>
      <c r="V23" s="8">
        <f t="shared" si="4"/>
        <v>8.652013755888055E-2</v>
      </c>
      <c r="X23" s="8">
        <f t="shared" si="5"/>
        <v>0.24360749311903196</v>
      </c>
      <c r="Y23" s="8">
        <f t="shared" si="5"/>
        <v>0.2717003902805038</v>
      </c>
      <c r="Z23" s="8">
        <f t="shared" si="5"/>
        <v>0.48469211660046418</v>
      </c>
    </row>
    <row r="24" spans="1:26" x14ac:dyDescent="0.25">
      <c r="A24" t="s">
        <v>95</v>
      </c>
      <c r="B24" s="19">
        <v>4.7784899999999997</v>
      </c>
      <c r="C24" s="19">
        <v>3.6920725000000001</v>
      </c>
      <c r="D24" s="19">
        <v>2.0078499999999999</v>
      </c>
      <c r="E24" s="19">
        <v>10.478412499999999</v>
      </c>
      <c r="F24" s="19">
        <v>91.921387499999994</v>
      </c>
      <c r="G24" s="19">
        <v>111.130985</v>
      </c>
      <c r="H24" s="19">
        <v>64.286900000000003</v>
      </c>
      <c r="I24" s="19">
        <v>267.33927249999999</v>
      </c>
      <c r="J24" s="19">
        <v>3.4617125</v>
      </c>
      <c r="K24" s="19">
        <v>4.4548025000000004</v>
      </c>
      <c r="L24" s="19">
        <v>3.405205</v>
      </c>
      <c r="M24" s="19">
        <v>11.321720000000001</v>
      </c>
      <c r="N24" s="19">
        <f t="shared" si="3"/>
        <v>100.16159</v>
      </c>
      <c r="O24" s="19">
        <f t="shared" si="3"/>
        <v>119.27785999999999</v>
      </c>
      <c r="P24" s="19">
        <f t="shared" si="3"/>
        <v>69.699955000000003</v>
      </c>
      <c r="Q24" s="19">
        <f t="shared" si="3"/>
        <v>289.13940500000001</v>
      </c>
      <c r="S24" s="8">
        <f t="shared" si="4"/>
        <v>3.4561277431797953E-2</v>
      </c>
      <c r="T24" s="8">
        <f t="shared" si="4"/>
        <v>3.7348108861108009E-2</v>
      </c>
      <c r="U24" s="8">
        <f t="shared" si="4"/>
        <v>4.8855196534918849E-2</v>
      </c>
      <c r="V24" s="8">
        <f t="shared" si="4"/>
        <v>3.9156613744847406E-2</v>
      </c>
      <c r="X24" s="8">
        <f t="shared" si="5"/>
        <v>0.30575853315573959</v>
      </c>
      <c r="Y24" s="8">
        <f t="shared" si="5"/>
        <v>0.39347400394992987</v>
      </c>
      <c r="Z24" s="8">
        <f t="shared" si="5"/>
        <v>0.30076746289433054</v>
      </c>
    </row>
    <row r="25" spans="1:26" x14ac:dyDescent="0.25">
      <c r="A25" t="s">
        <v>96</v>
      </c>
      <c r="B25" s="19">
        <v>1.0837924999999999</v>
      </c>
      <c r="C25" s="19">
        <v>0.82584250000000003</v>
      </c>
      <c r="D25" s="19">
        <v>0.31788499999999997</v>
      </c>
      <c r="E25" s="19">
        <v>2.2275200000000002</v>
      </c>
      <c r="F25" s="19">
        <v>250.00125750000001</v>
      </c>
      <c r="G25" s="19">
        <v>303.64198499999998</v>
      </c>
      <c r="H25" s="19">
        <v>285.32646499999998</v>
      </c>
      <c r="I25" s="19">
        <v>838.96970750000003</v>
      </c>
      <c r="J25" s="19">
        <v>11.537347499999999</v>
      </c>
      <c r="K25" s="19">
        <v>20.067657499999999</v>
      </c>
      <c r="L25" s="19">
        <v>37.226860000000002</v>
      </c>
      <c r="M25" s="19">
        <v>68.831864999999993</v>
      </c>
      <c r="N25" s="19">
        <f t="shared" si="3"/>
        <v>262.62239749999998</v>
      </c>
      <c r="O25" s="19">
        <f t="shared" si="3"/>
        <v>324.53548499999999</v>
      </c>
      <c r="P25" s="19">
        <f t="shared" si="3"/>
        <v>322.87120999999996</v>
      </c>
      <c r="Q25" s="19">
        <f t="shared" si="3"/>
        <v>910.02909250000005</v>
      </c>
      <c r="S25" s="8">
        <f t="shared" si="4"/>
        <v>4.3931315873391948E-2</v>
      </c>
      <c r="T25" s="8">
        <f t="shared" si="4"/>
        <v>6.1835017825554575E-2</v>
      </c>
      <c r="U25" s="8">
        <f t="shared" si="4"/>
        <v>0.11529940994119607</v>
      </c>
      <c r="V25" s="8">
        <f t="shared" si="4"/>
        <v>7.5636993989837739E-2</v>
      </c>
      <c r="X25" s="8">
        <f t="shared" si="5"/>
        <v>0.16761637215554162</v>
      </c>
      <c r="Y25" s="8">
        <f t="shared" si="5"/>
        <v>0.29154603758012371</v>
      </c>
      <c r="Z25" s="8">
        <f t="shared" si="5"/>
        <v>0.54083759026433476</v>
      </c>
    </row>
    <row r="26" spans="1:26" x14ac:dyDescent="0.25">
      <c r="A26" t="s">
        <v>99</v>
      </c>
      <c r="F26" s="19">
        <v>98.655249999999995</v>
      </c>
      <c r="G26" s="19">
        <v>84.227500000000006</v>
      </c>
      <c r="H26" s="19">
        <v>54.960999999999999</v>
      </c>
      <c r="I26" s="19">
        <v>237.84375</v>
      </c>
      <c r="J26" s="19">
        <v>4.8322500000000002</v>
      </c>
      <c r="K26" s="19">
        <v>5.2092499999999999</v>
      </c>
      <c r="L26" s="19">
        <v>5.1907500000000004</v>
      </c>
      <c r="M26" s="19">
        <v>15.232250000000001</v>
      </c>
      <c r="N26" s="19">
        <f t="shared" si="3"/>
        <v>103.4875</v>
      </c>
      <c r="O26" s="19">
        <f t="shared" si="3"/>
        <v>89.436750000000004</v>
      </c>
      <c r="P26" s="19">
        <f t="shared" si="3"/>
        <v>60.15175</v>
      </c>
      <c r="Q26" s="19">
        <f t="shared" si="3"/>
        <v>253.07599999999999</v>
      </c>
      <c r="S26" s="8">
        <f t="shared" si="4"/>
        <v>4.6694045174537992E-2</v>
      </c>
      <c r="T26" s="8">
        <f t="shared" si="4"/>
        <v>5.8245072635130409E-2</v>
      </c>
      <c r="U26" s="8">
        <f t="shared" si="4"/>
        <v>8.6294247465784457E-2</v>
      </c>
      <c r="V26" s="8">
        <f t="shared" si="4"/>
        <v>6.0188441416807605E-2</v>
      </c>
      <c r="X26" s="8">
        <f t="shared" si="5"/>
        <v>0.31723809680119486</v>
      </c>
      <c r="Y26" s="8">
        <f t="shared" si="5"/>
        <v>0.3419882157921515</v>
      </c>
      <c r="Z26" s="8">
        <f t="shared" si="5"/>
        <v>0.34077368740665365</v>
      </c>
    </row>
    <row r="27" spans="1:26" x14ac:dyDescent="0.25">
      <c r="A27" t="s">
        <v>100</v>
      </c>
      <c r="B27" s="19">
        <v>27.6672075</v>
      </c>
      <c r="C27" s="19">
        <v>25.471397499999998</v>
      </c>
      <c r="D27" s="19">
        <v>24.305505</v>
      </c>
      <c r="E27" s="19">
        <v>77.444109999999995</v>
      </c>
      <c r="F27" s="19">
        <v>2919.2227825</v>
      </c>
      <c r="G27" s="19">
        <v>2632.9054025</v>
      </c>
      <c r="H27" s="19">
        <v>2780.3499624999999</v>
      </c>
      <c r="I27" s="19">
        <v>8332.4781475</v>
      </c>
      <c r="J27" s="19">
        <v>309.54112750000002</v>
      </c>
      <c r="K27" s="19">
        <v>98.738929999999996</v>
      </c>
      <c r="L27" s="19">
        <v>164.20291750000001</v>
      </c>
      <c r="M27" s="19">
        <v>572.48297500000001</v>
      </c>
      <c r="N27" s="19">
        <f t="shared" si="3"/>
        <v>3256.4311175000003</v>
      </c>
      <c r="O27" s="19">
        <f t="shared" si="3"/>
        <v>2757.11573</v>
      </c>
      <c r="P27" s="19">
        <f t="shared" si="3"/>
        <v>2968.8583849999995</v>
      </c>
      <c r="Q27" s="19">
        <f t="shared" si="3"/>
        <v>8982.4052325000011</v>
      </c>
      <c r="S27" s="8">
        <f t="shared" si="4"/>
        <v>9.5055327851564786E-2</v>
      </c>
      <c r="T27" s="8">
        <f t="shared" si="4"/>
        <v>3.5812399503447757E-2</v>
      </c>
      <c r="U27" s="8">
        <f t="shared" si="4"/>
        <v>5.5308437185696224E-2</v>
      </c>
      <c r="V27" s="8">
        <f t="shared" si="4"/>
        <v>6.3733817411026045E-2</v>
      </c>
      <c r="X27" s="8">
        <f t="shared" si="5"/>
        <v>0.54069927144995011</v>
      </c>
      <c r="Y27" s="8">
        <f t="shared" si="5"/>
        <v>0.17247487578124046</v>
      </c>
      <c r="Z27" s="8">
        <f t="shared" si="5"/>
        <v>0.28682585276880945</v>
      </c>
    </row>
    <row r="28" spans="1:26" x14ac:dyDescent="0.25">
      <c r="A28" t="s">
        <v>102</v>
      </c>
      <c r="B28" s="19">
        <v>42.867677499999999</v>
      </c>
      <c r="C28" s="19">
        <v>49.841822499999999</v>
      </c>
      <c r="D28" s="19">
        <v>31.570227500000001</v>
      </c>
      <c r="E28" s="19">
        <v>124.27972749999999</v>
      </c>
      <c r="F28" s="19">
        <v>4879.1644324999997</v>
      </c>
      <c r="G28" s="19">
        <v>6394.3225899999998</v>
      </c>
      <c r="H28" s="19">
        <v>4144.5968999999996</v>
      </c>
      <c r="I28" s="19">
        <v>15418.083922499998</v>
      </c>
      <c r="J28" s="19">
        <v>259.71852250000001</v>
      </c>
      <c r="K28" s="19">
        <v>350.73884750000002</v>
      </c>
      <c r="L28" s="19">
        <v>308.09609</v>
      </c>
      <c r="M28" s="19">
        <v>918.55346000000009</v>
      </c>
      <c r="N28" s="19">
        <f t="shared" si="3"/>
        <v>5181.7506325000004</v>
      </c>
      <c r="O28" s="19">
        <f t="shared" si="3"/>
        <v>6794.9032599999991</v>
      </c>
      <c r="P28" s="19">
        <f t="shared" si="3"/>
        <v>4484.2632174999999</v>
      </c>
      <c r="Q28" s="19">
        <f t="shared" si="3"/>
        <v>16460.917109999999</v>
      </c>
      <c r="S28" s="8">
        <f t="shared" si="4"/>
        <v>5.0121771756255963E-2</v>
      </c>
      <c r="T28" s="8">
        <f t="shared" si="4"/>
        <v>5.1617930981404443E-2</v>
      </c>
      <c r="U28" s="8">
        <f t="shared" si="4"/>
        <v>6.8706067208018445E-2</v>
      </c>
      <c r="V28" s="8">
        <f t="shared" si="4"/>
        <v>5.5802082828178473E-2</v>
      </c>
      <c r="X28" s="8">
        <f t="shared" si="5"/>
        <v>0.28274731282379578</v>
      </c>
      <c r="Y28" s="8">
        <f t="shared" si="5"/>
        <v>0.38183825196194893</v>
      </c>
      <c r="Z28" s="8">
        <f t="shared" si="5"/>
        <v>0.33541443521425524</v>
      </c>
    </row>
    <row r="29" spans="1:26" x14ac:dyDescent="0.25">
      <c r="A29" t="s">
        <v>103</v>
      </c>
      <c r="F29" s="19">
        <v>1191.0570250000001</v>
      </c>
      <c r="G29" s="19">
        <v>1861.9627700000001</v>
      </c>
      <c r="H29" s="19">
        <v>1614.381425</v>
      </c>
      <c r="I29" s="19">
        <v>4667.4012199999997</v>
      </c>
      <c r="J29" s="19">
        <v>49.823662499999998</v>
      </c>
      <c r="K29" s="19">
        <v>97.368764999999996</v>
      </c>
      <c r="L29" s="19">
        <v>98.492464999999996</v>
      </c>
      <c r="M29" s="19">
        <v>245.68489249999999</v>
      </c>
      <c r="N29" s="19">
        <f t="shared" si="3"/>
        <v>1240.8806875</v>
      </c>
      <c r="O29" s="19">
        <f t="shared" si="3"/>
        <v>1959.331535</v>
      </c>
      <c r="P29" s="19">
        <f t="shared" si="3"/>
        <v>1712.8738900000001</v>
      </c>
      <c r="Q29" s="19">
        <f t="shared" si="3"/>
        <v>4913.0861125000001</v>
      </c>
      <c r="S29" s="8">
        <f t="shared" si="4"/>
        <v>4.0151855856810567E-2</v>
      </c>
      <c r="T29" s="8">
        <f t="shared" si="4"/>
        <v>4.9694889946228518E-2</v>
      </c>
      <c r="U29" s="8">
        <f t="shared" si="4"/>
        <v>5.7501293921877687E-2</v>
      </c>
      <c r="V29" s="8">
        <f t="shared" si="4"/>
        <v>5.0006225593099654E-2</v>
      </c>
      <c r="X29" s="8">
        <f t="shared" si="5"/>
        <v>0.20279497853129086</v>
      </c>
      <c r="Y29" s="8">
        <f t="shared" si="5"/>
        <v>0.39631563833335826</v>
      </c>
      <c r="Z29" s="8">
        <f t="shared" si="5"/>
        <v>0.40088938313535089</v>
      </c>
    </row>
    <row r="30" spans="1:26" x14ac:dyDescent="0.25">
      <c r="A30" t="s">
        <v>104</v>
      </c>
      <c r="F30" s="19">
        <v>2253.1859275000002</v>
      </c>
      <c r="G30" s="19">
        <v>3386.4954299999999</v>
      </c>
      <c r="H30" s="19">
        <v>2322.9179349999999</v>
      </c>
      <c r="I30" s="19">
        <v>7962.5992924999991</v>
      </c>
      <c r="J30" s="19">
        <v>198.9809175</v>
      </c>
      <c r="K30" s="19">
        <v>320.11829</v>
      </c>
      <c r="L30" s="19">
        <v>198.62869749999999</v>
      </c>
      <c r="M30" s="19">
        <v>717.72790499999996</v>
      </c>
      <c r="N30" s="19">
        <f t="shared" si="3"/>
        <v>2452.1668450000002</v>
      </c>
      <c r="O30" s="19">
        <f t="shared" si="3"/>
        <v>3706.6137199999998</v>
      </c>
      <c r="P30" s="19">
        <f t="shared" si="3"/>
        <v>2521.5466324999998</v>
      </c>
      <c r="Q30" s="19">
        <f t="shared" si="3"/>
        <v>8680.3271974999989</v>
      </c>
      <c r="S30" s="8">
        <f t="shared" si="4"/>
        <v>8.1144934287699325E-2</v>
      </c>
      <c r="T30" s="8">
        <f t="shared" si="4"/>
        <v>8.636408166103697E-2</v>
      </c>
      <c r="U30" s="8">
        <f t="shared" si="4"/>
        <v>7.8772565591249288E-2</v>
      </c>
      <c r="V30" s="8">
        <f t="shared" si="4"/>
        <v>8.2684429822727321E-2</v>
      </c>
      <c r="X30" s="8">
        <f t="shared" si="5"/>
        <v>0.27723725957122985</v>
      </c>
      <c r="Y30" s="8">
        <f t="shared" si="5"/>
        <v>0.44601622393377616</v>
      </c>
      <c r="Z30" s="8">
        <f t="shared" si="5"/>
        <v>0.27674651649499399</v>
      </c>
    </row>
    <row r="31" spans="1:26" x14ac:dyDescent="0.25">
      <c r="A31" t="s">
        <v>106</v>
      </c>
      <c r="B31" s="19">
        <v>3.04813</v>
      </c>
      <c r="C31" s="19">
        <v>2.6705549999999998</v>
      </c>
      <c r="D31" s="19">
        <v>1.565785</v>
      </c>
      <c r="E31" s="19">
        <v>7.2844699999999998</v>
      </c>
      <c r="F31" s="19">
        <v>1622.3730350000001</v>
      </c>
      <c r="G31" s="19">
        <v>1672.9372149999999</v>
      </c>
      <c r="H31" s="19">
        <v>1633.7960625000001</v>
      </c>
      <c r="I31" s="19">
        <v>4929.1063125000001</v>
      </c>
      <c r="J31" s="19">
        <v>67.193497500000007</v>
      </c>
      <c r="K31" s="19">
        <v>50.992064999999997</v>
      </c>
      <c r="L31" s="19">
        <v>76.984792499999998</v>
      </c>
      <c r="M31" s="19">
        <v>195.170355</v>
      </c>
      <c r="N31" s="19">
        <f t="shared" si="3"/>
        <v>1692.6146624999999</v>
      </c>
      <c r="O31" s="19">
        <f t="shared" si="3"/>
        <v>1726.5998349999998</v>
      </c>
      <c r="P31" s="19">
        <f t="shared" si="3"/>
        <v>1712.34664</v>
      </c>
      <c r="Q31" s="19">
        <f t="shared" si="3"/>
        <v>5131.5611374999999</v>
      </c>
      <c r="S31" s="8">
        <f t="shared" si="4"/>
        <v>3.9698047635221882E-2</v>
      </c>
      <c r="T31" s="8">
        <f t="shared" si="4"/>
        <v>2.9533227078062361E-2</v>
      </c>
      <c r="U31" s="8">
        <f t="shared" si="4"/>
        <v>4.4958649552406048E-2</v>
      </c>
      <c r="V31" s="8">
        <f t="shared" si="4"/>
        <v>3.8033329384648693E-2</v>
      </c>
      <c r="X31" s="8">
        <f t="shared" si="5"/>
        <v>0.34428126904826301</v>
      </c>
      <c r="Y31" s="8">
        <f t="shared" si="5"/>
        <v>0.26126952015842775</v>
      </c>
      <c r="Z31" s="8">
        <f t="shared" si="5"/>
        <v>0.39444921079330925</v>
      </c>
    </row>
    <row r="32" spans="1:26" x14ac:dyDescent="0.25">
      <c r="A32" t="s">
        <v>107</v>
      </c>
      <c r="B32" s="19">
        <v>4.3738849999999996</v>
      </c>
      <c r="C32" s="19">
        <v>3.816255</v>
      </c>
      <c r="D32" s="19">
        <v>2.0126425000000001</v>
      </c>
      <c r="E32" s="19">
        <v>10.2027825</v>
      </c>
      <c r="F32" s="19">
        <v>263.87823500000002</v>
      </c>
      <c r="G32" s="19">
        <v>398.76103749999999</v>
      </c>
      <c r="H32" s="19">
        <v>270.4845325</v>
      </c>
      <c r="I32" s="19">
        <v>933.12380500000006</v>
      </c>
      <c r="J32" s="19">
        <v>10.517775</v>
      </c>
      <c r="K32" s="19">
        <v>16.205929999999999</v>
      </c>
      <c r="L32" s="19">
        <v>12.534560000000001</v>
      </c>
      <c r="M32" s="19">
        <v>39.258265000000002</v>
      </c>
      <c r="N32" s="19">
        <f t="shared" si="3"/>
        <v>278.76989500000002</v>
      </c>
      <c r="O32" s="19">
        <f t="shared" si="3"/>
        <v>418.78322250000002</v>
      </c>
      <c r="P32" s="19">
        <f t="shared" si="3"/>
        <v>285.03173500000003</v>
      </c>
      <c r="Q32" s="19">
        <f t="shared" si="3"/>
        <v>982.58485250000012</v>
      </c>
      <c r="S32" s="8">
        <f t="shared" si="4"/>
        <v>3.7729235432685443E-2</v>
      </c>
      <c r="T32" s="8">
        <f t="shared" si="4"/>
        <v>3.8697658189972013E-2</v>
      </c>
      <c r="U32" s="8">
        <f t="shared" si="4"/>
        <v>4.3976015512798949E-2</v>
      </c>
      <c r="V32" s="8">
        <f t="shared" si="4"/>
        <v>3.9954071040393932E-2</v>
      </c>
      <c r="X32" s="8">
        <f t="shared" si="5"/>
        <v>0.26791237462990275</v>
      </c>
      <c r="Y32" s="8">
        <f t="shared" si="5"/>
        <v>0.41280301103474637</v>
      </c>
      <c r="Z32" s="8">
        <f t="shared" si="5"/>
        <v>0.31928461433535077</v>
      </c>
    </row>
    <row r="33" spans="1:26" x14ac:dyDescent="0.25">
      <c r="A33" t="s">
        <v>108</v>
      </c>
      <c r="F33" s="19">
        <v>704.32997499999999</v>
      </c>
      <c r="G33" s="19">
        <v>1013.821885</v>
      </c>
      <c r="H33" s="19">
        <v>692.27763749999997</v>
      </c>
      <c r="I33" s="19">
        <v>2410.4294974999998</v>
      </c>
      <c r="J33" s="19">
        <v>42.836179999999999</v>
      </c>
      <c r="K33" s="19">
        <v>71.939007500000002</v>
      </c>
      <c r="L33" s="19">
        <v>58.430515</v>
      </c>
      <c r="M33" s="19">
        <v>173.2057025</v>
      </c>
      <c r="N33" s="19">
        <f t="shared" si="3"/>
        <v>747.166155</v>
      </c>
      <c r="O33" s="19">
        <f t="shared" si="3"/>
        <v>1085.7608925</v>
      </c>
      <c r="P33" s="19">
        <f t="shared" si="3"/>
        <v>750.70815249999998</v>
      </c>
      <c r="Q33" s="19">
        <f t="shared" si="3"/>
        <v>2583.6351999999997</v>
      </c>
      <c r="S33" s="8">
        <f t="shared" si="4"/>
        <v>5.7331531565425364E-2</v>
      </c>
      <c r="T33" s="8">
        <f t="shared" si="4"/>
        <v>6.6256767946723596E-2</v>
      </c>
      <c r="U33" s="8">
        <f t="shared" si="4"/>
        <v>7.7833862341064694E-2</v>
      </c>
      <c r="V33" s="8">
        <f t="shared" si="4"/>
        <v>6.7039535031880676E-2</v>
      </c>
      <c r="X33" s="8">
        <f t="shared" si="5"/>
        <v>0.24731391277374368</v>
      </c>
      <c r="Y33" s="8">
        <f t="shared" si="5"/>
        <v>0.41533856253953305</v>
      </c>
      <c r="Z33" s="8">
        <f t="shared" si="5"/>
        <v>0.3373475246867233</v>
      </c>
    </row>
    <row r="34" spans="1:26" x14ac:dyDescent="0.25">
      <c r="A34" t="s">
        <v>110</v>
      </c>
      <c r="B34" s="19">
        <v>31.29325</v>
      </c>
      <c r="C34" s="19">
        <v>13.7935</v>
      </c>
      <c r="D34" s="19">
        <v>12.123749999999999</v>
      </c>
      <c r="E34" s="19">
        <v>57.210500000000003</v>
      </c>
      <c r="F34" s="19">
        <v>10618.357</v>
      </c>
      <c r="G34" s="19">
        <v>10241.563749999999</v>
      </c>
      <c r="H34" s="19">
        <v>9748.5237500000003</v>
      </c>
      <c r="I34" s="19">
        <v>30608.444499999998</v>
      </c>
      <c r="J34" s="19">
        <v>617.40674999999999</v>
      </c>
      <c r="K34" s="19">
        <v>625.37774999999999</v>
      </c>
      <c r="L34" s="19">
        <v>786.32899999999995</v>
      </c>
      <c r="M34" s="19">
        <v>2029.1134999999999</v>
      </c>
      <c r="N34" s="19">
        <f t="shared" si="3"/>
        <v>11267.057000000001</v>
      </c>
      <c r="O34" s="19">
        <f t="shared" si="3"/>
        <v>10880.734999999999</v>
      </c>
      <c r="P34" s="19">
        <f t="shared" si="3"/>
        <v>10546.976500000001</v>
      </c>
      <c r="Q34" s="19">
        <f t="shared" si="3"/>
        <v>32694.768499999998</v>
      </c>
      <c r="S34" s="8">
        <f t="shared" si="4"/>
        <v>5.4797517222110438E-2</v>
      </c>
      <c r="T34" s="8">
        <f t="shared" si="4"/>
        <v>5.7475689831615238E-2</v>
      </c>
      <c r="U34" s="8">
        <f t="shared" si="4"/>
        <v>7.4554921024048926E-2</v>
      </c>
      <c r="V34" s="8">
        <f t="shared" si="4"/>
        <v>6.2062329635397172E-2</v>
      </c>
      <c r="X34" s="8">
        <f t="shared" si="5"/>
        <v>0.30427413252141883</v>
      </c>
      <c r="Y34" s="8">
        <f t="shared" si="5"/>
        <v>0.3082024490005118</v>
      </c>
      <c r="Z34" s="8">
        <f t="shared" si="5"/>
        <v>0.38752341847806937</v>
      </c>
    </row>
    <row r="35" spans="1:26" x14ac:dyDescent="0.25">
      <c r="A35" t="s">
        <v>20</v>
      </c>
      <c r="B35" s="19">
        <v>360.11699999999996</v>
      </c>
      <c r="C35" s="19">
        <v>320.45619999999997</v>
      </c>
      <c r="D35" s="19">
        <v>253.80741499999999</v>
      </c>
      <c r="E35" s="19">
        <v>934.38061500000003</v>
      </c>
      <c r="F35" s="19">
        <v>118701.9807305</v>
      </c>
      <c r="G35" s="19">
        <v>153983.51719050002</v>
      </c>
      <c r="H35" s="19">
        <v>133809.94120450001</v>
      </c>
      <c r="I35" s="19">
        <v>406495.43912549992</v>
      </c>
      <c r="J35" s="19">
        <v>6863.8673250000029</v>
      </c>
      <c r="K35" s="19">
        <v>9115.570819999999</v>
      </c>
      <c r="L35" s="19">
        <v>9196.1653549999992</v>
      </c>
      <c r="M35" s="19">
        <v>25175.603499999997</v>
      </c>
      <c r="N35" s="19">
        <f t="shared" si="3"/>
        <v>125925.9650555</v>
      </c>
      <c r="O35" s="19">
        <f t="shared" si="3"/>
        <v>163419.5442105</v>
      </c>
      <c r="P35" s="19">
        <f t="shared" si="3"/>
        <v>143259.9139745</v>
      </c>
      <c r="Q35" s="19">
        <f t="shared" si="3"/>
        <v>432605.42324049992</v>
      </c>
    </row>
  </sheetData>
  <mergeCells count="4">
    <mergeCell ref="B4:E4"/>
    <mergeCell ref="F4:I4"/>
    <mergeCell ref="J4:M4"/>
    <mergeCell ref="N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WARNING</vt:lpstr>
      <vt:lpstr>Flags by NUTS2</vt:lpstr>
      <vt:lpstr>Results by NUTS2</vt:lpstr>
      <vt:lpstr>Results by ISCO3D</vt:lpstr>
      <vt:lpstr>Results by sex</vt:lpstr>
      <vt:lpstr>Results by age</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MONTAIGNE Fabienne (ESTAT)</dc:creator>
  <cp:lastModifiedBy>MONTAIGNE Fabienne (ESTAT)</cp:lastModifiedBy>
  <dcterms:created xsi:type="dcterms:W3CDTF">2020-04-14T19:52:55Z</dcterms:created>
  <dcterms:modified xsi:type="dcterms:W3CDTF">2020-04-21T09:10:02Z</dcterms:modified>
</cp:coreProperties>
</file>