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390" windowWidth="13665" windowHeight="12690" tabRatio="905"/>
  </bookViews>
  <sheets>
    <sheet name="Readme" sheetId="60" r:id="rId1"/>
    <sheet name="Table 1" sheetId="31" r:id="rId2"/>
    <sheet name="Table 2" sheetId="62" r:id="rId3"/>
    <sheet name="Table 3" sheetId="61" r:id="rId4"/>
    <sheet name="Table 4" sheetId="66" r:id="rId5"/>
    <sheet name="Table 5" sheetId="67" r:id="rId6"/>
    <sheet name="Table 6" sheetId="69" r:id="rId7"/>
    <sheet name="Chart 1" sheetId="70" r:id="rId8"/>
    <sheet name="Table A1" sheetId="65" r:id="rId9"/>
    <sheet name="Table A2" sheetId="68" r:id="rId10"/>
    <sheet name="Table A3" sheetId="75" r:id="rId11"/>
    <sheet name="Chart A1" sheetId="76" r:id="rId12"/>
    <sheet name="BHs" sheetId="44" r:id="rId13"/>
  </sheets>
  <calcPr calcId="145621"/>
</workbook>
</file>

<file path=xl/calcChain.xml><?xml version="1.0" encoding="utf-8"?>
<calcChain xmlns="http://schemas.openxmlformats.org/spreadsheetml/2006/main">
  <c r="D94" i="69" l="1"/>
  <c r="E94" i="69"/>
  <c r="F94" i="69"/>
  <c r="G94" i="69"/>
  <c r="H94" i="69"/>
  <c r="I94" i="69"/>
  <c r="J94" i="69"/>
  <c r="K94" i="69"/>
  <c r="L94" i="69"/>
  <c r="M94" i="69"/>
  <c r="N94" i="69"/>
  <c r="O94" i="69"/>
  <c r="P94" i="69"/>
  <c r="Q94" i="69"/>
  <c r="R94" i="69"/>
  <c r="S94" i="69"/>
  <c r="T94" i="69"/>
  <c r="U94" i="69"/>
  <c r="V94" i="69"/>
  <c r="W94" i="69"/>
  <c r="X94" i="69"/>
  <c r="Y94" i="69"/>
  <c r="Z94" i="69"/>
  <c r="AA94" i="69"/>
  <c r="AB94" i="69"/>
  <c r="AC94" i="69"/>
  <c r="AD94" i="69"/>
  <c r="AE94" i="69"/>
  <c r="AF94" i="69"/>
  <c r="AG94" i="69"/>
  <c r="D95" i="69"/>
  <c r="E95" i="69"/>
  <c r="F95" i="69"/>
  <c r="G95" i="69"/>
  <c r="H95" i="69"/>
  <c r="I95" i="69"/>
  <c r="J95" i="69"/>
  <c r="K95" i="69"/>
  <c r="L95" i="69"/>
  <c r="M95" i="69"/>
  <c r="N95" i="69"/>
  <c r="O95" i="69"/>
  <c r="P95" i="69"/>
  <c r="Q95" i="69"/>
  <c r="R95" i="69"/>
  <c r="S95" i="69"/>
  <c r="T95" i="69"/>
  <c r="U95" i="69"/>
  <c r="V95" i="69"/>
  <c r="W95" i="69"/>
  <c r="X95" i="69"/>
  <c r="Y95" i="69"/>
  <c r="Z95" i="69"/>
  <c r="AA95" i="69"/>
  <c r="AB95" i="69"/>
  <c r="AC95" i="69"/>
  <c r="AD95" i="69"/>
  <c r="AE95" i="69"/>
  <c r="AF95" i="69"/>
  <c r="AG95" i="69"/>
  <c r="D96" i="69"/>
  <c r="E96" i="69"/>
  <c r="F96" i="69"/>
  <c r="G96" i="69"/>
  <c r="H96" i="69"/>
  <c r="I96" i="69"/>
  <c r="J96" i="69"/>
  <c r="K96" i="69"/>
  <c r="L96" i="69"/>
  <c r="M96" i="69"/>
  <c r="N96" i="69"/>
  <c r="O96" i="69"/>
  <c r="P96" i="69"/>
  <c r="Q96" i="69"/>
  <c r="R96" i="69"/>
  <c r="S96" i="69"/>
  <c r="T96" i="69"/>
  <c r="U96" i="69"/>
  <c r="V96" i="69"/>
  <c r="W96" i="69"/>
  <c r="X96" i="69"/>
  <c r="Y96" i="69"/>
  <c r="Z96" i="69"/>
  <c r="AA96" i="69"/>
  <c r="AB96" i="69"/>
  <c r="AC96" i="69"/>
  <c r="AD96" i="69"/>
  <c r="AE96" i="69"/>
  <c r="AF96" i="69"/>
  <c r="AG96" i="69"/>
  <c r="D97" i="69"/>
  <c r="E97" i="69"/>
  <c r="F97" i="69"/>
  <c r="G97" i="69"/>
  <c r="H97" i="69"/>
  <c r="I97" i="69"/>
  <c r="J97" i="69"/>
  <c r="K97" i="69"/>
  <c r="L97" i="69"/>
  <c r="M97" i="69"/>
  <c r="N97" i="69"/>
  <c r="O97" i="69"/>
  <c r="P97" i="69"/>
  <c r="Q97" i="69"/>
  <c r="R97" i="69"/>
  <c r="S97" i="69"/>
  <c r="T97" i="69"/>
  <c r="U97" i="69"/>
  <c r="V97" i="69"/>
  <c r="W97" i="69"/>
  <c r="X97" i="69"/>
  <c r="Y97" i="69"/>
  <c r="Z97" i="69"/>
  <c r="AA97" i="69"/>
  <c r="AB97" i="69"/>
  <c r="AC97" i="69"/>
  <c r="AD97" i="69"/>
  <c r="AE97" i="69"/>
  <c r="AF97" i="69"/>
  <c r="AG97" i="69"/>
  <c r="D98" i="69"/>
  <c r="E98" i="69"/>
  <c r="F98" i="69"/>
  <c r="G98" i="69"/>
  <c r="H98" i="69"/>
  <c r="I98" i="69"/>
  <c r="J98" i="69"/>
  <c r="K98" i="69"/>
  <c r="L98" i="69"/>
  <c r="M98" i="69"/>
  <c r="N98" i="69"/>
  <c r="O98" i="69"/>
  <c r="P98" i="69"/>
  <c r="Q98" i="69"/>
  <c r="R98" i="69"/>
  <c r="S98" i="69"/>
  <c r="T98" i="69"/>
  <c r="U98" i="69"/>
  <c r="V98" i="69"/>
  <c r="W98" i="69"/>
  <c r="X98" i="69"/>
  <c r="Y98" i="69"/>
  <c r="Z98" i="69"/>
  <c r="AA98" i="69"/>
  <c r="AB98" i="69"/>
  <c r="AC98" i="69"/>
  <c r="AD98" i="69"/>
  <c r="AE98" i="69"/>
  <c r="AF98" i="69"/>
  <c r="AG98" i="69"/>
  <c r="D99" i="69"/>
  <c r="E99" i="69"/>
  <c r="F99" i="69"/>
  <c r="G99" i="69"/>
  <c r="H99" i="69"/>
  <c r="I99" i="69"/>
  <c r="J99" i="69"/>
  <c r="K99" i="69"/>
  <c r="L99" i="69"/>
  <c r="M99" i="69"/>
  <c r="N99" i="69"/>
  <c r="O99" i="69"/>
  <c r="P99" i="69"/>
  <c r="Q99" i="69"/>
  <c r="R99" i="69"/>
  <c r="S99" i="69"/>
  <c r="T99" i="69"/>
  <c r="U99" i="69"/>
  <c r="V99" i="69"/>
  <c r="W99" i="69"/>
  <c r="X99" i="69"/>
  <c r="Y99" i="69"/>
  <c r="Z99" i="69"/>
  <c r="AA99" i="69"/>
  <c r="AB99" i="69"/>
  <c r="AC99" i="69"/>
  <c r="AD99" i="69"/>
  <c r="AE99" i="69"/>
  <c r="AF99" i="69"/>
  <c r="AG99" i="69"/>
  <c r="D100" i="69"/>
  <c r="E100" i="69"/>
  <c r="F100" i="69"/>
  <c r="G100" i="69"/>
  <c r="H100" i="69"/>
  <c r="I100" i="69"/>
  <c r="J100" i="69"/>
  <c r="K100" i="69"/>
  <c r="L100" i="69"/>
  <c r="M100" i="69"/>
  <c r="N100" i="69"/>
  <c r="O100" i="69"/>
  <c r="P100" i="69"/>
  <c r="Q100" i="69"/>
  <c r="R100" i="69"/>
  <c r="S100" i="69"/>
  <c r="T100" i="69"/>
  <c r="U100" i="69"/>
  <c r="V100" i="69"/>
  <c r="W100" i="69"/>
  <c r="X100" i="69"/>
  <c r="Y100" i="69"/>
  <c r="Z100" i="69"/>
  <c r="AA100" i="69"/>
  <c r="AB100" i="69"/>
  <c r="AC100" i="69"/>
  <c r="AD100" i="69"/>
  <c r="AE100" i="69"/>
  <c r="AF100" i="69"/>
  <c r="AG100" i="69"/>
  <c r="D101" i="69"/>
  <c r="E101" i="69"/>
  <c r="F101" i="69"/>
  <c r="G101" i="69"/>
  <c r="H101" i="69"/>
  <c r="I101" i="69"/>
  <c r="J101" i="69"/>
  <c r="K101" i="69"/>
  <c r="L101" i="69"/>
  <c r="M101" i="69"/>
  <c r="N101" i="69"/>
  <c r="O101" i="69"/>
  <c r="P101" i="69"/>
  <c r="Q101" i="69"/>
  <c r="R101" i="69"/>
  <c r="S101" i="69"/>
  <c r="T101" i="69"/>
  <c r="U101" i="69"/>
  <c r="V101" i="69"/>
  <c r="W101" i="69"/>
  <c r="X101" i="69"/>
  <c r="Y101" i="69"/>
  <c r="Z101" i="69"/>
  <c r="AA101" i="69"/>
  <c r="AB101" i="69"/>
  <c r="AC101" i="69"/>
  <c r="AD101" i="69"/>
  <c r="AE101" i="69"/>
  <c r="AF101" i="69"/>
  <c r="AG101" i="69"/>
  <c r="D102" i="69"/>
  <c r="E102" i="69"/>
  <c r="F102" i="69"/>
  <c r="G102" i="69"/>
  <c r="H102" i="69"/>
  <c r="I102" i="69"/>
  <c r="J102" i="69"/>
  <c r="K102" i="69"/>
  <c r="L102" i="69"/>
  <c r="M102" i="69"/>
  <c r="N102" i="69"/>
  <c r="O102" i="69"/>
  <c r="P102" i="69"/>
  <c r="Q102" i="69"/>
  <c r="R102" i="69"/>
  <c r="S102" i="69"/>
  <c r="T102" i="69"/>
  <c r="U102" i="69"/>
  <c r="V102" i="69"/>
  <c r="W102" i="69"/>
  <c r="X102" i="69"/>
  <c r="Y102" i="69"/>
  <c r="Z102" i="69"/>
  <c r="AA102" i="69"/>
  <c r="AB102" i="69"/>
  <c r="AC102" i="69"/>
  <c r="AD102" i="69"/>
  <c r="AE102" i="69"/>
  <c r="AF102" i="69"/>
  <c r="AG102" i="69"/>
  <c r="D103" i="69"/>
  <c r="E103" i="69"/>
  <c r="F103" i="69"/>
  <c r="G103" i="69"/>
  <c r="H103" i="69"/>
  <c r="I103" i="69"/>
  <c r="J103" i="69"/>
  <c r="K103" i="69"/>
  <c r="L103" i="69"/>
  <c r="M103" i="69"/>
  <c r="N103" i="69"/>
  <c r="O103" i="69"/>
  <c r="P103" i="69"/>
  <c r="Q103" i="69"/>
  <c r="R103" i="69"/>
  <c r="S103" i="69"/>
  <c r="T103" i="69"/>
  <c r="U103" i="69"/>
  <c r="V103" i="69"/>
  <c r="W103" i="69"/>
  <c r="X103" i="69"/>
  <c r="Y103" i="69"/>
  <c r="Z103" i="69"/>
  <c r="AA103" i="69"/>
  <c r="AB103" i="69"/>
  <c r="AC103" i="69"/>
  <c r="AD103" i="69"/>
  <c r="AE103" i="69"/>
  <c r="AF103" i="69"/>
  <c r="AG103" i="69"/>
  <c r="C95" i="69"/>
  <c r="C96" i="69"/>
  <c r="C97" i="69"/>
  <c r="C98" i="69"/>
  <c r="C99" i="69"/>
  <c r="C100" i="69"/>
  <c r="C101" i="69"/>
  <c r="C102" i="69"/>
  <c r="C103" i="69"/>
  <c r="C94" i="69"/>
  <c r="D70" i="69"/>
  <c r="E70" i="69"/>
  <c r="F70" i="69"/>
  <c r="G70" i="69"/>
  <c r="H70" i="69"/>
  <c r="I70" i="69"/>
  <c r="J70" i="69"/>
  <c r="K70" i="69"/>
  <c r="L70" i="69"/>
  <c r="M70" i="69"/>
  <c r="N70" i="69"/>
  <c r="O70" i="69"/>
  <c r="P70" i="69"/>
  <c r="Q70" i="69"/>
  <c r="R70" i="69"/>
  <c r="S70" i="69"/>
  <c r="T70" i="69"/>
  <c r="U70" i="69"/>
  <c r="V70" i="69"/>
  <c r="W70" i="69"/>
  <c r="X70" i="69"/>
  <c r="Y70" i="69"/>
  <c r="Z70" i="69"/>
  <c r="AA70" i="69"/>
  <c r="AB70" i="69"/>
  <c r="AC70" i="69"/>
  <c r="AD70" i="69"/>
  <c r="AE70" i="69"/>
  <c r="AF70" i="69"/>
  <c r="AG70" i="69"/>
  <c r="D71" i="69"/>
  <c r="E71" i="69"/>
  <c r="F71" i="69"/>
  <c r="G71" i="69"/>
  <c r="H71" i="69"/>
  <c r="I71" i="69"/>
  <c r="J71" i="69"/>
  <c r="K71" i="69"/>
  <c r="L71" i="69"/>
  <c r="M71" i="69"/>
  <c r="N71" i="69"/>
  <c r="O71" i="69"/>
  <c r="P71" i="69"/>
  <c r="Q71" i="69"/>
  <c r="R71" i="69"/>
  <c r="S71" i="69"/>
  <c r="T71" i="69"/>
  <c r="U71" i="69"/>
  <c r="V71" i="69"/>
  <c r="W71" i="69"/>
  <c r="X71" i="69"/>
  <c r="Y71" i="69"/>
  <c r="Z71" i="69"/>
  <c r="AA71" i="69"/>
  <c r="AB71" i="69"/>
  <c r="AC71" i="69"/>
  <c r="AD71" i="69"/>
  <c r="AE71" i="69"/>
  <c r="AF71" i="69"/>
  <c r="AG71" i="69"/>
  <c r="D72" i="69"/>
  <c r="E72" i="69"/>
  <c r="F72" i="69"/>
  <c r="G72" i="69"/>
  <c r="H72" i="69"/>
  <c r="I72" i="69"/>
  <c r="J72" i="69"/>
  <c r="K72" i="69"/>
  <c r="L72" i="69"/>
  <c r="M72" i="69"/>
  <c r="N72" i="69"/>
  <c r="O72" i="69"/>
  <c r="P72" i="69"/>
  <c r="Q72" i="69"/>
  <c r="R72" i="69"/>
  <c r="S72" i="69"/>
  <c r="T72" i="69"/>
  <c r="U72" i="69"/>
  <c r="V72" i="69"/>
  <c r="W72" i="69"/>
  <c r="X72" i="69"/>
  <c r="Y72" i="69"/>
  <c r="Z72" i="69"/>
  <c r="AA72" i="69"/>
  <c r="AB72" i="69"/>
  <c r="AC72" i="69"/>
  <c r="AD72" i="69"/>
  <c r="AE72" i="69"/>
  <c r="AF72" i="69"/>
  <c r="AG72" i="69"/>
  <c r="D73" i="69"/>
  <c r="E73" i="69"/>
  <c r="F73" i="69"/>
  <c r="G73" i="69"/>
  <c r="H73" i="69"/>
  <c r="I73" i="69"/>
  <c r="J73" i="69"/>
  <c r="K73" i="69"/>
  <c r="L73" i="69"/>
  <c r="M73" i="69"/>
  <c r="N73" i="69"/>
  <c r="O73" i="69"/>
  <c r="P73" i="69"/>
  <c r="Q73" i="69"/>
  <c r="R73" i="69"/>
  <c r="S73" i="69"/>
  <c r="T73" i="69"/>
  <c r="U73" i="69"/>
  <c r="V73" i="69"/>
  <c r="W73" i="69"/>
  <c r="X73" i="69"/>
  <c r="Y73" i="69"/>
  <c r="Z73" i="69"/>
  <c r="AA73" i="69"/>
  <c r="AB73" i="69"/>
  <c r="AC73" i="69"/>
  <c r="AD73" i="69"/>
  <c r="AE73" i="69"/>
  <c r="AF73" i="69"/>
  <c r="AG73" i="69"/>
  <c r="D74" i="69"/>
  <c r="E74" i="69"/>
  <c r="F74" i="69"/>
  <c r="G74" i="69"/>
  <c r="H74" i="69"/>
  <c r="I74" i="69"/>
  <c r="J74" i="69"/>
  <c r="K74" i="69"/>
  <c r="L74" i="69"/>
  <c r="M74" i="69"/>
  <c r="N74" i="69"/>
  <c r="O74" i="69"/>
  <c r="P74" i="69"/>
  <c r="Q74" i="69"/>
  <c r="R74" i="69"/>
  <c r="S74" i="69"/>
  <c r="T74" i="69"/>
  <c r="U74" i="69"/>
  <c r="V74" i="69"/>
  <c r="W74" i="69"/>
  <c r="X74" i="69"/>
  <c r="Y74" i="69"/>
  <c r="Z74" i="69"/>
  <c r="AA74" i="69"/>
  <c r="AB74" i="69"/>
  <c r="AC74" i="69"/>
  <c r="AD74" i="69"/>
  <c r="AE74" i="69"/>
  <c r="AF74" i="69"/>
  <c r="AG74" i="69"/>
  <c r="D75" i="69"/>
  <c r="E75" i="69"/>
  <c r="F75" i="69"/>
  <c r="G75" i="69"/>
  <c r="H75" i="69"/>
  <c r="I75" i="69"/>
  <c r="J75" i="69"/>
  <c r="K75" i="69"/>
  <c r="L75" i="69"/>
  <c r="M75" i="69"/>
  <c r="N75" i="69"/>
  <c r="O75" i="69"/>
  <c r="P75" i="69"/>
  <c r="Q75" i="69"/>
  <c r="R75" i="69"/>
  <c r="S75" i="69"/>
  <c r="T75" i="69"/>
  <c r="U75" i="69"/>
  <c r="V75" i="69"/>
  <c r="W75" i="69"/>
  <c r="X75" i="69"/>
  <c r="Y75" i="69"/>
  <c r="Z75" i="69"/>
  <c r="AA75" i="69"/>
  <c r="AB75" i="69"/>
  <c r="AC75" i="69"/>
  <c r="AD75" i="69"/>
  <c r="AE75" i="69"/>
  <c r="AF75" i="69"/>
  <c r="AG75" i="69"/>
  <c r="D76" i="69"/>
  <c r="E76" i="69"/>
  <c r="F76" i="69"/>
  <c r="G76" i="69"/>
  <c r="H76" i="69"/>
  <c r="I76" i="69"/>
  <c r="J76" i="69"/>
  <c r="K76" i="69"/>
  <c r="L76" i="69"/>
  <c r="M76" i="69"/>
  <c r="N76" i="69"/>
  <c r="O76" i="69"/>
  <c r="P76" i="69"/>
  <c r="Q76" i="69"/>
  <c r="R76" i="69"/>
  <c r="S76" i="69"/>
  <c r="T76" i="69"/>
  <c r="U76" i="69"/>
  <c r="V76" i="69"/>
  <c r="W76" i="69"/>
  <c r="X76" i="69"/>
  <c r="Y76" i="69"/>
  <c r="Z76" i="69"/>
  <c r="AA76" i="69"/>
  <c r="AB76" i="69"/>
  <c r="AC76" i="69"/>
  <c r="AD76" i="69"/>
  <c r="AE76" i="69"/>
  <c r="AF76" i="69"/>
  <c r="AG76" i="69"/>
  <c r="D77" i="69"/>
  <c r="E77" i="69"/>
  <c r="F77" i="69"/>
  <c r="G77" i="69"/>
  <c r="H77" i="69"/>
  <c r="I77" i="69"/>
  <c r="J77" i="69"/>
  <c r="K77" i="69"/>
  <c r="L77" i="69"/>
  <c r="M77" i="69"/>
  <c r="N77" i="69"/>
  <c r="O77" i="69"/>
  <c r="P77" i="69"/>
  <c r="Q77" i="69"/>
  <c r="R77" i="69"/>
  <c r="S77" i="69"/>
  <c r="T77" i="69"/>
  <c r="U77" i="69"/>
  <c r="V77" i="69"/>
  <c r="W77" i="69"/>
  <c r="X77" i="69"/>
  <c r="Y77" i="69"/>
  <c r="Z77" i="69"/>
  <c r="AA77" i="69"/>
  <c r="AB77" i="69"/>
  <c r="AC77" i="69"/>
  <c r="AD77" i="69"/>
  <c r="AE77" i="69"/>
  <c r="AF77" i="69"/>
  <c r="AG77" i="69"/>
  <c r="D78" i="69"/>
  <c r="E78" i="69"/>
  <c r="F78" i="69"/>
  <c r="G78" i="69"/>
  <c r="H78" i="69"/>
  <c r="I78" i="69"/>
  <c r="J78" i="69"/>
  <c r="K78" i="69"/>
  <c r="L78" i="69"/>
  <c r="M78" i="69"/>
  <c r="N78" i="69"/>
  <c r="O78" i="69"/>
  <c r="P78" i="69"/>
  <c r="Q78" i="69"/>
  <c r="R78" i="69"/>
  <c r="S78" i="69"/>
  <c r="T78" i="69"/>
  <c r="U78" i="69"/>
  <c r="V78" i="69"/>
  <c r="W78" i="69"/>
  <c r="X78" i="69"/>
  <c r="Y78" i="69"/>
  <c r="Z78" i="69"/>
  <c r="AA78" i="69"/>
  <c r="AB78" i="69"/>
  <c r="AC78" i="69"/>
  <c r="AD78" i="69"/>
  <c r="AE78" i="69"/>
  <c r="AF78" i="69"/>
  <c r="AG78" i="69"/>
  <c r="D79" i="69"/>
  <c r="E79" i="69"/>
  <c r="F79" i="69"/>
  <c r="G79" i="69"/>
  <c r="H79" i="69"/>
  <c r="I79" i="69"/>
  <c r="J79" i="69"/>
  <c r="K79" i="69"/>
  <c r="L79" i="69"/>
  <c r="M79" i="69"/>
  <c r="N79" i="69"/>
  <c r="O79" i="69"/>
  <c r="P79" i="69"/>
  <c r="Q79" i="69"/>
  <c r="R79" i="69"/>
  <c r="S79" i="69"/>
  <c r="T79" i="69"/>
  <c r="U79" i="69"/>
  <c r="V79" i="69"/>
  <c r="W79" i="69"/>
  <c r="X79" i="69"/>
  <c r="Y79" i="69"/>
  <c r="Z79" i="69"/>
  <c r="AA79" i="69"/>
  <c r="AB79" i="69"/>
  <c r="AC79" i="69"/>
  <c r="AD79" i="69"/>
  <c r="AE79" i="69"/>
  <c r="AF79" i="69"/>
  <c r="AG79" i="69"/>
  <c r="D80" i="69"/>
  <c r="E80" i="69"/>
  <c r="F80" i="69"/>
  <c r="G80" i="69"/>
  <c r="H80" i="69"/>
  <c r="I80" i="69"/>
  <c r="J80" i="69"/>
  <c r="K80" i="69"/>
  <c r="L80" i="69"/>
  <c r="M80" i="69"/>
  <c r="N80" i="69"/>
  <c r="O80" i="69"/>
  <c r="P80" i="69"/>
  <c r="Q80" i="69"/>
  <c r="R80" i="69"/>
  <c r="S80" i="69"/>
  <c r="T80" i="69"/>
  <c r="U80" i="69"/>
  <c r="V80" i="69"/>
  <c r="W80" i="69"/>
  <c r="X80" i="69"/>
  <c r="Y80" i="69"/>
  <c r="Z80" i="69"/>
  <c r="AA80" i="69"/>
  <c r="AB80" i="69"/>
  <c r="AC80" i="69"/>
  <c r="AD80" i="69"/>
  <c r="AE80" i="69"/>
  <c r="AF80" i="69"/>
  <c r="AG80" i="69"/>
  <c r="D81" i="69"/>
  <c r="E81" i="69"/>
  <c r="F81" i="69"/>
  <c r="G81" i="69"/>
  <c r="H81" i="69"/>
  <c r="I81" i="69"/>
  <c r="J81" i="69"/>
  <c r="K81" i="69"/>
  <c r="L81" i="69"/>
  <c r="M81" i="69"/>
  <c r="N81" i="69"/>
  <c r="O81" i="69"/>
  <c r="P81" i="69"/>
  <c r="Q81" i="69"/>
  <c r="R81" i="69"/>
  <c r="S81" i="69"/>
  <c r="T81" i="69"/>
  <c r="U81" i="69"/>
  <c r="V81" i="69"/>
  <c r="W81" i="69"/>
  <c r="X81" i="69"/>
  <c r="Y81" i="69"/>
  <c r="Z81" i="69"/>
  <c r="AA81" i="69"/>
  <c r="AB81" i="69"/>
  <c r="AC81" i="69"/>
  <c r="AD81" i="69"/>
  <c r="AE81" i="69"/>
  <c r="AF81" i="69"/>
  <c r="AG81" i="69"/>
  <c r="D82" i="69"/>
  <c r="E82" i="69"/>
  <c r="F82" i="69"/>
  <c r="G82" i="69"/>
  <c r="H82" i="69"/>
  <c r="I82" i="69"/>
  <c r="J82" i="69"/>
  <c r="K82" i="69"/>
  <c r="L82" i="69"/>
  <c r="M82" i="69"/>
  <c r="N82" i="69"/>
  <c r="O82" i="69"/>
  <c r="P82" i="69"/>
  <c r="Q82" i="69"/>
  <c r="R82" i="69"/>
  <c r="S82" i="69"/>
  <c r="T82" i="69"/>
  <c r="U82" i="69"/>
  <c r="V82" i="69"/>
  <c r="W82" i="69"/>
  <c r="X82" i="69"/>
  <c r="Y82" i="69"/>
  <c r="Z82" i="69"/>
  <c r="AA82" i="69"/>
  <c r="AB82" i="69"/>
  <c r="AC82" i="69"/>
  <c r="AD82" i="69"/>
  <c r="AE82" i="69"/>
  <c r="AF82" i="69"/>
  <c r="AG82" i="69"/>
  <c r="D83" i="69"/>
  <c r="E83" i="69"/>
  <c r="F83" i="69"/>
  <c r="G83" i="69"/>
  <c r="H83" i="69"/>
  <c r="I83" i="69"/>
  <c r="J83" i="69"/>
  <c r="K83" i="69"/>
  <c r="L83" i="69"/>
  <c r="M83" i="69"/>
  <c r="N83" i="69"/>
  <c r="O83" i="69"/>
  <c r="P83" i="69"/>
  <c r="Q83" i="69"/>
  <c r="R83" i="69"/>
  <c r="S83" i="69"/>
  <c r="T83" i="69"/>
  <c r="U83" i="69"/>
  <c r="V83" i="69"/>
  <c r="W83" i="69"/>
  <c r="X83" i="69"/>
  <c r="Y83" i="69"/>
  <c r="Z83" i="69"/>
  <c r="AA83" i="69"/>
  <c r="AB83" i="69"/>
  <c r="AC83" i="69"/>
  <c r="AD83" i="69"/>
  <c r="AE83" i="69"/>
  <c r="AF83" i="69"/>
  <c r="AG83" i="69"/>
  <c r="D84" i="69"/>
  <c r="E84" i="69"/>
  <c r="F84" i="69"/>
  <c r="G84" i="69"/>
  <c r="H84" i="69"/>
  <c r="I84" i="69"/>
  <c r="J84" i="69"/>
  <c r="K84" i="69"/>
  <c r="L84" i="69"/>
  <c r="M84" i="69"/>
  <c r="N84" i="69"/>
  <c r="O84" i="69"/>
  <c r="P84" i="69"/>
  <c r="Q84" i="69"/>
  <c r="R84" i="69"/>
  <c r="S84" i="69"/>
  <c r="T84" i="69"/>
  <c r="U84" i="69"/>
  <c r="V84" i="69"/>
  <c r="W84" i="69"/>
  <c r="X84" i="69"/>
  <c r="Y84" i="69"/>
  <c r="Z84" i="69"/>
  <c r="AA84" i="69"/>
  <c r="AB84" i="69"/>
  <c r="AC84" i="69"/>
  <c r="AD84" i="69"/>
  <c r="AE84" i="69"/>
  <c r="AF84" i="69"/>
  <c r="AG84" i="69"/>
  <c r="D85" i="69"/>
  <c r="E85" i="69"/>
  <c r="F85" i="69"/>
  <c r="G85" i="69"/>
  <c r="H85" i="69"/>
  <c r="I85" i="69"/>
  <c r="J85" i="69"/>
  <c r="K85" i="69"/>
  <c r="L85" i="69"/>
  <c r="M85" i="69"/>
  <c r="N85" i="69"/>
  <c r="O85" i="69"/>
  <c r="P85" i="69"/>
  <c r="Q85" i="69"/>
  <c r="R85" i="69"/>
  <c r="S85" i="69"/>
  <c r="T85" i="69"/>
  <c r="U85" i="69"/>
  <c r="V85" i="69"/>
  <c r="W85" i="69"/>
  <c r="X85" i="69"/>
  <c r="Y85" i="69"/>
  <c r="Z85" i="69"/>
  <c r="AA85" i="69"/>
  <c r="AB85" i="69"/>
  <c r="AC85" i="69"/>
  <c r="AD85" i="69"/>
  <c r="AE85" i="69"/>
  <c r="AF85" i="69"/>
  <c r="AG85" i="69"/>
  <c r="D86" i="69"/>
  <c r="E86" i="69"/>
  <c r="F86" i="69"/>
  <c r="G86" i="69"/>
  <c r="H86" i="69"/>
  <c r="I86" i="69"/>
  <c r="J86" i="69"/>
  <c r="K86" i="69"/>
  <c r="L86" i="69"/>
  <c r="M86" i="69"/>
  <c r="N86" i="69"/>
  <c r="O86" i="69"/>
  <c r="P86" i="69"/>
  <c r="Q86" i="69"/>
  <c r="R86" i="69"/>
  <c r="S86" i="69"/>
  <c r="T86" i="69"/>
  <c r="U86" i="69"/>
  <c r="V86" i="69"/>
  <c r="W86" i="69"/>
  <c r="X86" i="69"/>
  <c r="Y86" i="69"/>
  <c r="Z86" i="69"/>
  <c r="AA86" i="69"/>
  <c r="AB86" i="69"/>
  <c r="AC86" i="69"/>
  <c r="AD86" i="69"/>
  <c r="AE86" i="69"/>
  <c r="AF86" i="69"/>
  <c r="AG86" i="69"/>
  <c r="D87" i="69"/>
  <c r="E87" i="69"/>
  <c r="F87" i="69"/>
  <c r="G87" i="69"/>
  <c r="H87" i="69"/>
  <c r="I87" i="69"/>
  <c r="J87" i="69"/>
  <c r="K87" i="69"/>
  <c r="L87" i="69"/>
  <c r="M87" i="69"/>
  <c r="N87" i="69"/>
  <c r="O87" i="69"/>
  <c r="P87" i="69"/>
  <c r="Q87" i="69"/>
  <c r="R87" i="69"/>
  <c r="S87" i="69"/>
  <c r="T87" i="69"/>
  <c r="U87" i="69"/>
  <c r="V87" i="69"/>
  <c r="W87" i="69"/>
  <c r="X87" i="69"/>
  <c r="Y87" i="69"/>
  <c r="Z87" i="69"/>
  <c r="AA87" i="69"/>
  <c r="AB87" i="69"/>
  <c r="AC87" i="69"/>
  <c r="AD87" i="69"/>
  <c r="AE87" i="69"/>
  <c r="AF87" i="69"/>
  <c r="AG87" i="69"/>
  <c r="D88" i="69"/>
  <c r="E88" i="69"/>
  <c r="F88" i="69"/>
  <c r="G88" i="69"/>
  <c r="H88" i="69"/>
  <c r="I88" i="69"/>
  <c r="J88" i="69"/>
  <c r="K88" i="69"/>
  <c r="L88" i="69"/>
  <c r="M88" i="69"/>
  <c r="N88" i="69"/>
  <c r="O88" i="69"/>
  <c r="P88" i="69"/>
  <c r="Q88" i="69"/>
  <c r="R88" i="69"/>
  <c r="S88" i="69"/>
  <c r="T88" i="69"/>
  <c r="U88" i="69"/>
  <c r="V88" i="69"/>
  <c r="W88" i="69"/>
  <c r="X88" i="69"/>
  <c r="Y88" i="69"/>
  <c r="Z88" i="69"/>
  <c r="AA88" i="69"/>
  <c r="AB88" i="69"/>
  <c r="AC88" i="69"/>
  <c r="AD88" i="69"/>
  <c r="AE88" i="69"/>
  <c r="AF88" i="69"/>
  <c r="AG88" i="69"/>
  <c r="D89" i="69"/>
  <c r="E89" i="69"/>
  <c r="F89" i="69"/>
  <c r="G89" i="69"/>
  <c r="H89" i="69"/>
  <c r="I89" i="69"/>
  <c r="J89" i="69"/>
  <c r="K89" i="69"/>
  <c r="L89" i="69"/>
  <c r="M89" i="69"/>
  <c r="N89" i="69"/>
  <c r="O89" i="69"/>
  <c r="P89" i="69"/>
  <c r="Q89" i="69"/>
  <c r="R89" i="69"/>
  <c r="S89" i="69"/>
  <c r="T89" i="69"/>
  <c r="U89" i="69"/>
  <c r="V89" i="69"/>
  <c r="W89" i="69"/>
  <c r="X89" i="69"/>
  <c r="Y89" i="69"/>
  <c r="Z89" i="69"/>
  <c r="AA89" i="69"/>
  <c r="AB89" i="69"/>
  <c r="AC89" i="69"/>
  <c r="AD89" i="69"/>
  <c r="AE89" i="69"/>
  <c r="AF89" i="69"/>
  <c r="AG89" i="69"/>
  <c r="D90" i="69"/>
  <c r="E90" i="69"/>
  <c r="F90" i="69"/>
  <c r="G90" i="69"/>
  <c r="H90" i="69"/>
  <c r="I90" i="69"/>
  <c r="J90" i="69"/>
  <c r="K90" i="69"/>
  <c r="L90" i="69"/>
  <c r="M90" i="69"/>
  <c r="N90" i="69"/>
  <c r="O90" i="69"/>
  <c r="P90" i="69"/>
  <c r="Q90" i="69"/>
  <c r="R90" i="69"/>
  <c r="S90" i="69"/>
  <c r="T90" i="69"/>
  <c r="U90" i="69"/>
  <c r="V90" i="69"/>
  <c r="W90" i="69"/>
  <c r="X90" i="69"/>
  <c r="Y90" i="69"/>
  <c r="Z90" i="69"/>
  <c r="AA90" i="69"/>
  <c r="AB90" i="69"/>
  <c r="AC90" i="69"/>
  <c r="AD90" i="69"/>
  <c r="AE90" i="69"/>
  <c r="AF90" i="69"/>
  <c r="AG90" i="69"/>
  <c r="C71" i="69"/>
  <c r="C72" i="69"/>
  <c r="C73" i="69"/>
  <c r="C74" i="69"/>
  <c r="C75" i="69"/>
  <c r="C76" i="69"/>
  <c r="C77" i="69"/>
  <c r="C78" i="69"/>
  <c r="C79" i="69"/>
  <c r="C80" i="69"/>
  <c r="C81" i="69"/>
  <c r="C82" i="69"/>
  <c r="C83" i="69"/>
  <c r="C84" i="69"/>
  <c r="C85" i="69"/>
  <c r="C86" i="69"/>
  <c r="C87" i="69"/>
  <c r="C88" i="69"/>
  <c r="C89" i="69"/>
  <c r="C90" i="69"/>
  <c r="C70" i="69"/>
  <c r="D3" i="69"/>
  <c r="E3" i="69"/>
  <c r="F3" i="69"/>
  <c r="G3" i="69"/>
  <c r="H3" i="69"/>
  <c r="I3" i="69"/>
  <c r="J3" i="69"/>
  <c r="K3" i="69"/>
  <c r="L3" i="69"/>
  <c r="M3" i="69"/>
  <c r="N3" i="69"/>
  <c r="O3" i="69"/>
  <c r="P3" i="69"/>
  <c r="Q3" i="69"/>
  <c r="R3" i="69"/>
  <c r="S3" i="69"/>
  <c r="T3" i="69"/>
  <c r="U3" i="69"/>
  <c r="V3" i="69"/>
  <c r="W3" i="69"/>
  <c r="X3" i="69"/>
  <c r="Y3" i="69"/>
  <c r="Z3" i="69"/>
  <c r="AA3" i="69"/>
  <c r="AB3" i="69"/>
  <c r="AC3" i="69"/>
  <c r="AD3" i="69"/>
  <c r="AE3" i="69"/>
  <c r="AF3" i="69"/>
  <c r="AG3" i="69"/>
  <c r="D4" i="69"/>
  <c r="E4" i="69"/>
  <c r="F4" i="69"/>
  <c r="G4" i="69"/>
  <c r="H4" i="69"/>
  <c r="I4" i="69"/>
  <c r="J4" i="69"/>
  <c r="K4" i="69"/>
  <c r="L4" i="69"/>
  <c r="M4" i="69"/>
  <c r="N4" i="69"/>
  <c r="O4" i="69"/>
  <c r="P4" i="69"/>
  <c r="Q4" i="69"/>
  <c r="R4" i="69"/>
  <c r="S4" i="69"/>
  <c r="T4" i="69"/>
  <c r="U4" i="69"/>
  <c r="V4" i="69"/>
  <c r="W4" i="69"/>
  <c r="X4" i="69"/>
  <c r="Y4" i="69"/>
  <c r="Z4" i="69"/>
  <c r="AA4" i="69"/>
  <c r="AB4" i="69"/>
  <c r="AC4" i="69"/>
  <c r="AD4" i="69"/>
  <c r="AE4" i="69"/>
  <c r="AF4" i="69"/>
  <c r="AG4" i="69"/>
  <c r="D5" i="69"/>
  <c r="E5" i="69"/>
  <c r="F5" i="69"/>
  <c r="G5" i="69"/>
  <c r="H5" i="69"/>
  <c r="I5" i="69"/>
  <c r="J5" i="69"/>
  <c r="K5" i="69"/>
  <c r="L5" i="69"/>
  <c r="M5" i="69"/>
  <c r="N5" i="69"/>
  <c r="O5" i="69"/>
  <c r="P5" i="69"/>
  <c r="Q5" i="69"/>
  <c r="R5" i="69"/>
  <c r="S5" i="69"/>
  <c r="T5" i="69"/>
  <c r="U5" i="69"/>
  <c r="V5" i="69"/>
  <c r="W5" i="69"/>
  <c r="X5" i="69"/>
  <c r="Y5" i="69"/>
  <c r="Z5" i="69"/>
  <c r="AA5" i="69"/>
  <c r="AB5" i="69"/>
  <c r="AC5" i="69"/>
  <c r="AD5" i="69"/>
  <c r="AE5" i="69"/>
  <c r="AF5" i="69"/>
  <c r="AG5" i="69"/>
  <c r="D6" i="69"/>
  <c r="E6" i="69"/>
  <c r="F6" i="69"/>
  <c r="G6" i="69"/>
  <c r="H6" i="69"/>
  <c r="I6" i="69"/>
  <c r="J6" i="69"/>
  <c r="K6" i="69"/>
  <c r="L6" i="69"/>
  <c r="M6" i="69"/>
  <c r="N6" i="69"/>
  <c r="O6" i="69"/>
  <c r="P6" i="69"/>
  <c r="Q6" i="69"/>
  <c r="R6" i="69"/>
  <c r="S6" i="69"/>
  <c r="T6" i="69"/>
  <c r="U6" i="69"/>
  <c r="V6" i="69"/>
  <c r="W6" i="69"/>
  <c r="X6" i="69"/>
  <c r="Y6" i="69"/>
  <c r="Z6" i="69"/>
  <c r="AA6" i="69"/>
  <c r="AB6" i="69"/>
  <c r="AC6" i="69"/>
  <c r="AD6" i="69"/>
  <c r="AE6" i="69"/>
  <c r="AF6" i="69"/>
  <c r="AG6" i="69"/>
  <c r="D7" i="69"/>
  <c r="E7" i="69"/>
  <c r="F7" i="69"/>
  <c r="G7" i="69"/>
  <c r="H7" i="69"/>
  <c r="I7" i="69"/>
  <c r="J7" i="69"/>
  <c r="K7" i="69"/>
  <c r="L7" i="69"/>
  <c r="M7" i="69"/>
  <c r="N7" i="69"/>
  <c r="O7" i="69"/>
  <c r="P7" i="69"/>
  <c r="Q7" i="69"/>
  <c r="R7" i="69"/>
  <c r="S7" i="69"/>
  <c r="T7" i="69"/>
  <c r="U7" i="69"/>
  <c r="V7" i="69"/>
  <c r="W7" i="69"/>
  <c r="X7" i="69"/>
  <c r="Y7" i="69"/>
  <c r="Z7" i="69"/>
  <c r="AA7" i="69"/>
  <c r="AB7" i="69"/>
  <c r="AC7" i="69"/>
  <c r="AD7" i="69"/>
  <c r="AE7" i="69"/>
  <c r="AF7" i="69"/>
  <c r="AG7" i="69"/>
  <c r="D8" i="69"/>
  <c r="E8" i="69"/>
  <c r="F8" i="69"/>
  <c r="G8" i="69"/>
  <c r="H8" i="69"/>
  <c r="I8" i="69"/>
  <c r="J8" i="69"/>
  <c r="K8" i="69"/>
  <c r="L8" i="69"/>
  <c r="M8" i="69"/>
  <c r="N8" i="69"/>
  <c r="O8" i="69"/>
  <c r="P8" i="69"/>
  <c r="Q8" i="69"/>
  <c r="R8" i="69"/>
  <c r="S8" i="69"/>
  <c r="T8" i="69"/>
  <c r="U8" i="69"/>
  <c r="V8" i="69"/>
  <c r="W8" i="69"/>
  <c r="X8" i="69"/>
  <c r="Y8" i="69"/>
  <c r="Z8" i="69"/>
  <c r="AA8" i="69"/>
  <c r="AB8" i="69"/>
  <c r="AC8" i="69"/>
  <c r="AD8" i="69"/>
  <c r="AE8" i="69"/>
  <c r="AF8" i="69"/>
  <c r="AG8" i="69"/>
  <c r="D9" i="69"/>
  <c r="E9" i="69"/>
  <c r="F9" i="69"/>
  <c r="G9" i="69"/>
  <c r="H9" i="69"/>
  <c r="I9" i="69"/>
  <c r="J9" i="69"/>
  <c r="K9" i="69"/>
  <c r="L9" i="69"/>
  <c r="M9" i="69"/>
  <c r="N9" i="69"/>
  <c r="O9" i="69"/>
  <c r="P9" i="69"/>
  <c r="Q9" i="69"/>
  <c r="R9" i="69"/>
  <c r="S9" i="69"/>
  <c r="T9" i="69"/>
  <c r="U9" i="69"/>
  <c r="V9" i="69"/>
  <c r="W9" i="69"/>
  <c r="X9" i="69"/>
  <c r="Y9" i="69"/>
  <c r="Z9" i="69"/>
  <c r="AA9" i="69"/>
  <c r="AB9" i="69"/>
  <c r="AC9" i="69"/>
  <c r="AD9" i="69"/>
  <c r="AE9" i="69"/>
  <c r="AF9" i="69"/>
  <c r="AG9" i="69"/>
  <c r="D10" i="69"/>
  <c r="E10" i="69"/>
  <c r="F10" i="69"/>
  <c r="G10" i="69"/>
  <c r="H10" i="69"/>
  <c r="I10" i="69"/>
  <c r="J10" i="69"/>
  <c r="K10" i="69"/>
  <c r="L10" i="69"/>
  <c r="M10" i="69"/>
  <c r="N10" i="69"/>
  <c r="O10" i="69"/>
  <c r="P10" i="69"/>
  <c r="Q10" i="69"/>
  <c r="R10" i="69"/>
  <c r="S10" i="69"/>
  <c r="T10" i="69"/>
  <c r="U10" i="69"/>
  <c r="V10" i="69"/>
  <c r="W10" i="69"/>
  <c r="X10" i="69"/>
  <c r="Y10" i="69"/>
  <c r="Z10" i="69"/>
  <c r="AA10" i="69"/>
  <c r="AB10" i="69"/>
  <c r="AC10" i="69"/>
  <c r="AD10" i="69"/>
  <c r="AE10" i="69"/>
  <c r="AF10" i="69"/>
  <c r="AG10" i="69"/>
  <c r="D11" i="69"/>
  <c r="E11" i="69"/>
  <c r="F11" i="69"/>
  <c r="G11" i="69"/>
  <c r="H11" i="69"/>
  <c r="I11" i="69"/>
  <c r="J11" i="69"/>
  <c r="K11" i="69"/>
  <c r="L11" i="69"/>
  <c r="M11" i="69"/>
  <c r="N11" i="69"/>
  <c r="O11" i="69"/>
  <c r="P11" i="69"/>
  <c r="Q11" i="69"/>
  <c r="R11" i="69"/>
  <c r="S11" i="69"/>
  <c r="T11" i="69"/>
  <c r="U11" i="69"/>
  <c r="V11" i="69"/>
  <c r="W11" i="69"/>
  <c r="X11" i="69"/>
  <c r="Y11" i="69"/>
  <c r="Z11" i="69"/>
  <c r="AA11" i="69"/>
  <c r="AB11" i="69"/>
  <c r="AC11" i="69"/>
  <c r="AD11" i="69"/>
  <c r="AE11" i="69"/>
  <c r="AF11" i="69"/>
  <c r="AG11" i="69"/>
  <c r="D12" i="69"/>
  <c r="E12" i="69"/>
  <c r="F12" i="69"/>
  <c r="G12" i="69"/>
  <c r="H12" i="69"/>
  <c r="I12" i="69"/>
  <c r="J12" i="69"/>
  <c r="K12" i="69"/>
  <c r="L12" i="69"/>
  <c r="M12" i="69"/>
  <c r="N12" i="69"/>
  <c r="O12" i="69"/>
  <c r="P12" i="69"/>
  <c r="Q12" i="69"/>
  <c r="R12" i="69"/>
  <c r="S12" i="69"/>
  <c r="T12" i="69"/>
  <c r="U12" i="69"/>
  <c r="V12" i="69"/>
  <c r="W12" i="69"/>
  <c r="X12" i="69"/>
  <c r="Y12" i="69"/>
  <c r="Z12" i="69"/>
  <c r="AA12" i="69"/>
  <c r="AB12" i="69"/>
  <c r="AC12" i="69"/>
  <c r="AD12" i="69"/>
  <c r="AE12" i="69"/>
  <c r="AF12" i="69"/>
  <c r="AG12" i="69"/>
  <c r="D13" i="69"/>
  <c r="E13" i="69"/>
  <c r="F13" i="69"/>
  <c r="G13" i="69"/>
  <c r="H13" i="69"/>
  <c r="I13" i="69"/>
  <c r="J13" i="69"/>
  <c r="K13" i="69"/>
  <c r="L13" i="69"/>
  <c r="M13" i="69"/>
  <c r="N13" i="69"/>
  <c r="O13" i="69"/>
  <c r="P13" i="69"/>
  <c r="Q13" i="69"/>
  <c r="R13" i="69"/>
  <c r="S13" i="69"/>
  <c r="T13" i="69"/>
  <c r="U13" i="69"/>
  <c r="V13" i="69"/>
  <c r="W13" i="69"/>
  <c r="X13" i="69"/>
  <c r="Y13" i="69"/>
  <c r="Z13" i="69"/>
  <c r="AA13" i="69"/>
  <c r="AB13" i="69"/>
  <c r="AC13" i="69"/>
  <c r="AD13" i="69"/>
  <c r="AE13" i="69"/>
  <c r="AF13" i="69"/>
  <c r="AG13" i="69"/>
  <c r="D14" i="69"/>
  <c r="E14" i="69"/>
  <c r="F14" i="69"/>
  <c r="G14" i="69"/>
  <c r="H14" i="69"/>
  <c r="I14" i="69"/>
  <c r="J14" i="69"/>
  <c r="K14" i="69"/>
  <c r="L14" i="69"/>
  <c r="M14" i="69"/>
  <c r="N14" i="69"/>
  <c r="O14" i="69"/>
  <c r="P14" i="69"/>
  <c r="Q14" i="69"/>
  <c r="R14" i="69"/>
  <c r="S14" i="69"/>
  <c r="T14" i="69"/>
  <c r="U14" i="69"/>
  <c r="V14" i="69"/>
  <c r="W14" i="69"/>
  <c r="X14" i="69"/>
  <c r="Y14" i="69"/>
  <c r="Z14" i="69"/>
  <c r="AA14" i="69"/>
  <c r="AB14" i="69"/>
  <c r="AC14" i="69"/>
  <c r="AD14" i="69"/>
  <c r="AE14" i="69"/>
  <c r="AF14" i="69"/>
  <c r="AG14" i="69"/>
  <c r="D15" i="69"/>
  <c r="E15" i="69"/>
  <c r="F15" i="69"/>
  <c r="G15" i="69"/>
  <c r="H15" i="69"/>
  <c r="I15" i="69"/>
  <c r="J15" i="69"/>
  <c r="K15" i="69"/>
  <c r="L15" i="69"/>
  <c r="M15" i="69"/>
  <c r="N15" i="69"/>
  <c r="O15" i="69"/>
  <c r="P15" i="69"/>
  <c r="Q15" i="69"/>
  <c r="R15" i="69"/>
  <c r="S15" i="69"/>
  <c r="T15" i="69"/>
  <c r="U15" i="69"/>
  <c r="V15" i="69"/>
  <c r="W15" i="69"/>
  <c r="X15" i="69"/>
  <c r="Y15" i="69"/>
  <c r="Z15" i="69"/>
  <c r="AA15" i="69"/>
  <c r="AB15" i="69"/>
  <c r="AC15" i="69"/>
  <c r="AD15" i="69"/>
  <c r="AE15" i="69"/>
  <c r="AF15" i="69"/>
  <c r="AG15" i="69"/>
  <c r="D16" i="69"/>
  <c r="E16" i="69"/>
  <c r="F16" i="69"/>
  <c r="G16" i="69"/>
  <c r="H16" i="69"/>
  <c r="I16" i="69"/>
  <c r="J16" i="69"/>
  <c r="K16" i="69"/>
  <c r="L16" i="69"/>
  <c r="M16" i="69"/>
  <c r="N16" i="69"/>
  <c r="O16" i="69"/>
  <c r="P16" i="69"/>
  <c r="Q16" i="69"/>
  <c r="R16" i="69"/>
  <c r="S16" i="69"/>
  <c r="T16" i="69"/>
  <c r="U16" i="69"/>
  <c r="V16" i="69"/>
  <c r="W16" i="69"/>
  <c r="X16" i="69"/>
  <c r="Y16" i="69"/>
  <c r="Z16" i="69"/>
  <c r="AA16" i="69"/>
  <c r="AB16" i="69"/>
  <c r="AC16" i="69"/>
  <c r="AD16" i="69"/>
  <c r="AE16" i="69"/>
  <c r="AF16" i="69"/>
  <c r="AG16" i="69"/>
  <c r="D17" i="69"/>
  <c r="E17" i="69"/>
  <c r="F17" i="69"/>
  <c r="G17" i="69"/>
  <c r="H17" i="69"/>
  <c r="I17" i="69"/>
  <c r="J17" i="69"/>
  <c r="K17" i="69"/>
  <c r="L17" i="69"/>
  <c r="M17" i="69"/>
  <c r="N17" i="69"/>
  <c r="O17" i="69"/>
  <c r="P17" i="69"/>
  <c r="Q17" i="69"/>
  <c r="R17" i="69"/>
  <c r="S17" i="69"/>
  <c r="T17" i="69"/>
  <c r="U17" i="69"/>
  <c r="V17" i="69"/>
  <c r="W17" i="69"/>
  <c r="X17" i="69"/>
  <c r="Y17" i="69"/>
  <c r="Z17" i="69"/>
  <c r="AA17" i="69"/>
  <c r="AB17" i="69"/>
  <c r="AC17" i="69"/>
  <c r="AD17" i="69"/>
  <c r="AE17" i="69"/>
  <c r="AF17" i="69"/>
  <c r="AG17" i="69"/>
  <c r="D18" i="69"/>
  <c r="E18" i="69"/>
  <c r="F18" i="69"/>
  <c r="G18" i="69"/>
  <c r="H18" i="69"/>
  <c r="I18" i="69"/>
  <c r="J18" i="69"/>
  <c r="K18" i="69"/>
  <c r="L18" i="69"/>
  <c r="M18" i="69"/>
  <c r="N18" i="69"/>
  <c r="O18" i="69"/>
  <c r="P18" i="69"/>
  <c r="Q18" i="69"/>
  <c r="R18" i="69"/>
  <c r="S18" i="69"/>
  <c r="T18" i="69"/>
  <c r="U18" i="69"/>
  <c r="V18" i="69"/>
  <c r="W18" i="69"/>
  <c r="X18" i="69"/>
  <c r="Y18" i="69"/>
  <c r="Z18" i="69"/>
  <c r="AA18" i="69"/>
  <c r="AB18" i="69"/>
  <c r="AC18" i="69"/>
  <c r="AD18" i="69"/>
  <c r="AE18" i="69"/>
  <c r="AF18" i="69"/>
  <c r="AG18" i="69"/>
  <c r="D19" i="69"/>
  <c r="E19" i="69"/>
  <c r="F19" i="69"/>
  <c r="G19" i="69"/>
  <c r="H19" i="69"/>
  <c r="I19" i="69"/>
  <c r="J19" i="69"/>
  <c r="K19" i="69"/>
  <c r="L19" i="69"/>
  <c r="M19" i="69"/>
  <c r="N19" i="69"/>
  <c r="O19" i="69"/>
  <c r="P19" i="69"/>
  <c r="Q19" i="69"/>
  <c r="R19" i="69"/>
  <c r="S19" i="69"/>
  <c r="T19" i="69"/>
  <c r="U19" i="69"/>
  <c r="V19" i="69"/>
  <c r="W19" i="69"/>
  <c r="X19" i="69"/>
  <c r="Y19" i="69"/>
  <c r="Z19" i="69"/>
  <c r="AA19" i="69"/>
  <c r="AB19" i="69"/>
  <c r="AC19" i="69"/>
  <c r="AD19" i="69"/>
  <c r="AE19" i="69"/>
  <c r="AF19" i="69"/>
  <c r="AG19" i="69"/>
  <c r="D20" i="69"/>
  <c r="E20" i="69"/>
  <c r="F20" i="69"/>
  <c r="G20" i="69"/>
  <c r="H20" i="69"/>
  <c r="I20" i="69"/>
  <c r="J20" i="69"/>
  <c r="K20" i="69"/>
  <c r="L20" i="69"/>
  <c r="M20" i="69"/>
  <c r="N20" i="69"/>
  <c r="O20" i="69"/>
  <c r="P20" i="69"/>
  <c r="Q20" i="69"/>
  <c r="R20" i="69"/>
  <c r="S20" i="69"/>
  <c r="T20" i="69"/>
  <c r="U20" i="69"/>
  <c r="V20" i="69"/>
  <c r="W20" i="69"/>
  <c r="X20" i="69"/>
  <c r="Y20" i="69"/>
  <c r="Z20" i="69"/>
  <c r="AA20" i="69"/>
  <c r="AB20" i="69"/>
  <c r="AC20" i="69"/>
  <c r="AD20" i="69"/>
  <c r="AE20" i="69"/>
  <c r="AF20" i="69"/>
  <c r="AG20" i="69"/>
  <c r="D21" i="69"/>
  <c r="E21" i="69"/>
  <c r="F21" i="69"/>
  <c r="G21" i="69"/>
  <c r="H21" i="69"/>
  <c r="I21" i="69"/>
  <c r="J21" i="69"/>
  <c r="K21" i="69"/>
  <c r="L21" i="69"/>
  <c r="M21" i="69"/>
  <c r="N21" i="69"/>
  <c r="O21" i="69"/>
  <c r="P21" i="69"/>
  <c r="Q21" i="69"/>
  <c r="R21" i="69"/>
  <c r="S21" i="69"/>
  <c r="T21" i="69"/>
  <c r="U21" i="69"/>
  <c r="V21" i="69"/>
  <c r="W21" i="69"/>
  <c r="X21" i="69"/>
  <c r="Y21" i="69"/>
  <c r="Z21" i="69"/>
  <c r="AA21" i="69"/>
  <c r="AB21" i="69"/>
  <c r="AC21" i="69"/>
  <c r="AD21" i="69"/>
  <c r="AE21" i="69"/>
  <c r="AF21" i="69"/>
  <c r="AG21" i="69"/>
  <c r="D22" i="69"/>
  <c r="E22" i="69"/>
  <c r="F22" i="69"/>
  <c r="G22" i="69"/>
  <c r="H22" i="69"/>
  <c r="I22" i="69"/>
  <c r="J22" i="69"/>
  <c r="K22" i="69"/>
  <c r="L22" i="69"/>
  <c r="M22" i="69"/>
  <c r="N22" i="69"/>
  <c r="O22" i="69"/>
  <c r="P22" i="69"/>
  <c r="Q22" i="69"/>
  <c r="R22" i="69"/>
  <c r="S22" i="69"/>
  <c r="T22" i="69"/>
  <c r="U22" i="69"/>
  <c r="V22" i="69"/>
  <c r="W22" i="69"/>
  <c r="X22" i="69"/>
  <c r="Y22" i="69"/>
  <c r="Z22" i="69"/>
  <c r="AA22" i="69"/>
  <c r="AB22" i="69"/>
  <c r="AC22" i="69"/>
  <c r="AD22" i="69"/>
  <c r="AE22" i="69"/>
  <c r="AF22" i="69"/>
  <c r="AG22" i="69"/>
  <c r="D23" i="69"/>
  <c r="E23" i="69"/>
  <c r="F23" i="69"/>
  <c r="G23" i="69"/>
  <c r="H23" i="69"/>
  <c r="I23" i="69"/>
  <c r="J23" i="69"/>
  <c r="K23" i="69"/>
  <c r="L23" i="69"/>
  <c r="M23" i="69"/>
  <c r="N23" i="69"/>
  <c r="O23" i="69"/>
  <c r="P23" i="69"/>
  <c r="Q23" i="69"/>
  <c r="R23" i="69"/>
  <c r="S23" i="69"/>
  <c r="T23" i="69"/>
  <c r="U23" i="69"/>
  <c r="V23" i="69"/>
  <c r="W23" i="69"/>
  <c r="X23" i="69"/>
  <c r="Y23" i="69"/>
  <c r="Z23" i="69"/>
  <c r="AA23" i="69"/>
  <c r="AB23" i="69"/>
  <c r="AC23" i="69"/>
  <c r="AD23" i="69"/>
  <c r="AE23" i="69"/>
  <c r="AF23" i="69"/>
  <c r="AG23" i="69"/>
  <c r="D24" i="69"/>
  <c r="E24" i="69"/>
  <c r="F24" i="69"/>
  <c r="G24" i="69"/>
  <c r="H24" i="69"/>
  <c r="I24" i="69"/>
  <c r="J24" i="69"/>
  <c r="K24" i="69"/>
  <c r="L24" i="69"/>
  <c r="M24" i="69"/>
  <c r="N24" i="69"/>
  <c r="O24" i="69"/>
  <c r="P24" i="69"/>
  <c r="Q24" i="69"/>
  <c r="R24" i="69"/>
  <c r="S24" i="69"/>
  <c r="T24" i="69"/>
  <c r="U24" i="69"/>
  <c r="V24" i="69"/>
  <c r="W24" i="69"/>
  <c r="X24" i="69"/>
  <c r="Y24" i="69"/>
  <c r="Z24" i="69"/>
  <c r="AA24" i="69"/>
  <c r="AB24" i="69"/>
  <c r="AC24" i="69"/>
  <c r="AD24" i="69"/>
  <c r="AE24" i="69"/>
  <c r="AF24" i="69"/>
  <c r="AG24" i="69"/>
  <c r="D25" i="69"/>
  <c r="E25" i="69"/>
  <c r="F25" i="69"/>
  <c r="G25" i="69"/>
  <c r="H25" i="69"/>
  <c r="I25" i="69"/>
  <c r="J25" i="69"/>
  <c r="K25" i="69"/>
  <c r="L25" i="69"/>
  <c r="M25" i="69"/>
  <c r="N25" i="69"/>
  <c r="O25" i="69"/>
  <c r="P25" i="69"/>
  <c r="Q25" i="69"/>
  <c r="R25" i="69"/>
  <c r="S25" i="69"/>
  <c r="T25" i="69"/>
  <c r="U25" i="69"/>
  <c r="V25" i="69"/>
  <c r="W25" i="69"/>
  <c r="X25" i="69"/>
  <c r="Y25" i="69"/>
  <c r="Z25" i="69"/>
  <c r="AA25" i="69"/>
  <c r="AB25" i="69"/>
  <c r="AC25" i="69"/>
  <c r="AD25" i="69"/>
  <c r="AE25" i="69"/>
  <c r="AF25" i="69"/>
  <c r="AG25" i="69"/>
  <c r="D26" i="69"/>
  <c r="E26" i="69"/>
  <c r="F26" i="69"/>
  <c r="G26" i="69"/>
  <c r="H26" i="69"/>
  <c r="I26" i="69"/>
  <c r="J26" i="69"/>
  <c r="K26" i="69"/>
  <c r="L26" i="69"/>
  <c r="M26" i="69"/>
  <c r="N26" i="69"/>
  <c r="O26" i="69"/>
  <c r="P26" i="69"/>
  <c r="Q26" i="69"/>
  <c r="R26" i="69"/>
  <c r="S26" i="69"/>
  <c r="T26" i="69"/>
  <c r="U26" i="69"/>
  <c r="V26" i="69"/>
  <c r="W26" i="69"/>
  <c r="X26" i="69"/>
  <c r="Y26" i="69"/>
  <c r="Z26" i="69"/>
  <c r="AA26" i="69"/>
  <c r="AB26" i="69"/>
  <c r="AC26" i="69"/>
  <c r="AD26" i="69"/>
  <c r="AE26" i="69"/>
  <c r="AF26" i="69"/>
  <c r="AG26" i="69"/>
  <c r="D27" i="69"/>
  <c r="E27" i="69"/>
  <c r="F27" i="69"/>
  <c r="G27" i="69"/>
  <c r="H27" i="69"/>
  <c r="I27" i="69"/>
  <c r="J27" i="69"/>
  <c r="K27" i="69"/>
  <c r="L27" i="69"/>
  <c r="M27" i="69"/>
  <c r="N27" i="69"/>
  <c r="O27" i="69"/>
  <c r="P27" i="69"/>
  <c r="Q27" i="69"/>
  <c r="R27" i="69"/>
  <c r="S27" i="69"/>
  <c r="T27" i="69"/>
  <c r="U27" i="69"/>
  <c r="V27" i="69"/>
  <c r="W27" i="69"/>
  <c r="X27" i="69"/>
  <c r="Y27" i="69"/>
  <c r="Z27" i="69"/>
  <c r="AA27" i="69"/>
  <c r="AB27" i="69"/>
  <c r="AC27" i="69"/>
  <c r="AD27" i="69"/>
  <c r="AE27" i="69"/>
  <c r="AF27" i="69"/>
  <c r="AG27" i="69"/>
  <c r="D28" i="69"/>
  <c r="E28" i="69"/>
  <c r="F28" i="69"/>
  <c r="G28" i="69"/>
  <c r="H28" i="69"/>
  <c r="I28" i="69"/>
  <c r="J28" i="69"/>
  <c r="K28" i="69"/>
  <c r="L28" i="69"/>
  <c r="M28" i="69"/>
  <c r="N28" i="69"/>
  <c r="O28" i="69"/>
  <c r="P28" i="69"/>
  <c r="Q28" i="69"/>
  <c r="R28" i="69"/>
  <c r="S28" i="69"/>
  <c r="T28" i="69"/>
  <c r="U28" i="69"/>
  <c r="V28" i="69"/>
  <c r="W28" i="69"/>
  <c r="X28" i="69"/>
  <c r="Y28" i="69"/>
  <c r="Z28" i="69"/>
  <c r="AA28" i="69"/>
  <c r="AB28" i="69"/>
  <c r="AC28" i="69"/>
  <c r="AD28" i="69"/>
  <c r="AE28" i="69"/>
  <c r="AF28" i="69"/>
  <c r="AG28" i="69"/>
  <c r="D29" i="69"/>
  <c r="E29" i="69"/>
  <c r="F29" i="69"/>
  <c r="G29" i="69"/>
  <c r="H29" i="69"/>
  <c r="I29" i="69"/>
  <c r="J29" i="69"/>
  <c r="K29" i="69"/>
  <c r="L29" i="69"/>
  <c r="M29" i="69"/>
  <c r="N29" i="69"/>
  <c r="O29" i="69"/>
  <c r="P29" i="69"/>
  <c r="Q29" i="69"/>
  <c r="R29" i="69"/>
  <c r="S29" i="69"/>
  <c r="T29" i="69"/>
  <c r="U29" i="69"/>
  <c r="V29" i="69"/>
  <c r="W29" i="69"/>
  <c r="X29" i="69"/>
  <c r="Y29" i="69"/>
  <c r="Z29" i="69"/>
  <c r="AA29" i="69"/>
  <c r="AB29" i="69"/>
  <c r="AC29" i="69"/>
  <c r="AD29" i="69"/>
  <c r="AE29" i="69"/>
  <c r="AF29" i="69"/>
  <c r="AG29" i="69"/>
  <c r="D30" i="69"/>
  <c r="E30" i="69"/>
  <c r="F30" i="69"/>
  <c r="G30" i="69"/>
  <c r="H30" i="69"/>
  <c r="I30" i="69"/>
  <c r="J30" i="69"/>
  <c r="K30" i="69"/>
  <c r="L30" i="69"/>
  <c r="M30" i="69"/>
  <c r="N30" i="69"/>
  <c r="O30" i="69"/>
  <c r="P30" i="69"/>
  <c r="Q30" i="69"/>
  <c r="R30" i="69"/>
  <c r="S30" i="69"/>
  <c r="T30" i="69"/>
  <c r="U30" i="69"/>
  <c r="V30" i="69"/>
  <c r="W30" i="69"/>
  <c r="X30" i="69"/>
  <c r="Y30" i="69"/>
  <c r="Z30" i="69"/>
  <c r="AA30" i="69"/>
  <c r="AB30" i="69"/>
  <c r="AC30" i="69"/>
  <c r="AD30" i="69"/>
  <c r="AE30" i="69"/>
  <c r="AF30" i="69"/>
  <c r="AG30" i="69"/>
  <c r="D31" i="69"/>
  <c r="E31" i="69"/>
  <c r="F31" i="69"/>
  <c r="G31" i="69"/>
  <c r="H31" i="69"/>
  <c r="I31" i="69"/>
  <c r="J31" i="69"/>
  <c r="K31" i="69"/>
  <c r="L31" i="69"/>
  <c r="M31" i="69"/>
  <c r="N31" i="69"/>
  <c r="O31" i="69"/>
  <c r="P31" i="69"/>
  <c r="Q31" i="69"/>
  <c r="R31" i="69"/>
  <c r="S31" i="69"/>
  <c r="T31" i="69"/>
  <c r="U31" i="69"/>
  <c r="V31" i="69"/>
  <c r="W31" i="69"/>
  <c r="X31" i="69"/>
  <c r="Y31" i="69"/>
  <c r="Z31" i="69"/>
  <c r="AA31" i="69"/>
  <c r="AB31" i="69"/>
  <c r="AC31" i="69"/>
  <c r="AD31" i="69"/>
  <c r="AE31" i="69"/>
  <c r="AF31" i="69"/>
  <c r="AG31" i="69"/>
  <c r="D32" i="69"/>
  <c r="E32" i="69"/>
  <c r="F32" i="69"/>
  <c r="G32" i="69"/>
  <c r="H32" i="69"/>
  <c r="I32" i="69"/>
  <c r="J32" i="69"/>
  <c r="K32" i="69"/>
  <c r="L32" i="69"/>
  <c r="M32" i="69"/>
  <c r="N32" i="69"/>
  <c r="O32" i="69"/>
  <c r="P32" i="69"/>
  <c r="Q32" i="69"/>
  <c r="R32" i="69"/>
  <c r="S32" i="69"/>
  <c r="T32" i="69"/>
  <c r="U32" i="69"/>
  <c r="V32" i="69"/>
  <c r="W32" i="69"/>
  <c r="X32" i="69"/>
  <c r="Y32" i="69"/>
  <c r="Z32" i="69"/>
  <c r="AA32" i="69"/>
  <c r="AB32" i="69"/>
  <c r="AC32" i="69"/>
  <c r="AD32" i="69"/>
  <c r="AE32" i="69"/>
  <c r="AF32" i="69"/>
  <c r="AG32" i="69"/>
  <c r="D33" i="69"/>
  <c r="E33" i="69"/>
  <c r="F33" i="69"/>
  <c r="G33" i="69"/>
  <c r="H33" i="69"/>
  <c r="I33" i="69"/>
  <c r="J33" i="69"/>
  <c r="K33" i="69"/>
  <c r="L33" i="69"/>
  <c r="M33" i="69"/>
  <c r="N33" i="69"/>
  <c r="O33" i="69"/>
  <c r="P33" i="69"/>
  <c r="Q33" i="69"/>
  <c r="R33" i="69"/>
  <c r="S33" i="69"/>
  <c r="T33" i="69"/>
  <c r="U33" i="69"/>
  <c r="V33" i="69"/>
  <c r="W33" i="69"/>
  <c r="X33" i="69"/>
  <c r="Y33" i="69"/>
  <c r="Z33" i="69"/>
  <c r="AA33" i="69"/>
  <c r="AB33" i="69"/>
  <c r="AC33" i="69"/>
  <c r="AD33" i="69"/>
  <c r="AE33" i="69"/>
  <c r="AF33" i="69"/>
  <c r="AG33" i="69"/>
  <c r="D34" i="69"/>
  <c r="E34" i="69"/>
  <c r="F34" i="69"/>
  <c r="G34" i="69"/>
  <c r="H34" i="69"/>
  <c r="I34" i="69"/>
  <c r="J34" i="69"/>
  <c r="K34" i="69"/>
  <c r="L34" i="69"/>
  <c r="M34" i="69"/>
  <c r="N34" i="69"/>
  <c r="O34" i="69"/>
  <c r="P34" i="69"/>
  <c r="Q34" i="69"/>
  <c r="R34" i="69"/>
  <c r="S34" i="69"/>
  <c r="T34" i="69"/>
  <c r="U34" i="69"/>
  <c r="V34" i="69"/>
  <c r="W34" i="69"/>
  <c r="X34" i="69"/>
  <c r="Y34" i="69"/>
  <c r="Z34" i="69"/>
  <c r="AA34" i="69"/>
  <c r="AB34" i="69"/>
  <c r="AC34" i="69"/>
  <c r="AD34" i="69"/>
  <c r="AE34" i="69"/>
  <c r="AF34" i="69"/>
  <c r="AG34" i="69"/>
  <c r="D35" i="69"/>
  <c r="E35" i="69"/>
  <c r="F35" i="69"/>
  <c r="G35" i="69"/>
  <c r="H35" i="69"/>
  <c r="I35" i="69"/>
  <c r="J35" i="69"/>
  <c r="K35" i="69"/>
  <c r="L35" i="69"/>
  <c r="M35" i="69"/>
  <c r="N35" i="69"/>
  <c r="O35" i="69"/>
  <c r="P35" i="69"/>
  <c r="Q35" i="69"/>
  <c r="R35" i="69"/>
  <c r="S35" i="69"/>
  <c r="T35" i="69"/>
  <c r="U35" i="69"/>
  <c r="V35" i="69"/>
  <c r="W35" i="69"/>
  <c r="X35" i="69"/>
  <c r="Y35" i="69"/>
  <c r="Z35" i="69"/>
  <c r="AA35" i="69"/>
  <c r="AB35" i="69"/>
  <c r="AC35" i="69"/>
  <c r="AD35" i="69"/>
  <c r="AE35" i="69"/>
  <c r="AF35" i="69"/>
  <c r="AG35" i="69"/>
  <c r="D36" i="69"/>
  <c r="E36" i="69"/>
  <c r="F36" i="69"/>
  <c r="G36" i="69"/>
  <c r="H36" i="69"/>
  <c r="I36" i="69"/>
  <c r="J36" i="69"/>
  <c r="K36" i="69"/>
  <c r="L36" i="69"/>
  <c r="M36" i="69"/>
  <c r="N36" i="69"/>
  <c r="O36" i="69"/>
  <c r="P36" i="69"/>
  <c r="Q36" i="69"/>
  <c r="R36" i="69"/>
  <c r="S36" i="69"/>
  <c r="T36" i="69"/>
  <c r="U36" i="69"/>
  <c r="V36" i="69"/>
  <c r="W36" i="69"/>
  <c r="X36" i="69"/>
  <c r="Y36" i="69"/>
  <c r="Z36" i="69"/>
  <c r="AA36" i="69"/>
  <c r="AB36" i="69"/>
  <c r="AC36" i="69"/>
  <c r="AD36" i="69"/>
  <c r="AE36" i="69"/>
  <c r="AF36" i="69"/>
  <c r="AG36" i="69"/>
  <c r="D37" i="69"/>
  <c r="E37" i="69"/>
  <c r="F37" i="69"/>
  <c r="G37" i="69"/>
  <c r="H37" i="69"/>
  <c r="I37" i="69"/>
  <c r="J37" i="69"/>
  <c r="K37" i="69"/>
  <c r="L37" i="69"/>
  <c r="M37" i="69"/>
  <c r="N37" i="69"/>
  <c r="O37" i="69"/>
  <c r="P37" i="69"/>
  <c r="Q37" i="69"/>
  <c r="R37" i="69"/>
  <c r="S37" i="69"/>
  <c r="T37" i="69"/>
  <c r="U37" i="69"/>
  <c r="V37" i="69"/>
  <c r="W37" i="69"/>
  <c r="X37" i="69"/>
  <c r="Y37" i="69"/>
  <c r="Z37" i="69"/>
  <c r="AA37" i="69"/>
  <c r="AB37" i="69"/>
  <c r="AC37" i="69"/>
  <c r="AD37" i="69"/>
  <c r="AE37" i="69"/>
  <c r="AF37" i="69"/>
  <c r="AG37" i="69"/>
  <c r="D38" i="69"/>
  <c r="E38" i="69"/>
  <c r="F38" i="69"/>
  <c r="G38" i="69"/>
  <c r="H38" i="69"/>
  <c r="I38" i="69"/>
  <c r="J38" i="69"/>
  <c r="K38" i="69"/>
  <c r="L38" i="69"/>
  <c r="M38" i="69"/>
  <c r="N38" i="69"/>
  <c r="O38" i="69"/>
  <c r="P38" i="69"/>
  <c r="Q38" i="69"/>
  <c r="R38" i="69"/>
  <c r="S38" i="69"/>
  <c r="T38" i="69"/>
  <c r="U38" i="69"/>
  <c r="V38" i="69"/>
  <c r="W38" i="69"/>
  <c r="X38" i="69"/>
  <c r="Y38" i="69"/>
  <c r="Z38" i="69"/>
  <c r="AA38" i="69"/>
  <c r="AB38" i="69"/>
  <c r="AC38" i="69"/>
  <c r="AD38" i="69"/>
  <c r="AE38" i="69"/>
  <c r="AF38" i="69"/>
  <c r="AG38" i="69"/>
  <c r="D39" i="69"/>
  <c r="E39" i="69"/>
  <c r="F39" i="69"/>
  <c r="G39" i="69"/>
  <c r="H39" i="69"/>
  <c r="I39" i="69"/>
  <c r="J39" i="69"/>
  <c r="K39" i="69"/>
  <c r="L39" i="69"/>
  <c r="M39" i="69"/>
  <c r="N39" i="69"/>
  <c r="O39" i="69"/>
  <c r="P39" i="69"/>
  <c r="Q39" i="69"/>
  <c r="R39" i="69"/>
  <c r="S39" i="69"/>
  <c r="T39" i="69"/>
  <c r="U39" i="69"/>
  <c r="V39" i="69"/>
  <c r="W39" i="69"/>
  <c r="X39" i="69"/>
  <c r="Y39" i="69"/>
  <c r="Z39" i="69"/>
  <c r="AA39" i="69"/>
  <c r="AB39" i="69"/>
  <c r="AC39" i="69"/>
  <c r="AD39" i="69"/>
  <c r="AE39" i="69"/>
  <c r="AF39" i="69"/>
  <c r="AG39" i="69"/>
  <c r="D40" i="69"/>
  <c r="E40" i="69"/>
  <c r="F40" i="69"/>
  <c r="G40" i="69"/>
  <c r="H40" i="69"/>
  <c r="I40" i="69"/>
  <c r="J40" i="69"/>
  <c r="K40" i="69"/>
  <c r="L40" i="69"/>
  <c r="M40" i="69"/>
  <c r="N40" i="69"/>
  <c r="O40" i="69"/>
  <c r="P40" i="69"/>
  <c r="Q40" i="69"/>
  <c r="R40" i="69"/>
  <c r="S40" i="69"/>
  <c r="T40" i="69"/>
  <c r="U40" i="69"/>
  <c r="V40" i="69"/>
  <c r="W40" i="69"/>
  <c r="X40" i="69"/>
  <c r="Y40" i="69"/>
  <c r="Z40" i="69"/>
  <c r="AA40" i="69"/>
  <c r="AB40" i="69"/>
  <c r="AC40" i="69"/>
  <c r="AD40" i="69"/>
  <c r="AE40" i="69"/>
  <c r="AF40" i="69"/>
  <c r="AG40" i="69"/>
  <c r="D41" i="69"/>
  <c r="E41" i="69"/>
  <c r="F41" i="69"/>
  <c r="G41" i="69"/>
  <c r="H41" i="69"/>
  <c r="I41" i="69"/>
  <c r="J41" i="69"/>
  <c r="K41" i="69"/>
  <c r="L41" i="69"/>
  <c r="M41" i="69"/>
  <c r="N41" i="69"/>
  <c r="O41" i="69"/>
  <c r="P41" i="69"/>
  <c r="Q41" i="69"/>
  <c r="R41" i="69"/>
  <c r="S41" i="69"/>
  <c r="T41" i="69"/>
  <c r="U41" i="69"/>
  <c r="V41" i="69"/>
  <c r="W41" i="69"/>
  <c r="X41" i="69"/>
  <c r="Y41" i="69"/>
  <c r="Z41" i="69"/>
  <c r="AA41" i="69"/>
  <c r="AB41" i="69"/>
  <c r="AC41" i="69"/>
  <c r="AD41" i="69"/>
  <c r="AE41" i="69"/>
  <c r="AF41" i="69"/>
  <c r="AG41" i="69"/>
  <c r="D42" i="69"/>
  <c r="E42" i="69"/>
  <c r="F42" i="69"/>
  <c r="G42" i="69"/>
  <c r="H42" i="69"/>
  <c r="I42" i="69"/>
  <c r="J42" i="69"/>
  <c r="K42" i="69"/>
  <c r="L42" i="69"/>
  <c r="M42" i="69"/>
  <c r="N42" i="69"/>
  <c r="O42" i="69"/>
  <c r="P42" i="69"/>
  <c r="Q42" i="69"/>
  <c r="R42" i="69"/>
  <c r="S42" i="69"/>
  <c r="T42" i="69"/>
  <c r="U42" i="69"/>
  <c r="V42" i="69"/>
  <c r="W42" i="69"/>
  <c r="X42" i="69"/>
  <c r="Y42" i="69"/>
  <c r="Z42" i="69"/>
  <c r="AA42" i="69"/>
  <c r="AB42" i="69"/>
  <c r="AC42" i="69"/>
  <c r="AD42" i="69"/>
  <c r="AE42" i="69"/>
  <c r="AF42" i="69"/>
  <c r="AG42" i="69"/>
  <c r="D43" i="69"/>
  <c r="E43" i="69"/>
  <c r="F43" i="69"/>
  <c r="G43" i="69"/>
  <c r="H43" i="69"/>
  <c r="I43" i="69"/>
  <c r="J43" i="69"/>
  <c r="K43" i="69"/>
  <c r="L43" i="69"/>
  <c r="M43" i="69"/>
  <c r="N43" i="69"/>
  <c r="O43" i="69"/>
  <c r="P43" i="69"/>
  <c r="Q43" i="69"/>
  <c r="R43" i="69"/>
  <c r="S43" i="69"/>
  <c r="T43" i="69"/>
  <c r="U43" i="69"/>
  <c r="V43" i="69"/>
  <c r="W43" i="69"/>
  <c r="X43" i="69"/>
  <c r="Y43" i="69"/>
  <c r="Z43" i="69"/>
  <c r="AA43" i="69"/>
  <c r="AB43" i="69"/>
  <c r="AC43" i="69"/>
  <c r="AD43" i="69"/>
  <c r="AE43" i="69"/>
  <c r="AF43" i="69"/>
  <c r="AG43" i="69"/>
  <c r="D44" i="69"/>
  <c r="E44" i="69"/>
  <c r="F44" i="69"/>
  <c r="G44" i="69"/>
  <c r="H44" i="69"/>
  <c r="I44" i="69"/>
  <c r="J44" i="69"/>
  <c r="K44" i="69"/>
  <c r="L44" i="69"/>
  <c r="M44" i="69"/>
  <c r="N44" i="69"/>
  <c r="O44" i="69"/>
  <c r="P44" i="69"/>
  <c r="Q44" i="69"/>
  <c r="R44" i="69"/>
  <c r="S44" i="69"/>
  <c r="T44" i="69"/>
  <c r="U44" i="69"/>
  <c r="V44" i="69"/>
  <c r="W44" i="69"/>
  <c r="X44" i="69"/>
  <c r="Y44" i="69"/>
  <c r="Z44" i="69"/>
  <c r="AA44" i="69"/>
  <c r="AB44" i="69"/>
  <c r="AC44" i="69"/>
  <c r="AD44" i="69"/>
  <c r="AE44" i="69"/>
  <c r="AF44" i="69"/>
  <c r="AG44" i="69"/>
  <c r="D45" i="69"/>
  <c r="E45" i="69"/>
  <c r="F45" i="69"/>
  <c r="G45" i="69"/>
  <c r="H45" i="69"/>
  <c r="I45" i="69"/>
  <c r="J45" i="69"/>
  <c r="K45" i="69"/>
  <c r="L45" i="69"/>
  <c r="M45" i="69"/>
  <c r="N45" i="69"/>
  <c r="O45" i="69"/>
  <c r="P45" i="69"/>
  <c r="Q45" i="69"/>
  <c r="R45" i="69"/>
  <c r="S45" i="69"/>
  <c r="T45" i="69"/>
  <c r="U45" i="69"/>
  <c r="V45" i="69"/>
  <c r="W45" i="69"/>
  <c r="X45" i="69"/>
  <c r="Y45" i="69"/>
  <c r="Z45" i="69"/>
  <c r="AA45" i="69"/>
  <c r="AB45" i="69"/>
  <c r="AC45" i="69"/>
  <c r="AD45" i="69"/>
  <c r="AE45" i="69"/>
  <c r="AF45" i="69"/>
  <c r="AG45" i="69"/>
  <c r="D46" i="69"/>
  <c r="E46" i="69"/>
  <c r="F46" i="69"/>
  <c r="G46" i="69"/>
  <c r="H46" i="69"/>
  <c r="I46" i="69"/>
  <c r="J46" i="69"/>
  <c r="K46" i="69"/>
  <c r="L46" i="69"/>
  <c r="M46" i="69"/>
  <c r="N46" i="69"/>
  <c r="O46" i="69"/>
  <c r="P46" i="69"/>
  <c r="Q46" i="69"/>
  <c r="R46" i="69"/>
  <c r="S46" i="69"/>
  <c r="T46" i="69"/>
  <c r="U46" i="69"/>
  <c r="V46" i="69"/>
  <c r="W46" i="69"/>
  <c r="X46" i="69"/>
  <c r="Y46" i="69"/>
  <c r="Z46" i="69"/>
  <c r="AA46" i="69"/>
  <c r="AB46" i="69"/>
  <c r="AC46" i="69"/>
  <c r="AD46" i="69"/>
  <c r="AE46" i="69"/>
  <c r="AF46" i="69"/>
  <c r="AG46" i="69"/>
  <c r="D47" i="69"/>
  <c r="E47" i="69"/>
  <c r="F47" i="69"/>
  <c r="G47" i="69"/>
  <c r="H47" i="69"/>
  <c r="I47" i="69"/>
  <c r="J47" i="69"/>
  <c r="K47" i="69"/>
  <c r="L47" i="69"/>
  <c r="M47" i="69"/>
  <c r="N47" i="69"/>
  <c r="O47" i="69"/>
  <c r="P47" i="69"/>
  <c r="Q47" i="69"/>
  <c r="R47" i="69"/>
  <c r="S47" i="69"/>
  <c r="T47" i="69"/>
  <c r="U47" i="69"/>
  <c r="V47" i="69"/>
  <c r="W47" i="69"/>
  <c r="X47" i="69"/>
  <c r="Y47" i="69"/>
  <c r="Z47" i="69"/>
  <c r="AA47" i="69"/>
  <c r="AB47" i="69"/>
  <c r="AC47" i="69"/>
  <c r="AD47" i="69"/>
  <c r="AE47" i="69"/>
  <c r="AF47" i="69"/>
  <c r="AG47" i="69"/>
  <c r="D48" i="69"/>
  <c r="E48" i="69"/>
  <c r="F48" i="69"/>
  <c r="G48" i="69"/>
  <c r="H48" i="69"/>
  <c r="I48" i="69"/>
  <c r="J48" i="69"/>
  <c r="K48" i="69"/>
  <c r="L48" i="69"/>
  <c r="M48" i="69"/>
  <c r="N48" i="69"/>
  <c r="O48" i="69"/>
  <c r="P48" i="69"/>
  <c r="Q48" i="69"/>
  <c r="R48" i="69"/>
  <c r="S48" i="69"/>
  <c r="T48" i="69"/>
  <c r="U48" i="69"/>
  <c r="V48" i="69"/>
  <c r="W48" i="69"/>
  <c r="X48" i="69"/>
  <c r="Y48" i="69"/>
  <c r="Z48" i="69"/>
  <c r="AA48" i="69"/>
  <c r="AB48" i="69"/>
  <c r="AC48" i="69"/>
  <c r="AD48" i="69"/>
  <c r="AE48" i="69"/>
  <c r="AF48" i="69"/>
  <c r="AG48" i="69"/>
  <c r="D49" i="69"/>
  <c r="E49" i="69"/>
  <c r="F49" i="69"/>
  <c r="G49" i="69"/>
  <c r="H49" i="69"/>
  <c r="I49" i="69"/>
  <c r="J49" i="69"/>
  <c r="K49" i="69"/>
  <c r="L49" i="69"/>
  <c r="M49" i="69"/>
  <c r="N49" i="69"/>
  <c r="O49" i="69"/>
  <c r="P49" i="69"/>
  <c r="Q49" i="69"/>
  <c r="R49" i="69"/>
  <c r="S49" i="69"/>
  <c r="T49" i="69"/>
  <c r="U49" i="69"/>
  <c r="V49" i="69"/>
  <c r="W49" i="69"/>
  <c r="X49" i="69"/>
  <c r="Y49" i="69"/>
  <c r="Z49" i="69"/>
  <c r="AA49" i="69"/>
  <c r="AB49" i="69"/>
  <c r="AC49" i="69"/>
  <c r="AD49" i="69"/>
  <c r="AE49" i="69"/>
  <c r="AF49" i="69"/>
  <c r="AG49" i="69"/>
  <c r="D50" i="69"/>
  <c r="E50" i="69"/>
  <c r="F50" i="69"/>
  <c r="G50" i="69"/>
  <c r="H50" i="69"/>
  <c r="I50" i="69"/>
  <c r="J50" i="69"/>
  <c r="K50" i="69"/>
  <c r="L50" i="69"/>
  <c r="M50" i="69"/>
  <c r="N50" i="69"/>
  <c r="O50" i="69"/>
  <c r="P50" i="69"/>
  <c r="Q50" i="69"/>
  <c r="R50" i="69"/>
  <c r="S50" i="69"/>
  <c r="T50" i="69"/>
  <c r="U50" i="69"/>
  <c r="V50" i="69"/>
  <c r="W50" i="69"/>
  <c r="X50" i="69"/>
  <c r="Y50" i="69"/>
  <c r="Z50" i="69"/>
  <c r="AA50" i="69"/>
  <c r="AB50" i="69"/>
  <c r="AC50" i="69"/>
  <c r="AD50" i="69"/>
  <c r="AE50" i="69"/>
  <c r="AF50" i="69"/>
  <c r="AG50" i="69"/>
  <c r="D51" i="69"/>
  <c r="E51" i="69"/>
  <c r="F51" i="69"/>
  <c r="G51" i="69"/>
  <c r="H51" i="69"/>
  <c r="I51" i="69"/>
  <c r="J51" i="69"/>
  <c r="K51" i="69"/>
  <c r="L51" i="69"/>
  <c r="M51" i="69"/>
  <c r="N51" i="69"/>
  <c r="O51" i="69"/>
  <c r="P51" i="69"/>
  <c r="Q51" i="69"/>
  <c r="R51" i="69"/>
  <c r="S51" i="69"/>
  <c r="T51" i="69"/>
  <c r="U51" i="69"/>
  <c r="V51" i="69"/>
  <c r="W51" i="69"/>
  <c r="X51" i="69"/>
  <c r="Y51" i="69"/>
  <c r="Z51" i="69"/>
  <c r="AA51" i="69"/>
  <c r="AB51" i="69"/>
  <c r="AC51" i="69"/>
  <c r="AD51" i="69"/>
  <c r="AE51" i="69"/>
  <c r="AF51" i="69"/>
  <c r="AG51" i="69"/>
  <c r="D52" i="69"/>
  <c r="E52" i="69"/>
  <c r="F52" i="69"/>
  <c r="G52" i="69"/>
  <c r="H52" i="69"/>
  <c r="I52" i="69"/>
  <c r="J52" i="69"/>
  <c r="K52" i="69"/>
  <c r="L52" i="69"/>
  <c r="M52" i="69"/>
  <c r="N52" i="69"/>
  <c r="O52" i="69"/>
  <c r="P52" i="69"/>
  <c r="Q52" i="69"/>
  <c r="R52" i="69"/>
  <c r="S52" i="69"/>
  <c r="T52" i="69"/>
  <c r="U52" i="69"/>
  <c r="V52" i="69"/>
  <c r="W52" i="69"/>
  <c r="X52" i="69"/>
  <c r="Y52" i="69"/>
  <c r="Z52" i="69"/>
  <c r="AA52" i="69"/>
  <c r="AB52" i="69"/>
  <c r="AC52" i="69"/>
  <c r="AD52" i="69"/>
  <c r="AE52" i="69"/>
  <c r="AF52" i="69"/>
  <c r="AG52" i="69"/>
  <c r="D53" i="69"/>
  <c r="E53" i="69"/>
  <c r="F53" i="69"/>
  <c r="G53" i="69"/>
  <c r="H53" i="69"/>
  <c r="I53" i="69"/>
  <c r="J53" i="69"/>
  <c r="K53" i="69"/>
  <c r="L53" i="69"/>
  <c r="M53" i="69"/>
  <c r="N53" i="69"/>
  <c r="O53" i="69"/>
  <c r="P53" i="69"/>
  <c r="Q53" i="69"/>
  <c r="R53" i="69"/>
  <c r="S53" i="69"/>
  <c r="T53" i="69"/>
  <c r="U53" i="69"/>
  <c r="V53" i="69"/>
  <c r="W53" i="69"/>
  <c r="X53" i="69"/>
  <c r="Y53" i="69"/>
  <c r="Z53" i="69"/>
  <c r="AA53" i="69"/>
  <c r="AB53" i="69"/>
  <c r="AC53" i="69"/>
  <c r="AD53" i="69"/>
  <c r="AE53" i="69"/>
  <c r="AF53" i="69"/>
  <c r="AG53" i="69"/>
  <c r="D54" i="69"/>
  <c r="E54" i="69"/>
  <c r="F54" i="69"/>
  <c r="G54" i="69"/>
  <c r="H54" i="69"/>
  <c r="I54" i="69"/>
  <c r="J54" i="69"/>
  <c r="K54" i="69"/>
  <c r="L54" i="69"/>
  <c r="M54" i="69"/>
  <c r="N54" i="69"/>
  <c r="O54" i="69"/>
  <c r="P54" i="69"/>
  <c r="Q54" i="69"/>
  <c r="R54" i="69"/>
  <c r="S54" i="69"/>
  <c r="T54" i="69"/>
  <c r="U54" i="69"/>
  <c r="V54" i="69"/>
  <c r="W54" i="69"/>
  <c r="X54" i="69"/>
  <c r="Y54" i="69"/>
  <c r="Z54" i="69"/>
  <c r="AA54" i="69"/>
  <c r="AB54" i="69"/>
  <c r="AC54" i="69"/>
  <c r="AD54" i="69"/>
  <c r="AE54" i="69"/>
  <c r="AF54" i="69"/>
  <c r="AG54" i="69"/>
  <c r="D55" i="69"/>
  <c r="E55" i="69"/>
  <c r="F55" i="69"/>
  <c r="G55" i="69"/>
  <c r="H55" i="69"/>
  <c r="I55" i="69"/>
  <c r="J55" i="69"/>
  <c r="K55" i="69"/>
  <c r="L55" i="69"/>
  <c r="M55" i="69"/>
  <c r="N55" i="69"/>
  <c r="O55" i="69"/>
  <c r="P55" i="69"/>
  <c r="Q55" i="69"/>
  <c r="R55" i="69"/>
  <c r="S55" i="69"/>
  <c r="T55" i="69"/>
  <c r="U55" i="69"/>
  <c r="V55" i="69"/>
  <c r="W55" i="69"/>
  <c r="X55" i="69"/>
  <c r="Y55" i="69"/>
  <c r="Z55" i="69"/>
  <c r="AA55" i="69"/>
  <c r="AB55" i="69"/>
  <c r="AC55" i="69"/>
  <c r="AD55" i="69"/>
  <c r="AE55" i="69"/>
  <c r="AF55" i="69"/>
  <c r="AG55" i="69"/>
  <c r="D56" i="69"/>
  <c r="E56" i="69"/>
  <c r="F56" i="69"/>
  <c r="G56" i="69"/>
  <c r="H56" i="69"/>
  <c r="I56" i="69"/>
  <c r="J56" i="69"/>
  <c r="K56" i="69"/>
  <c r="L56" i="69"/>
  <c r="M56" i="69"/>
  <c r="N56" i="69"/>
  <c r="O56" i="69"/>
  <c r="P56" i="69"/>
  <c r="Q56" i="69"/>
  <c r="R56" i="69"/>
  <c r="S56" i="69"/>
  <c r="T56" i="69"/>
  <c r="U56" i="69"/>
  <c r="V56" i="69"/>
  <c r="W56" i="69"/>
  <c r="X56" i="69"/>
  <c r="Y56" i="69"/>
  <c r="Z56" i="69"/>
  <c r="AA56" i="69"/>
  <c r="AB56" i="69"/>
  <c r="AC56" i="69"/>
  <c r="AD56" i="69"/>
  <c r="AE56" i="69"/>
  <c r="AF56" i="69"/>
  <c r="AG56" i="69"/>
  <c r="D57" i="69"/>
  <c r="E57" i="69"/>
  <c r="F57" i="69"/>
  <c r="G57" i="69"/>
  <c r="H57" i="69"/>
  <c r="I57" i="69"/>
  <c r="J57" i="69"/>
  <c r="K57" i="69"/>
  <c r="L57" i="69"/>
  <c r="M57" i="69"/>
  <c r="N57" i="69"/>
  <c r="O57" i="69"/>
  <c r="P57" i="69"/>
  <c r="Q57" i="69"/>
  <c r="R57" i="69"/>
  <c r="S57" i="69"/>
  <c r="T57" i="69"/>
  <c r="U57" i="69"/>
  <c r="V57" i="69"/>
  <c r="W57" i="69"/>
  <c r="X57" i="69"/>
  <c r="Y57" i="69"/>
  <c r="Z57" i="69"/>
  <c r="AA57" i="69"/>
  <c r="AB57" i="69"/>
  <c r="AC57" i="69"/>
  <c r="AD57" i="69"/>
  <c r="AE57" i="69"/>
  <c r="AF57" i="69"/>
  <c r="AG57" i="69"/>
  <c r="D58" i="69"/>
  <c r="E58" i="69"/>
  <c r="F58" i="69"/>
  <c r="G58" i="69"/>
  <c r="H58" i="69"/>
  <c r="I58" i="69"/>
  <c r="J58" i="69"/>
  <c r="K58" i="69"/>
  <c r="L58" i="69"/>
  <c r="M58" i="69"/>
  <c r="N58" i="69"/>
  <c r="O58" i="69"/>
  <c r="P58" i="69"/>
  <c r="Q58" i="69"/>
  <c r="R58" i="69"/>
  <c r="S58" i="69"/>
  <c r="T58" i="69"/>
  <c r="U58" i="69"/>
  <c r="V58" i="69"/>
  <c r="W58" i="69"/>
  <c r="X58" i="69"/>
  <c r="Y58" i="69"/>
  <c r="Z58" i="69"/>
  <c r="AA58" i="69"/>
  <c r="AB58" i="69"/>
  <c r="AC58" i="69"/>
  <c r="AD58" i="69"/>
  <c r="AE58" i="69"/>
  <c r="AF58" i="69"/>
  <c r="AG58" i="69"/>
  <c r="D59" i="69"/>
  <c r="E59" i="69"/>
  <c r="F59" i="69"/>
  <c r="G59" i="69"/>
  <c r="H59" i="69"/>
  <c r="I59" i="69"/>
  <c r="J59" i="69"/>
  <c r="K59" i="69"/>
  <c r="L59" i="69"/>
  <c r="M59" i="69"/>
  <c r="N59" i="69"/>
  <c r="O59" i="69"/>
  <c r="P59" i="69"/>
  <c r="Q59" i="69"/>
  <c r="R59" i="69"/>
  <c r="S59" i="69"/>
  <c r="T59" i="69"/>
  <c r="U59" i="69"/>
  <c r="V59" i="69"/>
  <c r="W59" i="69"/>
  <c r="X59" i="69"/>
  <c r="Y59" i="69"/>
  <c r="Z59" i="69"/>
  <c r="AA59" i="69"/>
  <c r="AB59" i="69"/>
  <c r="AC59" i="69"/>
  <c r="AD59" i="69"/>
  <c r="AE59" i="69"/>
  <c r="AF59" i="69"/>
  <c r="AG59" i="69"/>
  <c r="D60" i="69"/>
  <c r="E60" i="69"/>
  <c r="F60" i="69"/>
  <c r="G60" i="69"/>
  <c r="H60" i="69"/>
  <c r="I60" i="69"/>
  <c r="J60" i="69"/>
  <c r="K60" i="69"/>
  <c r="L60" i="69"/>
  <c r="M60" i="69"/>
  <c r="N60" i="69"/>
  <c r="O60" i="69"/>
  <c r="P60" i="69"/>
  <c r="Q60" i="69"/>
  <c r="R60" i="69"/>
  <c r="S60" i="69"/>
  <c r="T60" i="69"/>
  <c r="U60" i="69"/>
  <c r="V60" i="69"/>
  <c r="W60" i="69"/>
  <c r="X60" i="69"/>
  <c r="Y60" i="69"/>
  <c r="Z60" i="69"/>
  <c r="AA60" i="69"/>
  <c r="AB60" i="69"/>
  <c r="AC60" i="69"/>
  <c r="AD60" i="69"/>
  <c r="AE60" i="69"/>
  <c r="AF60" i="69"/>
  <c r="AG60" i="69"/>
  <c r="D61" i="69"/>
  <c r="E61" i="69"/>
  <c r="F61" i="69"/>
  <c r="G61" i="69"/>
  <c r="H61" i="69"/>
  <c r="I61" i="69"/>
  <c r="J61" i="69"/>
  <c r="K61" i="69"/>
  <c r="L61" i="69"/>
  <c r="M61" i="69"/>
  <c r="N61" i="69"/>
  <c r="O61" i="69"/>
  <c r="P61" i="69"/>
  <c r="Q61" i="69"/>
  <c r="R61" i="69"/>
  <c r="S61" i="69"/>
  <c r="T61" i="69"/>
  <c r="U61" i="69"/>
  <c r="V61" i="69"/>
  <c r="W61" i="69"/>
  <c r="X61" i="69"/>
  <c r="Y61" i="69"/>
  <c r="Z61" i="69"/>
  <c r="AA61" i="69"/>
  <c r="AB61" i="69"/>
  <c r="AC61" i="69"/>
  <c r="AD61" i="69"/>
  <c r="AE61" i="69"/>
  <c r="AF61" i="69"/>
  <c r="AG61" i="69"/>
  <c r="D62" i="69"/>
  <c r="E62" i="69"/>
  <c r="F62" i="69"/>
  <c r="G62" i="69"/>
  <c r="H62" i="69"/>
  <c r="I62" i="69"/>
  <c r="J62" i="69"/>
  <c r="K62" i="69"/>
  <c r="L62" i="69"/>
  <c r="M62" i="69"/>
  <c r="N62" i="69"/>
  <c r="O62" i="69"/>
  <c r="P62" i="69"/>
  <c r="Q62" i="69"/>
  <c r="R62" i="69"/>
  <c r="S62" i="69"/>
  <c r="T62" i="69"/>
  <c r="U62" i="69"/>
  <c r="V62" i="69"/>
  <c r="W62" i="69"/>
  <c r="X62" i="69"/>
  <c r="Y62" i="69"/>
  <c r="Z62" i="69"/>
  <c r="AA62" i="69"/>
  <c r="AB62" i="69"/>
  <c r="AC62" i="69"/>
  <c r="AD62" i="69"/>
  <c r="AE62" i="69"/>
  <c r="AF62" i="69"/>
  <c r="AG62" i="69"/>
  <c r="D63" i="69"/>
  <c r="E63" i="69"/>
  <c r="F63" i="69"/>
  <c r="G63" i="69"/>
  <c r="H63" i="69"/>
  <c r="I63" i="69"/>
  <c r="J63" i="69"/>
  <c r="K63" i="69"/>
  <c r="L63" i="69"/>
  <c r="M63" i="69"/>
  <c r="N63" i="69"/>
  <c r="O63" i="69"/>
  <c r="P63" i="69"/>
  <c r="Q63" i="69"/>
  <c r="R63" i="69"/>
  <c r="S63" i="69"/>
  <c r="T63" i="69"/>
  <c r="U63" i="69"/>
  <c r="V63" i="69"/>
  <c r="W63" i="69"/>
  <c r="X63" i="69"/>
  <c r="Y63" i="69"/>
  <c r="Z63" i="69"/>
  <c r="AA63" i="69"/>
  <c r="AB63" i="69"/>
  <c r="AC63" i="69"/>
  <c r="AD63" i="69"/>
  <c r="AE63" i="69"/>
  <c r="AF63" i="69"/>
  <c r="AG63" i="69"/>
  <c r="D64" i="69"/>
  <c r="E64" i="69"/>
  <c r="F64" i="69"/>
  <c r="G64" i="69"/>
  <c r="H64" i="69"/>
  <c r="I64" i="69"/>
  <c r="J64" i="69"/>
  <c r="K64" i="69"/>
  <c r="L64" i="69"/>
  <c r="M64" i="69"/>
  <c r="N64" i="69"/>
  <c r="O64" i="69"/>
  <c r="P64" i="69"/>
  <c r="Q64" i="69"/>
  <c r="R64" i="69"/>
  <c r="S64" i="69"/>
  <c r="T64" i="69"/>
  <c r="U64" i="69"/>
  <c r="V64" i="69"/>
  <c r="W64" i="69"/>
  <c r="X64" i="69"/>
  <c r="Y64" i="69"/>
  <c r="Z64" i="69"/>
  <c r="AA64" i="69"/>
  <c r="AB64" i="69"/>
  <c r="AC64" i="69"/>
  <c r="AD64" i="69"/>
  <c r="AE64" i="69"/>
  <c r="AF64" i="69"/>
  <c r="AG64" i="69"/>
  <c r="D65" i="69"/>
  <c r="E65" i="69"/>
  <c r="F65" i="69"/>
  <c r="G65" i="69"/>
  <c r="H65" i="69"/>
  <c r="I65" i="69"/>
  <c r="J65" i="69"/>
  <c r="K65" i="69"/>
  <c r="L65" i="69"/>
  <c r="M65" i="69"/>
  <c r="N65" i="69"/>
  <c r="O65" i="69"/>
  <c r="P65" i="69"/>
  <c r="Q65" i="69"/>
  <c r="R65" i="69"/>
  <c r="S65" i="69"/>
  <c r="T65" i="69"/>
  <c r="U65" i="69"/>
  <c r="V65" i="69"/>
  <c r="W65" i="69"/>
  <c r="X65" i="69"/>
  <c r="Y65" i="69"/>
  <c r="Z65" i="69"/>
  <c r="AA65" i="69"/>
  <c r="AB65" i="69"/>
  <c r="AC65" i="69"/>
  <c r="AD65" i="69"/>
  <c r="AE65" i="69"/>
  <c r="AF65" i="69"/>
  <c r="AG65" i="69"/>
  <c r="D66" i="69"/>
  <c r="E66" i="69"/>
  <c r="F66" i="69"/>
  <c r="G66" i="69"/>
  <c r="H66" i="69"/>
  <c r="I66" i="69"/>
  <c r="J66" i="69"/>
  <c r="K66" i="69"/>
  <c r="L66" i="69"/>
  <c r="M66" i="69"/>
  <c r="N66" i="69"/>
  <c r="O66" i="69"/>
  <c r="P66" i="69"/>
  <c r="Q66" i="69"/>
  <c r="R66" i="69"/>
  <c r="S66" i="69"/>
  <c r="T66" i="69"/>
  <c r="U66" i="69"/>
  <c r="V66" i="69"/>
  <c r="W66" i="69"/>
  <c r="X66" i="69"/>
  <c r="Y66" i="69"/>
  <c r="Z66" i="69"/>
  <c r="AA66" i="69"/>
  <c r="AB66" i="69"/>
  <c r="AC66" i="69"/>
  <c r="AD66" i="69"/>
  <c r="AE66" i="69"/>
  <c r="AF66" i="69"/>
  <c r="AG66" i="69"/>
  <c r="C4" i="69"/>
  <c r="C5" i="69"/>
  <c r="C6" i="69"/>
  <c r="C7" i="69"/>
  <c r="C8" i="69"/>
  <c r="C9" i="69"/>
  <c r="C10" i="69"/>
  <c r="C11" i="69"/>
  <c r="C12" i="69"/>
  <c r="C13" i="69"/>
  <c r="C14" i="69"/>
  <c r="C15" i="69"/>
  <c r="C16" i="69"/>
  <c r="C17" i="69"/>
  <c r="C18" i="69"/>
  <c r="C19" i="69"/>
  <c r="C20" i="69"/>
  <c r="C21" i="69"/>
  <c r="C22" i="69"/>
  <c r="C23" i="69"/>
  <c r="C24" i="69"/>
  <c r="C25" i="69"/>
  <c r="C26" i="69"/>
  <c r="C27" i="69"/>
  <c r="C28" i="69"/>
  <c r="C29" i="69"/>
  <c r="C30" i="69"/>
  <c r="C31" i="69"/>
  <c r="C32" i="69"/>
  <c r="C33" i="69"/>
  <c r="C34" i="69"/>
  <c r="C35" i="69"/>
  <c r="C36" i="69"/>
  <c r="C37" i="69"/>
  <c r="C38" i="69"/>
  <c r="C39" i="69"/>
  <c r="C40" i="69"/>
  <c r="C41" i="69"/>
  <c r="C42" i="69"/>
  <c r="C43" i="69"/>
  <c r="C44" i="69"/>
  <c r="C45" i="69"/>
  <c r="C46" i="69"/>
  <c r="C47" i="69"/>
  <c r="C48" i="69"/>
  <c r="C49" i="69"/>
  <c r="C50" i="69"/>
  <c r="C51" i="69"/>
  <c r="C52" i="69"/>
  <c r="C53" i="69"/>
  <c r="C54" i="69"/>
  <c r="C55" i="69"/>
  <c r="C56" i="69"/>
  <c r="C57" i="69"/>
  <c r="C58" i="69"/>
  <c r="C59" i="69"/>
  <c r="C60" i="69"/>
  <c r="C61" i="69"/>
  <c r="C62" i="69"/>
  <c r="C63" i="69"/>
  <c r="C64" i="69"/>
  <c r="C65" i="69"/>
  <c r="C66" i="69"/>
  <c r="D94" i="75"/>
  <c r="E94" i="75"/>
  <c r="F94" i="75"/>
  <c r="G94" i="75"/>
  <c r="H94" i="75"/>
  <c r="I94" i="75"/>
  <c r="J94" i="75"/>
  <c r="K94" i="75"/>
  <c r="L94" i="75"/>
  <c r="M94" i="75"/>
  <c r="N94" i="75"/>
  <c r="O94" i="75"/>
  <c r="P94" i="75"/>
  <c r="Q94" i="75"/>
  <c r="R94" i="75"/>
  <c r="S94" i="75"/>
  <c r="T94" i="75"/>
  <c r="U94" i="75"/>
  <c r="V94" i="75"/>
  <c r="W94" i="75"/>
  <c r="X94" i="75"/>
  <c r="Y94" i="75"/>
  <c r="Z94" i="75"/>
  <c r="AA94" i="75"/>
  <c r="AB94" i="75"/>
  <c r="AC94" i="75"/>
  <c r="AD94" i="75"/>
  <c r="AE94" i="75"/>
  <c r="AF94" i="75"/>
  <c r="AG94" i="75"/>
  <c r="D95" i="75"/>
  <c r="E95" i="75"/>
  <c r="F95" i="75"/>
  <c r="G95" i="75"/>
  <c r="H95" i="75"/>
  <c r="I95" i="75"/>
  <c r="J95" i="75"/>
  <c r="K95" i="75"/>
  <c r="L95" i="75"/>
  <c r="M95" i="75"/>
  <c r="N95" i="75"/>
  <c r="O95" i="75"/>
  <c r="P95" i="75"/>
  <c r="Q95" i="75"/>
  <c r="R95" i="75"/>
  <c r="S95" i="75"/>
  <c r="T95" i="75"/>
  <c r="U95" i="75"/>
  <c r="V95" i="75"/>
  <c r="W95" i="75"/>
  <c r="X95" i="75"/>
  <c r="Y95" i="75"/>
  <c r="Z95" i="75"/>
  <c r="AA95" i="75"/>
  <c r="AB95" i="75"/>
  <c r="AC95" i="75"/>
  <c r="AD95" i="75"/>
  <c r="AE95" i="75"/>
  <c r="AF95" i="75"/>
  <c r="AG95" i="75"/>
  <c r="D96" i="75"/>
  <c r="E96" i="75"/>
  <c r="F96" i="75"/>
  <c r="G96" i="75"/>
  <c r="H96" i="75"/>
  <c r="I96" i="75"/>
  <c r="J96" i="75"/>
  <c r="K96" i="75"/>
  <c r="L96" i="75"/>
  <c r="M96" i="75"/>
  <c r="N96" i="75"/>
  <c r="O96" i="75"/>
  <c r="P96" i="75"/>
  <c r="Q96" i="75"/>
  <c r="R96" i="75"/>
  <c r="S96" i="75"/>
  <c r="T96" i="75"/>
  <c r="U96" i="75"/>
  <c r="V96" i="75"/>
  <c r="W96" i="75"/>
  <c r="X96" i="75"/>
  <c r="Y96" i="75"/>
  <c r="Z96" i="75"/>
  <c r="AA96" i="75"/>
  <c r="AB96" i="75"/>
  <c r="AC96" i="75"/>
  <c r="AD96" i="75"/>
  <c r="AE96" i="75"/>
  <c r="AF96" i="75"/>
  <c r="AG96" i="75"/>
  <c r="D97" i="75"/>
  <c r="E97" i="75"/>
  <c r="F97" i="75"/>
  <c r="G97" i="75"/>
  <c r="H97" i="75"/>
  <c r="I97" i="75"/>
  <c r="J97" i="75"/>
  <c r="K97" i="75"/>
  <c r="L97" i="75"/>
  <c r="M97" i="75"/>
  <c r="N97" i="75"/>
  <c r="O97" i="75"/>
  <c r="P97" i="75"/>
  <c r="Q97" i="75"/>
  <c r="R97" i="75"/>
  <c r="S97" i="75"/>
  <c r="T97" i="75"/>
  <c r="U97" i="75"/>
  <c r="V97" i="75"/>
  <c r="W97" i="75"/>
  <c r="X97" i="75"/>
  <c r="Y97" i="75"/>
  <c r="Z97" i="75"/>
  <c r="AA97" i="75"/>
  <c r="AB97" i="75"/>
  <c r="AC97" i="75"/>
  <c r="AD97" i="75"/>
  <c r="AE97" i="75"/>
  <c r="AF97" i="75"/>
  <c r="AG97" i="75"/>
  <c r="D98" i="75"/>
  <c r="E98" i="75"/>
  <c r="F98" i="75"/>
  <c r="G98" i="75"/>
  <c r="H98" i="75"/>
  <c r="I98" i="75"/>
  <c r="J98" i="75"/>
  <c r="K98" i="75"/>
  <c r="L98" i="75"/>
  <c r="M98" i="75"/>
  <c r="N98" i="75"/>
  <c r="O98" i="75"/>
  <c r="P98" i="75"/>
  <c r="Q98" i="75"/>
  <c r="R98" i="75"/>
  <c r="S98" i="75"/>
  <c r="T98" i="75"/>
  <c r="U98" i="75"/>
  <c r="V98" i="75"/>
  <c r="W98" i="75"/>
  <c r="X98" i="75"/>
  <c r="Y98" i="75"/>
  <c r="Z98" i="75"/>
  <c r="AA98" i="75"/>
  <c r="AB98" i="75"/>
  <c r="AC98" i="75"/>
  <c r="AD98" i="75"/>
  <c r="AE98" i="75"/>
  <c r="AF98" i="75"/>
  <c r="AG98" i="75"/>
  <c r="D99" i="75"/>
  <c r="E99" i="75"/>
  <c r="F99" i="75"/>
  <c r="G99" i="75"/>
  <c r="H99" i="75"/>
  <c r="I99" i="75"/>
  <c r="J99" i="75"/>
  <c r="K99" i="75"/>
  <c r="L99" i="75"/>
  <c r="M99" i="75"/>
  <c r="N99" i="75"/>
  <c r="O99" i="75"/>
  <c r="P99" i="75"/>
  <c r="Q99" i="75"/>
  <c r="R99" i="75"/>
  <c r="S99" i="75"/>
  <c r="T99" i="75"/>
  <c r="U99" i="75"/>
  <c r="V99" i="75"/>
  <c r="W99" i="75"/>
  <c r="X99" i="75"/>
  <c r="Y99" i="75"/>
  <c r="Z99" i="75"/>
  <c r="AA99" i="75"/>
  <c r="AB99" i="75"/>
  <c r="AC99" i="75"/>
  <c r="AD99" i="75"/>
  <c r="AE99" i="75"/>
  <c r="AF99" i="75"/>
  <c r="AG99" i="75"/>
  <c r="D100" i="75"/>
  <c r="E100" i="75"/>
  <c r="F100" i="75"/>
  <c r="G100" i="75"/>
  <c r="H100" i="75"/>
  <c r="I100" i="75"/>
  <c r="J100" i="75"/>
  <c r="K100" i="75"/>
  <c r="L100" i="75"/>
  <c r="M100" i="75"/>
  <c r="N100" i="75"/>
  <c r="O100" i="75"/>
  <c r="P100" i="75"/>
  <c r="Q100" i="75"/>
  <c r="R100" i="75"/>
  <c r="S100" i="75"/>
  <c r="T100" i="75"/>
  <c r="U100" i="75"/>
  <c r="V100" i="75"/>
  <c r="W100" i="75"/>
  <c r="X100" i="75"/>
  <c r="Y100" i="75"/>
  <c r="Z100" i="75"/>
  <c r="AA100" i="75"/>
  <c r="AB100" i="75"/>
  <c r="AC100" i="75"/>
  <c r="AD100" i="75"/>
  <c r="AE100" i="75"/>
  <c r="AF100" i="75"/>
  <c r="AG100" i="75"/>
  <c r="D101" i="75"/>
  <c r="E101" i="75"/>
  <c r="F101" i="75"/>
  <c r="G101" i="75"/>
  <c r="H101" i="75"/>
  <c r="I101" i="75"/>
  <c r="J101" i="75"/>
  <c r="K101" i="75"/>
  <c r="L101" i="75"/>
  <c r="M101" i="75"/>
  <c r="N101" i="75"/>
  <c r="O101" i="75"/>
  <c r="P101" i="75"/>
  <c r="Q101" i="75"/>
  <c r="R101" i="75"/>
  <c r="S101" i="75"/>
  <c r="T101" i="75"/>
  <c r="U101" i="75"/>
  <c r="V101" i="75"/>
  <c r="W101" i="75"/>
  <c r="X101" i="75"/>
  <c r="Y101" i="75"/>
  <c r="Z101" i="75"/>
  <c r="AA101" i="75"/>
  <c r="AB101" i="75"/>
  <c r="AC101" i="75"/>
  <c r="AD101" i="75"/>
  <c r="AE101" i="75"/>
  <c r="AF101" i="75"/>
  <c r="AG101" i="75"/>
  <c r="D102" i="75"/>
  <c r="E102" i="75"/>
  <c r="F102" i="75"/>
  <c r="G102" i="75"/>
  <c r="H102" i="75"/>
  <c r="I102" i="75"/>
  <c r="J102" i="75"/>
  <c r="K102" i="75"/>
  <c r="L102" i="75"/>
  <c r="M102" i="75"/>
  <c r="N102" i="75"/>
  <c r="O102" i="75"/>
  <c r="P102" i="75"/>
  <c r="Q102" i="75"/>
  <c r="R102" i="75"/>
  <c r="S102" i="75"/>
  <c r="T102" i="75"/>
  <c r="U102" i="75"/>
  <c r="V102" i="75"/>
  <c r="W102" i="75"/>
  <c r="X102" i="75"/>
  <c r="Y102" i="75"/>
  <c r="Z102" i="75"/>
  <c r="AA102" i="75"/>
  <c r="AB102" i="75"/>
  <c r="AC102" i="75"/>
  <c r="AD102" i="75"/>
  <c r="AE102" i="75"/>
  <c r="AF102" i="75"/>
  <c r="AG102" i="75"/>
  <c r="D103" i="75"/>
  <c r="E103" i="75"/>
  <c r="F103" i="75"/>
  <c r="G103" i="75"/>
  <c r="H103" i="75"/>
  <c r="I103" i="75"/>
  <c r="J103" i="75"/>
  <c r="K103" i="75"/>
  <c r="L103" i="75"/>
  <c r="M103" i="75"/>
  <c r="N103" i="75"/>
  <c r="O103" i="75"/>
  <c r="P103" i="75"/>
  <c r="Q103" i="75"/>
  <c r="R103" i="75"/>
  <c r="S103" i="75"/>
  <c r="T103" i="75"/>
  <c r="U103" i="75"/>
  <c r="V103" i="75"/>
  <c r="W103" i="75"/>
  <c r="X103" i="75"/>
  <c r="Y103" i="75"/>
  <c r="Z103" i="75"/>
  <c r="AA103" i="75"/>
  <c r="AB103" i="75"/>
  <c r="AC103" i="75"/>
  <c r="AD103" i="75"/>
  <c r="AE103" i="75"/>
  <c r="AF103" i="75"/>
  <c r="AG103" i="75"/>
  <c r="C95" i="75"/>
  <c r="C96" i="75"/>
  <c r="C97" i="75"/>
  <c r="C98" i="75"/>
  <c r="C99" i="75"/>
  <c r="C100" i="75"/>
  <c r="C101" i="75"/>
  <c r="C102" i="75"/>
  <c r="C103" i="75"/>
  <c r="C94" i="75"/>
  <c r="D70" i="75"/>
  <c r="E70" i="75"/>
  <c r="F70" i="75"/>
  <c r="G70" i="75"/>
  <c r="H70" i="75"/>
  <c r="I70" i="75"/>
  <c r="J70" i="75"/>
  <c r="K70" i="75"/>
  <c r="L70" i="75"/>
  <c r="M70" i="75"/>
  <c r="N70" i="75"/>
  <c r="O70" i="75"/>
  <c r="P70" i="75"/>
  <c r="Q70" i="75"/>
  <c r="R70" i="75"/>
  <c r="S70" i="75"/>
  <c r="T70" i="75"/>
  <c r="U70" i="75"/>
  <c r="V70" i="75"/>
  <c r="W70" i="75"/>
  <c r="X70" i="75"/>
  <c r="Y70" i="75"/>
  <c r="Z70" i="75"/>
  <c r="AA70" i="75"/>
  <c r="AB70" i="75"/>
  <c r="AC70" i="75"/>
  <c r="AD70" i="75"/>
  <c r="AE70" i="75"/>
  <c r="AF70" i="75"/>
  <c r="AG70" i="75"/>
  <c r="D71" i="75"/>
  <c r="E71" i="75"/>
  <c r="F71" i="75"/>
  <c r="G71" i="75"/>
  <c r="H71" i="75"/>
  <c r="I71" i="75"/>
  <c r="J71" i="75"/>
  <c r="K71" i="75"/>
  <c r="L71" i="75"/>
  <c r="M71" i="75"/>
  <c r="N71" i="75"/>
  <c r="O71" i="75"/>
  <c r="P71" i="75"/>
  <c r="Q71" i="75"/>
  <c r="R71" i="75"/>
  <c r="S71" i="75"/>
  <c r="T71" i="75"/>
  <c r="U71" i="75"/>
  <c r="V71" i="75"/>
  <c r="W71" i="75"/>
  <c r="X71" i="75"/>
  <c r="Y71" i="75"/>
  <c r="Z71" i="75"/>
  <c r="AA71" i="75"/>
  <c r="AB71" i="75"/>
  <c r="AC71" i="75"/>
  <c r="AD71" i="75"/>
  <c r="AE71" i="75"/>
  <c r="AF71" i="75"/>
  <c r="AG71" i="75"/>
  <c r="D72" i="75"/>
  <c r="E72" i="75"/>
  <c r="F72" i="75"/>
  <c r="G72" i="75"/>
  <c r="H72" i="75"/>
  <c r="I72" i="75"/>
  <c r="J72" i="75"/>
  <c r="K72" i="75"/>
  <c r="L72" i="75"/>
  <c r="M72" i="75"/>
  <c r="N72" i="75"/>
  <c r="O72" i="75"/>
  <c r="P72" i="75"/>
  <c r="Q72" i="75"/>
  <c r="R72" i="75"/>
  <c r="S72" i="75"/>
  <c r="T72" i="75"/>
  <c r="U72" i="75"/>
  <c r="V72" i="75"/>
  <c r="W72" i="75"/>
  <c r="X72" i="75"/>
  <c r="Y72" i="75"/>
  <c r="Z72" i="75"/>
  <c r="AA72" i="75"/>
  <c r="AB72" i="75"/>
  <c r="AC72" i="75"/>
  <c r="AD72" i="75"/>
  <c r="AE72" i="75"/>
  <c r="AF72" i="75"/>
  <c r="AG72" i="75"/>
  <c r="D73" i="75"/>
  <c r="E73" i="75"/>
  <c r="F73" i="75"/>
  <c r="G73" i="75"/>
  <c r="H73" i="75"/>
  <c r="I73" i="75"/>
  <c r="J73" i="75"/>
  <c r="K73" i="75"/>
  <c r="L73" i="75"/>
  <c r="M73" i="75"/>
  <c r="N73" i="75"/>
  <c r="O73" i="75"/>
  <c r="P73" i="75"/>
  <c r="Q73" i="75"/>
  <c r="R73" i="75"/>
  <c r="S73" i="75"/>
  <c r="T73" i="75"/>
  <c r="U73" i="75"/>
  <c r="V73" i="75"/>
  <c r="W73" i="75"/>
  <c r="X73" i="75"/>
  <c r="Y73" i="75"/>
  <c r="Z73" i="75"/>
  <c r="AA73" i="75"/>
  <c r="AB73" i="75"/>
  <c r="AC73" i="75"/>
  <c r="AD73" i="75"/>
  <c r="AE73" i="75"/>
  <c r="AF73" i="75"/>
  <c r="AG73" i="75"/>
  <c r="D74" i="75"/>
  <c r="E74" i="75"/>
  <c r="F74" i="75"/>
  <c r="G74" i="75"/>
  <c r="H74" i="75"/>
  <c r="I74" i="75"/>
  <c r="J74" i="75"/>
  <c r="K74" i="75"/>
  <c r="L74" i="75"/>
  <c r="M74" i="75"/>
  <c r="N74" i="75"/>
  <c r="O74" i="75"/>
  <c r="P74" i="75"/>
  <c r="Q74" i="75"/>
  <c r="R74" i="75"/>
  <c r="S74" i="75"/>
  <c r="T74" i="75"/>
  <c r="U74" i="75"/>
  <c r="V74" i="75"/>
  <c r="W74" i="75"/>
  <c r="X74" i="75"/>
  <c r="Y74" i="75"/>
  <c r="Z74" i="75"/>
  <c r="AA74" i="75"/>
  <c r="AB74" i="75"/>
  <c r="AC74" i="75"/>
  <c r="AD74" i="75"/>
  <c r="AE74" i="75"/>
  <c r="AF74" i="75"/>
  <c r="AG74" i="75"/>
  <c r="D75" i="75"/>
  <c r="E75" i="75"/>
  <c r="F75" i="75"/>
  <c r="G75" i="75"/>
  <c r="H75" i="75"/>
  <c r="I75" i="75"/>
  <c r="J75" i="75"/>
  <c r="K75" i="75"/>
  <c r="L75" i="75"/>
  <c r="M75" i="75"/>
  <c r="N75" i="75"/>
  <c r="O75" i="75"/>
  <c r="P75" i="75"/>
  <c r="Q75" i="75"/>
  <c r="R75" i="75"/>
  <c r="S75" i="75"/>
  <c r="T75" i="75"/>
  <c r="U75" i="75"/>
  <c r="V75" i="75"/>
  <c r="W75" i="75"/>
  <c r="X75" i="75"/>
  <c r="Y75" i="75"/>
  <c r="Z75" i="75"/>
  <c r="AA75" i="75"/>
  <c r="AB75" i="75"/>
  <c r="AC75" i="75"/>
  <c r="AD75" i="75"/>
  <c r="AE75" i="75"/>
  <c r="AF75" i="75"/>
  <c r="AG75" i="75"/>
  <c r="D76" i="75"/>
  <c r="E76" i="75"/>
  <c r="F76" i="75"/>
  <c r="G76" i="75"/>
  <c r="H76" i="75"/>
  <c r="I76" i="75"/>
  <c r="J76" i="75"/>
  <c r="K76" i="75"/>
  <c r="L76" i="75"/>
  <c r="M76" i="75"/>
  <c r="N76" i="75"/>
  <c r="O76" i="75"/>
  <c r="P76" i="75"/>
  <c r="Q76" i="75"/>
  <c r="R76" i="75"/>
  <c r="S76" i="75"/>
  <c r="T76" i="75"/>
  <c r="U76" i="75"/>
  <c r="V76" i="75"/>
  <c r="W76" i="75"/>
  <c r="X76" i="75"/>
  <c r="Y76" i="75"/>
  <c r="Z76" i="75"/>
  <c r="AA76" i="75"/>
  <c r="AB76" i="75"/>
  <c r="AC76" i="75"/>
  <c r="AD76" i="75"/>
  <c r="AE76" i="75"/>
  <c r="AF76" i="75"/>
  <c r="AG76" i="75"/>
  <c r="D77" i="75"/>
  <c r="E77" i="75"/>
  <c r="F77" i="75"/>
  <c r="G77" i="75"/>
  <c r="H77" i="75"/>
  <c r="I77" i="75"/>
  <c r="J77" i="75"/>
  <c r="K77" i="75"/>
  <c r="L77" i="75"/>
  <c r="M77" i="75"/>
  <c r="N77" i="75"/>
  <c r="O77" i="75"/>
  <c r="P77" i="75"/>
  <c r="Q77" i="75"/>
  <c r="R77" i="75"/>
  <c r="S77" i="75"/>
  <c r="T77" i="75"/>
  <c r="U77" i="75"/>
  <c r="V77" i="75"/>
  <c r="W77" i="75"/>
  <c r="X77" i="75"/>
  <c r="Y77" i="75"/>
  <c r="Z77" i="75"/>
  <c r="AA77" i="75"/>
  <c r="AB77" i="75"/>
  <c r="AC77" i="75"/>
  <c r="AD77" i="75"/>
  <c r="AE77" i="75"/>
  <c r="AF77" i="75"/>
  <c r="AG77" i="75"/>
  <c r="D78" i="75"/>
  <c r="E78" i="75"/>
  <c r="F78" i="75"/>
  <c r="G78" i="75"/>
  <c r="H78" i="75"/>
  <c r="I78" i="75"/>
  <c r="J78" i="75"/>
  <c r="K78" i="75"/>
  <c r="L78" i="75"/>
  <c r="M78" i="75"/>
  <c r="N78" i="75"/>
  <c r="O78" i="75"/>
  <c r="P78" i="75"/>
  <c r="Q78" i="75"/>
  <c r="R78" i="75"/>
  <c r="S78" i="75"/>
  <c r="T78" i="75"/>
  <c r="U78" i="75"/>
  <c r="V78" i="75"/>
  <c r="W78" i="75"/>
  <c r="X78" i="75"/>
  <c r="Y78" i="75"/>
  <c r="Z78" i="75"/>
  <c r="AA78" i="75"/>
  <c r="AB78" i="75"/>
  <c r="AC78" i="75"/>
  <c r="AD78" i="75"/>
  <c r="AE78" i="75"/>
  <c r="AF78" i="75"/>
  <c r="AG78" i="75"/>
  <c r="D79" i="75"/>
  <c r="E79" i="75"/>
  <c r="F79" i="75"/>
  <c r="G79" i="75"/>
  <c r="H79" i="75"/>
  <c r="I79" i="75"/>
  <c r="J79" i="75"/>
  <c r="K79" i="75"/>
  <c r="L79" i="75"/>
  <c r="M79" i="75"/>
  <c r="N79" i="75"/>
  <c r="O79" i="75"/>
  <c r="P79" i="75"/>
  <c r="Q79" i="75"/>
  <c r="R79" i="75"/>
  <c r="S79" i="75"/>
  <c r="T79" i="75"/>
  <c r="U79" i="75"/>
  <c r="V79" i="75"/>
  <c r="W79" i="75"/>
  <c r="X79" i="75"/>
  <c r="Y79" i="75"/>
  <c r="Z79" i="75"/>
  <c r="AA79" i="75"/>
  <c r="AB79" i="75"/>
  <c r="AC79" i="75"/>
  <c r="AD79" i="75"/>
  <c r="AE79" i="75"/>
  <c r="AF79" i="75"/>
  <c r="AG79" i="75"/>
  <c r="D80" i="75"/>
  <c r="E80" i="75"/>
  <c r="F80" i="75"/>
  <c r="G80" i="75"/>
  <c r="H80" i="75"/>
  <c r="I80" i="75"/>
  <c r="J80" i="75"/>
  <c r="K80" i="75"/>
  <c r="L80" i="75"/>
  <c r="M80" i="75"/>
  <c r="N80" i="75"/>
  <c r="O80" i="75"/>
  <c r="P80" i="75"/>
  <c r="Q80" i="75"/>
  <c r="R80" i="75"/>
  <c r="S80" i="75"/>
  <c r="T80" i="75"/>
  <c r="U80" i="75"/>
  <c r="V80" i="75"/>
  <c r="W80" i="75"/>
  <c r="X80" i="75"/>
  <c r="Y80" i="75"/>
  <c r="Z80" i="75"/>
  <c r="AA80" i="75"/>
  <c r="AB80" i="75"/>
  <c r="AC80" i="75"/>
  <c r="AD80" i="75"/>
  <c r="AE80" i="75"/>
  <c r="AF80" i="75"/>
  <c r="AG80" i="75"/>
  <c r="D81" i="75"/>
  <c r="E81" i="75"/>
  <c r="F81" i="75"/>
  <c r="G81" i="75"/>
  <c r="H81" i="75"/>
  <c r="I81" i="75"/>
  <c r="J81" i="75"/>
  <c r="K81" i="75"/>
  <c r="L81" i="75"/>
  <c r="M81" i="75"/>
  <c r="N81" i="75"/>
  <c r="O81" i="75"/>
  <c r="P81" i="75"/>
  <c r="Q81" i="75"/>
  <c r="R81" i="75"/>
  <c r="S81" i="75"/>
  <c r="T81" i="75"/>
  <c r="U81" i="75"/>
  <c r="V81" i="75"/>
  <c r="W81" i="75"/>
  <c r="X81" i="75"/>
  <c r="Y81" i="75"/>
  <c r="Z81" i="75"/>
  <c r="AA81" i="75"/>
  <c r="AB81" i="75"/>
  <c r="AC81" i="75"/>
  <c r="AD81" i="75"/>
  <c r="AE81" i="75"/>
  <c r="AF81" i="75"/>
  <c r="AG81" i="75"/>
  <c r="D82" i="75"/>
  <c r="E82" i="75"/>
  <c r="F82" i="75"/>
  <c r="G82" i="75"/>
  <c r="H82" i="75"/>
  <c r="I82" i="75"/>
  <c r="J82" i="75"/>
  <c r="K82" i="75"/>
  <c r="L82" i="75"/>
  <c r="M82" i="75"/>
  <c r="N82" i="75"/>
  <c r="O82" i="75"/>
  <c r="P82" i="75"/>
  <c r="Q82" i="75"/>
  <c r="R82" i="75"/>
  <c r="S82" i="75"/>
  <c r="T82" i="75"/>
  <c r="U82" i="75"/>
  <c r="V82" i="75"/>
  <c r="W82" i="75"/>
  <c r="X82" i="75"/>
  <c r="Y82" i="75"/>
  <c r="Z82" i="75"/>
  <c r="AA82" i="75"/>
  <c r="AB82" i="75"/>
  <c r="AC82" i="75"/>
  <c r="AD82" i="75"/>
  <c r="AE82" i="75"/>
  <c r="AF82" i="75"/>
  <c r="AG82" i="75"/>
  <c r="D83" i="75"/>
  <c r="E83" i="75"/>
  <c r="F83" i="75"/>
  <c r="G83" i="75"/>
  <c r="H83" i="75"/>
  <c r="I83" i="75"/>
  <c r="J83" i="75"/>
  <c r="K83" i="75"/>
  <c r="L83" i="75"/>
  <c r="M83" i="75"/>
  <c r="N83" i="75"/>
  <c r="O83" i="75"/>
  <c r="P83" i="75"/>
  <c r="Q83" i="75"/>
  <c r="R83" i="75"/>
  <c r="S83" i="75"/>
  <c r="T83" i="75"/>
  <c r="U83" i="75"/>
  <c r="V83" i="75"/>
  <c r="W83" i="75"/>
  <c r="X83" i="75"/>
  <c r="Y83" i="75"/>
  <c r="Z83" i="75"/>
  <c r="AA83" i="75"/>
  <c r="AB83" i="75"/>
  <c r="AC83" i="75"/>
  <c r="AD83" i="75"/>
  <c r="AE83" i="75"/>
  <c r="AF83" i="75"/>
  <c r="AG83" i="75"/>
  <c r="D84" i="75"/>
  <c r="E84" i="75"/>
  <c r="F84" i="75"/>
  <c r="G84" i="75"/>
  <c r="H84" i="75"/>
  <c r="I84" i="75"/>
  <c r="J84" i="75"/>
  <c r="K84" i="75"/>
  <c r="L84" i="75"/>
  <c r="M84" i="75"/>
  <c r="N84" i="75"/>
  <c r="O84" i="75"/>
  <c r="P84" i="75"/>
  <c r="Q84" i="75"/>
  <c r="R84" i="75"/>
  <c r="S84" i="75"/>
  <c r="T84" i="75"/>
  <c r="U84" i="75"/>
  <c r="V84" i="75"/>
  <c r="W84" i="75"/>
  <c r="X84" i="75"/>
  <c r="Y84" i="75"/>
  <c r="Z84" i="75"/>
  <c r="AA84" i="75"/>
  <c r="AB84" i="75"/>
  <c r="AC84" i="75"/>
  <c r="AD84" i="75"/>
  <c r="AE84" i="75"/>
  <c r="AF84" i="75"/>
  <c r="AG84" i="75"/>
  <c r="D85" i="75"/>
  <c r="E85" i="75"/>
  <c r="F85" i="75"/>
  <c r="G85" i="75"/>
  <c r="H85" i="75"/>
  <c r="I85" i="75"/>
  <c r="J85" i="75"/>
  <c r="K85" i="75"/>
  <c r="L85" i="75"/>
  <c r="M85" i="75"/>
  <c r="N85" i="75"/>
  <c r="O85" i="75"/>
  <c r="P85" i="75"/>
  <c r="Q85" i="75"/>
  <c r="R85" i="75"/>
  <c r="S85" i="75"/>
  <c r="T85" i="75"/>
  <c r="U85" i="75"/>
  <c r="V85" i="75"/>
  <c r="W85" i="75"/>
  <c r="X85" i="75"/>
  <c r="Y85" i="75"/>
  <c r="Z85" i="75"/>
  <c r="AA85" i="75"/>
  <c r="AB85" i="75"/>
  <c r="AC85" i="75"/>
  <c r="AD85" i="75"/>
  <c r="AE85" i="75"/>
  <c r="AF85" i="75"/>
  <c r="AG85" i="75"/>
  <c r="D86" i="75"/>
  <c r="E86" i="75"/>
  <c r="F86" i="75"/>
  <c r="G86" i="75"/>
  <c r="H86" i="75"/>
  <c r="I86" i="75"/>
  <c r="J86" i="75"/>
  <c r="K86" i="75"/>
  <c r="L86" i="75"/>
  <c r="M86" i="75"/>
  <c r="N86" i="75"/>
  <c r="O86" i="75"/>
  <c r="P86" i="75"/>
  <c r="Q86" i="75"/>
  <c r="R86" i="75"/>
  <c r="S86" i="75"/>
  <c r="T86" i="75"/>
  <c r="U86" i="75"/>
  <c r="V86" i="75"/>
  <c r="W86" i="75"/>
  <c r="X86" i="75"/>
  <c r="Y86" i="75"/>
  <c r="Z86" i="75"/>
  <c r="AA86" i="75"/>
  <c r="AB86" i="75"/>
  <c r="AC86" i="75"/>
  <c r="AD86" i="75"/>
  <c r="AE86" i="75"/>
  <c r="AF86" i="75"/>
  <c r="AG86" i="75"/>
  <c r="D87" i="75"/>
  <c r="E87" i="75"/>
  <c r="F87" i="75"/>
  <c r="G87" i="75"/>
  <c r="H87" i="75"/>
  <c r="I87" i="75"/>
  <c r="J87" i="75"/>
  <c r="K87" i="75"/>
  <c r="L87" i="75"/>
  <c r="M87" i="75"/>
  <c r="N87" i="75"/>
  <c r="O87" i="75"/>
  <c r="P87" i="75"/>
  <c r="Q87" i="75"/>
  <c r="R87" i="75"/>
  <c r="S87" i="75"/>
  <c r="T87" i="75"/>
  <c r="U87" i="75"/>
  <c r="V87" i="75"/>
  <c r="W87" i="75"/>
  <c r="X87" i="75"/>
  <c r="Y87" i="75"/>
  <c r="Z87" i="75"/>
  <c r="AA87" i="75"/>
  <c r="AB87" i="75"/>
  <c r="AC87" i="75"/>
  <c r="AD87" i="75"/>
  <c r="AE87" i="75"/>
  <c r="AF87" i="75"/>
  <c r="AG87" i="75"/>
  <c r="D88" i="75"/>
  <c r="E88" i="75"/>
  <c r="F88" i="75"/>
  <c r="G88" i="75"/>
  <c r="H88" i="75"/>
  <c r="I88" i="75"/>
  <c r="J88" i="75"/>
  <c r="K88" i="75"/>
  <c r="L88" i="75"/>
  <c r="M88" i="75"/>
  <c r="N88" i="75"/>
  <c r="O88" i="75"/>
  <c r="P88" i="75"/>
  <c r="Q88" i="75"/>
  <c r="R88" i="75"/>
  <c r="S88" i="75"/>
  <c r="T88" i="75"/>
  <c r="U88" i="75"/>
  <c r="V88" i="75"/>
  <c r="W88" i="75"/>
  <c r="X88" i="75"/>
  <c r="Y88" i="75"/>
  <c r="Z88" i="75"/>
  <c r="AA88" i="75"/>
  <c r="AB88" i="75"/>
  <c r="AC88" i="75"/>
  <c r="AD88" i="75"/>
  <c r="AE88" i="75"/>
  <c r="AF88" i="75"/>
  <c r="AG88" i="75"/>
  <c r="D89" i="75"/>
  <c r="E89" i="75"/>
  <c r="F89" i="75"/>
  <c r="G89" i="75"/>
  <c r="H89" i="75"/>
  <c r="I89" i="75"/>
  <c r="J89" i="75"/>
  <c r="K89" i="75"/>
  <c r="L89" i="75"/>
  <c r="M89" i="75"/>
  <c r="N89" i="75"/>
  <c r="O89" i="75"/>
  <c r="P89" i="75"/>
  <c r="Q89" i="75"/>
  <c r="R89" i="75"/>
  <c r="S89" i="75"/>
  <c r="T89" i="75"/>
  <c r="U89" i="75"/>
  <c r="V89" i="75"/>
  <c r="W89" i="75"/>
  <c r="X89" i="75"/>
  <c r="Y89" i="75"/>
  <c r="Z89" i="75"/>
  <c r="AA89" i="75"/>
  <c r="AB89" i="75"/>
  <c r="AC89" i="75"/>
  <c r="AD89" i="75"/>
  <c r="AE89" i="75"/>
  <c r="AF89" i="75"/>
  <c r="AG89" i="75"/>
  <c r="D90" i="75"/>
  <c r="E90" i="75"/>
  <c r="F90" i="75"/>
  <c r="G90" i="75"/>
  <c r="H90" i="75"/>
  <c r="I90" i="75"/>
  <c r="J90" i="75"/>
  <c r="K90" i="75"/>
  <c r="L90" i="75"/>
  <c r="M90" i="75"/>
  <c r="N90" i="75"/>
  <c r="O90" i="75"/>
  <c r="P90" i="75"/>
  <c r="Q90" i="75"/>
  <c r="R90" i="75"/>
  <c r="S90" i="75"/>
  <c r="T90" i="75"/>
  <c r="U90" i="75"/>
  <c r="V90" i="75"/>
  <c r="W90" i="75"/>
  <c r="X90" i="75"/>
  <c r="Y90" i="75"/>
  <c r="Z90" i="75"/>
  <c r="AA90" i="75"/>
  <c r="AB90" i="75"/>
  <c r="AC90" i="75"/>
  <c r="AD90" i="75"/>
  <c r="AE90" i="75"/>
  <c r="AF90" i="75"/>
  <c r="AG90" i="75"/>
  <c r="C71" i="75"/>
  <c r="C72" i="75"/>
  <c r="C73" i="75"/>
  <c r="C74" i="75"/>
  <c r="C75" i="75"/>
  <c r="C76" i="75"/>
  <c r="C77" i="75"/>
  <c r="C78" i="75"/>
  <c r="C79" i="75"/>
  <c r="C80" i="75"/>
  <c r="C81" i="75"/>
  <c r="C82" i="75"/>
  <c r="C83" i="75"/>
  <c r="C84" i="75"/>
  <c r="C85" i="75"/>
  <c r="C86" i="75"/>
  <c r="C87" i="75"/>
  <c r="C88" i="75"/>
  <c r="C89" i="75"/>
  <c r="C90" i="75"/>
  <c r="C70" i="75"/>
  <c r="D3" i="75"/>
  <c r="E3" i="75"/>
  <c r="F3" i="75"/>
  <c r="G3" i="75"/>
  <c r="H3" i="75"/>
  <c r="I3" i="75"/>
  <c r="J3" i="75"/>
  <c r="K3" i="75"/>
  <c r="L3" i="75"/>
  <c r="M3" i="75"/>
  <c r="N3" i="75"/>
  <c r="O3" i="75"/>
  <c r="P3" i="75"/>
  <c r="Q3" i="75"/>
  <c r="R3" i="75"/>
  <c r="S3" i="75"/>
  <c r="T3" i="75"/>
  <c r="U3" i="75"/>
  <c r="V3" i="75"/>
  <c r="W3" i="75"/>
  <c r="X3" i="75"/>
  <c r="Y3" i="75"/>
  <c r="Z3" i="75"/>
  <c r="AA3" i="75"/>
  <c r="AB3" i="75"/>
  <c r="AC3" i="75"/>
  <c r="AD3" i="75"/>
  <c r="AE3" i="75"/>
  <c r="AF3" i="75"/>
  <c r="AG3" i="75"/>
  <c r="D4" i="75"/>
  <c r="E4" i="75"/>
  <c r="F4" i="75"/>
  <c r="G4" i="75"/>
  <c r="H4" i="75"/>
  <c r="I4" i="75"/>
  <c r="J4" i="75"/>
  <c r="K4" i="75"/>
  <c r="L4" i="75"/>
  <c r="M4" i="75"/>
  <c r="N4" i="75"/>
  <c r="O4" i="75"/>
  <c r="P4" i="75"/>
  <c r="Q4" i="75"/>
  <c r="R4" i="75"/>
  <c r="S4" i="75"/>
  <c r="T4" i="75"/>
  <c r="U4" i="75"/>
  <c r="V4" i="75"/>
  <c r="W4" i="75"/>
  <c r="X4" i="75"/>
  <c r="Y4" i="75"/>
  <c r="Z4" i="75"/>
  <c r="AA4" i="75"/>
  <c r="AB4" i="75"/>
  <c r="AC4" i="75"/>
  <c r="AD4" i="75"/>
  <c r="AE4" i="75"/>
  <c r="AF4" i="75"/>
  <c r="AG4" i="75"/>
  <c r="D5" i="75"/>
  <c r="E5" i="75"/>
  <c r="F5" i="75"/>
  <c r="G5" i="75"/>
  <c r="H5" i="75"/>
  <c r="I5" i="75"/>
  <c r="J5" i="75"/>
  <c r="K5" i="75"/>
  <c r="L5" i="75"/>
  <c r="M5" i="75"/>
  <c r="N5" i="75"/>
  <c r="O5" i="75"/>
  <c r="P5" i="75"/>
  <c r="Q5" i="75"/>
  <c r="R5" i="75"/>
  <c r="S5" i="75"/>
  <c r="T5" i="75"/>
  <c r="U5" i="75"/>
  <c r="V5" i="75"/>
  <c r="W5" i="75"/>
  <c r="X5" i="75"/>
  <c r="Y5" i="75"/>
  <c r="Z5" i="75"/>
  <c r="AA5" i="75"/>
  <c r="AB5" i="75"/>
  <c r="AC5" i="75"/>
  <c r="AD5" i="75"/>
  <c r="AE5" i="75"/>
  <c r="AF5" i="75"/>
  <c r="AG5" i="75"/>
  <c r="D6" i="75"/>
  <c r="E6" i="75"/>
  <c r="F6" i="75"/>
  <c r="G6" i="75"/>
  <c r="H6" i="75"/>
  <c r="I6" i="75"/>
  <c r="J6" i="75"/>
  <c r="K6" i="75"/>
  <c r="L6" i="75"/>
  <c r="M6" i="75"/>
  <c r="N6" i="75"/>
  <c r="O6" i="75"/>
  <c r="P6" i="75"/>
  <c r="Q6" i="75"/>
  <c r="R6" i="75"/>
  <c r="S6" i="75"/>
  <c r="T6" i="75"/>
  <c r="U6" i="75"/>
  <c r="V6" i="75"/>
  <c r="W6" i="75"/>
  <c r="X6" i="75"/>
  <c r="Y6" i="75"/>
  <c r="Z6" i="75"/>
  <c r="AA6" i="75"/>
  <c r="AB6" i="75"/>
  <c r="AC6" i="75"/>
  <c r="AD6" i="75"/>
  <c r="AE6" i="75"/>
  <c r="AF6" i="75"/>
  <c r="AG6" i="75"/>
  <c r="D7" i="75"/>
  <c r="E7" i="75"/>
  <c r="F7" i="75"/>
  <c r="G7" i="75"/>
  <c r="H7" i="75"/>
  <c r="I7" i="75"/>
  <c r="J7" i="75"/>
  <c r="K7" i="75"/>
  <c r="L7" i="75"/>
  <c r="M7" i="75"/>
  <c r="N7" i="75"/>
  <c r="O7" i="75"/>
  <c r="P7" i="75"/>
  <c r="Q7" i="75"/>
  <c r="R7" i="75"/>
  <c r="S7" i="75"/>
  <c r="T7" i="75"/>
  <c r="U7" i="75"/>
  <c r="V7" i="75"/>
  <c r="W7" i="75"/>
  <c r="X7" i="75"/>
  <c r="Y7" i="75"/>
  <c r="Z7" i="75"/>
  <c r="AA7" i="75"/>
  <c r="AB7" i="75"/>
  <c r="AC7" i="75"/>
  <c r="AD7" i="75"/>
  <c r="AE7" i="75"/>
  <c r="AF7" i="75"/>
  <c r="AG7" i="75"/>
  <c r="D8" i="75"/>
  <c r="E8" i="75"/>
  <c r="F8" i="75"/>
  <c r="G8" i="75"/>
  <c r="H8" i="75"/>
  <c r="I8" i="75"/>
  <c r="J8" i="75"/>
  <c r="K8" i="75"/>
  <c r="L8" i="75"/>
  <c r="M8" i="75"/>
  <c r="N8" i="75"/>
  <c r="O8" i="75"/>
  <c r="P8" i="75"/>
  <c r="Q8" i="75"/>
  <c r="R8" i="75"/>
  <c r="S8" i="75"/>
  <c r="T8" i="75"/>
  <c r="U8" i="75"/>
  <c r="V8" i="75"/>
  <c r="W8" i="75"/>
  <c r="X8" i="75"/>
  <c r="Y8" i="75"/>
  <c r="Z8" i="75"/>
  <c r="AA8" i="75"/>
  <c r="AB8" i="75"/>
  <c r="AC8" i="75"/>
  <c r="AD8" i="75"/>
  <c r="AE8" i="75"/>
  <c r="AF8" i="75"/>
  <c r="AG8" i="75"/>
  <c r="D9" i="75"/>
  <c r="E9" i="75"/>
  <c r="F9" i="75"/>
  <c r="G9" i="75"/>
  <c r="H9" i="75"/>
  <c r="I9" i="75"/>
  <c r="J9" i="75"/>
  <c r="K9" i="75"/>
  <c r="L9" i="75"/>
  <c r="M9" i="75"/>
  <c r="N9" i="75"/>
  <c r="O9" i="75"/>
  <c r="P9" i="75"/>
  <c r="Q9" i="75"/>
  <c r="R9" i="75"/>
  <c r="S9" i="75"/>
  <c r="T9" i="75"/>
  <c r="U9" i="75"/>
  <c r="V9" i="75"/>
  <c r="W9" i="75"/>
  <c r="X9" i="75"/>
  <c r="Y9" i="75"/>
  <c r="Z9" i="75"/>
  <c r="AA9" i="75"/>
  <c r="AB9" i="75"/>
  <c r="AC9" i="75"/>
  <c r="AD9" i="75"/>
  <c r="AE9" i="75"/>
  <c r="AF9" i="75"/>
  <c r="AG9" i="75"/>
  <c r="D10" i="75"/>
  <c r="E10" i="75"/>
  <c r="F10" i="75"/>
  <c r="G10" i="75"/>
  <c r="H10" i="75"/>
  <c r="I10" i="75"/>
  <c r="J10" i="75"/>
  <c r="K10" i="75"/>
  <c r="L10" i="75"/>
  <c r="M10" i="75"/>
  <c r="N10" i="75"/>
  <c r="O10" i="75"/>
  <c r="P10" i="75"/>
  <c r="Q10" i="75"/>
  <c r="R10" i="75"/>
  <c r="S10" i="75"/>
  <c r="T10" i="75"/>
  <c r="U10" i="75"/>
  <c r="V10" i="75"/>
  <c r="W10" i="75"/>
  <c r="X10" i="75"/>
  <c r="Y10" i="75"/>
  <c r="Z10" i="75"/>
  <c r="AA10" i="75"/>
  <c r="AB10" i="75"/>
  <c r="AC10" i="75"/>
  <c r="AD10" i="75"/>
  <c r="AE10" i="75"/>
  <c r="AF10" i="75"/>
  <c r="AG10" i="75"/>
  <c r="D11" i="75"/>
  <c r="E11" i="75"/>
  <c r="F11" i="75"/>
  <c r="G11" i="75"/>
  <c r="H11" i="75"/>
  <c r="I11" i="75"/>
  <c r="J11" i="75"/>
  <c r="K11" i="75"/>
  <c r="L11" i="75"/>
  <c r="M11" i="75"/>
  <c r="N11" i="75"/>
  <c r="O11" i="75"/>
  <c r="P11" i="75"/>
  <c r="Q11" i="75"/>
  <c r="R11" i="75"/>
  <c r="S11" i="75"/>
  <c r="T11" i="75"/>
  <c r="U11" i="75"/>
  <c r="V11" i="75"/>
  <c r="W11" i="75"/>
  <c r="X11" i="75"/>
  <c r="Y11" i="75"/>
  <c r="Z11" i="75"/>
  <c r="AA11" i="75"/>
  <c r="AB11" i="75"/>
  <c r="AC11" i="75"/>
  <c r="AD11" i="75"/>
  <c r="AE11" i="75"/>
  <c r="AF11" i="75"/>
  <c r="AG11" i="75"/>
  <c r="D12" i="75"/>
  <c r="E12" i="75"/>
  <c r="F12" i="75"/>
  <c r="G12" i="75"/>
  <c r="H12" i="75"/>
  <c r="I12" i="75"/>
  <c r="J12" i="75"/>
  <c r="K12" i="75"/>
  <c r="L12" i="75"/>
  <c r="M12" i="75"/>
  <c r="N12" i="75"/>
  <c r="O12" i="75"/>
  <c r="P12" i="75"/>
  <c r="Q12" i="75"/>
  <c r="R12" i="75"/>
  <c r="S12" i="75"/>
  <c r="T12" i="75"/>
  <c r="U12" i="75"/>
  <c r="V12" i="75"/>
  <c r="W12" i="75"/>
  <c r="X12" i="75"/>
  <c r="Y12" i="75"/>
  <c r="Z12" i="75"/>
  <c r="AA12" i="75"/>
  <c r="AB12" i="75"/>
  <c r="AC12" i="75"/>
  <c r="AD12" i="75"/>
  <c r="AE12" i="75"/>
  <c r="AF12" i="75"/>
  <c r="AG12" i="75"/>
  <c r="D13" i="75"/>
  <c r="E13" i="75"/>
  <c r="F13" i="75"/>
  <c r="G13" i="75"/>
  <c r="H13" i="75"/>
  <c r="I13" i="75"/>
  <c r="J13" i="75"/>
  <c r="K13" i="75"/>
  <c r="L13" i="75"/>
  <c r="M13" i="75"/>
  <c r="N13" i="75"/>
  <c r="O13" i="75"/>
  <c r="P13" i="75"/>
  <c r="Q13" i="75"/>
  <c r="R13" i="75"/>
  <c r="S13" i="75"/>
  <c r="T13" i="75"/>
  <c r="U13" i="75"/>
  <c r="V13" i="75"/>
  <c r="W13" i="75"/>
  <c r="X13" i="75"/>
  <c r="Y13" i="75"/>
  <c r="Z13" i="75"/>
  <c r="AA13" i="75"/>
  <c r="AB13" i="75"/>
  <c r="AC13" i="75"/>
  <c r="AD13" i="75"/>
  <c r="AE13" i="75"/>
  <c r="AF13" i="75"/>
  <c r="AG13" i="75"/>
  <c r="D14" i="75"/>
  <c r="E14" i="75"/>
  <c r="F14" i="75"/>
  <c r="G14" i="75"/>
  <c r="H14" i="75"/>
  <c r="I14" i="75"/>
  <c r="J14" i="75"/>
  <c r="K14" i="75"/>
  <c r="L14" i="75"/>
  <c r="M14" i="75"/>
  <c r="N14" i="75"/>
  <c r="O14" i="75"/>
  <c r="P14" i="75"/>
  <c r="Q14" i="75"/>
  <c r="R14" i="75"/>
  <c r="S14" i="75"/>
  <c r="T14" i="75"/>
  <c r="U14" i="75"/>
  <c r="V14" i="75"/>
  <c r="W14" i="75"/>
  <c r="X14" i="75"/>
  <c r="Y14" i="75"/>
  <c r="Z14" i="75"/>
  <c r="AA14" i="75"/>
  <c r="AB14" i="75"/>
  <c r="AC14" i="75"/>
  <c r="AD14" i="75"/>
  <c r="AE14" i="75"/>
  <c r="AF14" i="75"/>
  <c r="AG14" i="75"/>
  <c r="D15" i="75"/>
  <c r="E15" i="75"/>
  <c r="F15" i="75"/>
  <c r="G15" i="75"/>
  <c r="H15" i="75"/>
  <c r="I15" i="75"/>
  <c r="J15" i="75"/>
  <c r="K15" i="75"/>
  <c r="L15" i="75"/>
  <c r="M15" i="75"/>
  <c r="N15" i="75"/>
  <c r="O15" i="75"/>
  <c r="P15" i="75"/>
  <c r="Q15" i="75"/>
  <c r="R15" i="75"/>
  <c r="S15" i="75"/>
  <c r="T15" i="75"/>
  <c r="U15" i="75"/>
  <c r="V15" i="75"/>
  <c r="W15" i="75"/>
  <c r="X15" i="75"/>
  <c r="Y15" i="75"/>
  <c r="Z15" i="75"/>
  <c r="AA15" i="75"/>
  <c r="AB15" i="75"/>
  <c r="AC15" i="75"/>
  <c r="AD15" i="75"/>
  <c r="AE15" i="75"/>
  <c r="AF15" i="75"/>
  <c r="AG15" i="75"/>
  <c r="D16" i="75"/>
  <c r="E16" i="75"/>
  <c r="F16" i="75"/>
  <c r="G16" i="75"/>
  <c r="H16" i="75"/>
  <c r="I16" i="75"/>
  <c r="J16" i="75"/>
  <c r="K16" i="75"/>
  <c r="L16" i="75"/>
  <c r="M16" i="75"/>
  <c r="N16" i="75"/>
  <c r="O16" i="75"/>
  <c r="P16" i="75"/>
  <c r="Q16" i="75"/>
  <c r="R16" i="75"/>
  <c r="S16" i="75"/>
  <c r="T16" i="75"/>
  <c r="U16" i="75"/>
  <c r="V16" i="75"/>
  <c r="W16" i="75"/>
  <c r="X16" i="75"/>
  <c r="Y16" i="75"/>
  <c r="Z16" i="75"/>
  <c r="AA16" i="75"/>
  <c r="AB16" i="75"/>
  <c r="AC16" i="75"/>
  <c r="AD16" i="75"/>
  <c r="AE16" i="75"/>
  <c r="AF16" i="75"/>
  <c r="AG16" i="75"/>
  <c r="D17" i="75"/>
  <c r="E17" i="75"/>
  <c r="F17" i="75"/>
  <c r="G17" i="75"/>
  <c r="H17" i="75"/>
  <c r="I17" i="75"/>
  <c r="J17" i="75"/>
  <c r="K17" i="75"/>
  <c r="L17" i="75"/>
  <c r="M17" i="75"/>
  <c r="N17" i="75"/>
  <c r="O17" i="75"/>
  <c r="P17" i="75"/>
  <c r="Q17" i="75"/>
  <c r="R17" i="75"/>
  <c r="S17" i="75"/>
  <c r="T17" i="75"/>
  <c r="U17" i="75"/>
  <c r="V17" i="75"/>
  <c r="W17" i="75"/>
  <c r="X17" i="75"/>
  <c r="Y17" i="75"/>
  <c r="Z17" i="75"/>
  <c r="AA17" i="75"/>
  <c r="AB17" i="75"/>
  <c r="AC17" i="75"/>
  <c r="AD17" i="75"/>
  <c r="AE17" i="75"/>
  <c r="AF17" i="75"/>
  <c r="AG17" i="75"/>
  <c r="D18" i="75"/>
  <c r="E18" i="75"/>
  <c r="F18" i="75"/>
  <c r="G18" i="75"/>
  <c r="H18" i="75"/>
  <c r="I18" i="75"/>
  <c r="J18" i="75"/>
  <c r="K18" i="75"/>
  <c r="L18" i="75"/>
  <c r="M18" i="75"/>
  <c r="N18" i="75"/>
  <c r="O18" i="75"/>
  <c r="P18" i="75"/>
  <c r="Q18" i="75"/>
  <c r="R18" i="75"/>
  <c r="S18" i="75"/>
  <c r="T18" i="75"/>
  <c r="U18" i="75"/>
  <c r="V18" i="75"/>
  <c r="W18" i="75"/>
  <c r="X18" i="75"/>
  <c r="Y18" i="75"/>
  <c r="Z18" i="75"/>
  <c r="AA18" i="75"/>
  <c r="AB18" i="75"/>
  <c r="AC18" i="75"/>
  <c r="AD18" i="75"/>
  <c r="AE18" i="75"/>
  <c r="AF18" i="75"/>
  <c r="AG18" i="75"/>
  <c r="D19" i="75"/>
  <c r="E19" i="75"/>
  <c r="F19" i="75"/>
  <c r="G19" i="75"/>
  <c r="H19" i="75"/>
  <c r="I19" i="75"/>
  <c r="J19" i="75"/>
  <c r="K19" i="75"/>
  <c r="L19" i="75"/>
  <c r="M19" i="75"/>
  <c r="N19" i="75"/>
  <c r="O19" i="75"/>
  <c r="P19" i="75"/>
  <c r="Q19" i="75"/>
  <c r="R19" i="75"/>
  <c r="S19" i="75"/>
  <c r="T19" i="75"/>
  <c r="U19" i="75"/>
  <c r="V19" i="75"/>
  <c r="W19" i="75"/>
  <c r="X19" i="75"/>
  <c r="Y19" i="75"/>
  <c r="Z19" i="75"/>
  <c r="AA19" i="75"/>
  <c r="AB19" i="75"/>
  <c r="AC19" i="75"/>
  <c r="AD19" i="75"/>
  <c r="AE19" i="75"/>
  <c r="AF19" i="75"/>
  <c r="AG19" i="75"/>
  <c r="D20" i="75"/>
  <c r="E20" i="75"/>
  <c r="F20" i="75"/>
  <c r="G20" i="75"/>
  <c r="H20" i="75"/>
  <c r="I20" i="75"/>
  <c r="J20" i="75"/>
  <c r="K20" i="75"/>
  <c r="L20" i="75"/>
  <c r="M20" i="75"/>
  <c r="N20" i="75"/>
  <c r="O20" i="75"/>
  <c r="P20" i="75"/>
  <c r="Q20" i="75"/>
  <c r="R20" i="75"/>
  <c r="S20" i="75"/>
  <c r="T20" i="75"/>
  <c r="U20" i="75"/>
  <c r="V20" i="75"/>
  <c r="W20" i="75"/>
  <c r="X20" i="75"/>
  <c r="Y20" i="75"/>
  <c r="Z20" i="75"/>
  <c r="AA20" i="75"/>
  <c r="AB20" i="75"/>
  <c r="AC20" i="75"/>
  <c r="AD20" i="75"/>
  <c r="AE20" i="75"/>
  <c r="AF20" i="75"/>
  <c r="AG20" i="75"/>
  <c r="D21" i="75"/>
  <c r="E21" i="75"/>
  <c r="F21" i="75"/>
  <c r="G21" i="75"/>
  <c r="H21" i="75"/>
  <c r="I21" i="75"/>
  <c r="J21" i="75"/>
  <c r="K21" i="75"/>
  <c r="L21" i="75"/>
  <c r="M21" i="75"/>
  <c r="N21" i="75"/>
  <c r="O21" i="75"/>
  <c r="P21" i="75"/>
  <c r="Q21" i="75"/>
  <c r="R21" i="75"/>
  <c r="S21" i="75"/>
  <c r="T21" i="75"/>
  <c r="U21" i="75"/>
  <c r="V21" i="75"/>
  <c r="W21" i="75"/>
  <c r="X21" i="75"/>
  <c r="Y21" i="75"/>
  <c r="Z21" i="75"/>
  <c r="AA21" i="75"/>
  <c r="AB21" i="75"/>
  <c r="AC21" i="75"/>
  <c r="AD21" i="75"/>
  <c r="AE21" i="75"/>
  <c r="AF21" i="75"/>
  <c r="AG21" i="75"/>
  <c r="D22" i="75"/>
  <c r="E22" i="75"/>
  <c r="F22" i="75"/>
  <c r="G22" i="75"/>
  <c r="H22" i="75"/>
  <c r="I22" i="75"/>
  <c r="J22" i="75"/>
  <c r="K22" i="75"/>
  <c r="L22" i="75"/>
  <c r="M22" i="75"/>
  <c r="N22" i="75"/>
  <c r="O22" i="75"/>
  <c r="P22" i="75"/>
  <c r="Q22" i="75"/>
  <c r="R22" i="75"/>
  <c r="S22" i="75"/>
  <c r="T22" i="75"/>
  <c r="U22" i="75"/>
  <c r="V22" i="75"/>
  <c r="W22" i="75"/>
  <c r="X22" i="75"/>
  <c r="Y22" i="75"/>
  <c r="Z22" i="75"/>
  <c r="AA22" i="75"/>
  <c r="AB22" i="75"/>
  <c r="AC22" i="75"/>
  <c r="AD22" i="75"/>
  <c r="AE22" i="75"/>
  <c r="AF22" i="75"/>
  <c r="AG22" i="75"/>
  <c r="D23" i="75"/>
  <c r="E23" i="75"/>
  <c r="F23" i="75"/>
  <c r="G23" i="75"/>
  <c r="H23" i="75"/>
  <c r="I23" i="75"/>
  <c r="J23" i="75"/>
  <c r="K23" i="75"/>
  <c r="L23" i="75"/>
  <c r="M23" i="75"/>
  <c r="N23" i="75"/>
  <c r="O23" i="75"/>
  <c r="P23" i="75"/>
  <c r="Q23" i="75"/>
  <c r="R23" i="75"/>
  <c r="S23" i="75"/>
  <c r="T23" i="75"/>
  <c r="U23" i="75"/>
  <c r="V23" i="75"/>
  <c r="W23" i="75"/>
  <c r="X23" i="75"/>
  <c r="Y23" i="75"/>
  <c r="Z23" i="75"/>
  <c r="AA23" i="75"/>
  <c r="AB23" i="75"/>
  <c r="AC23" i="75"/>
  <c r="AD23" i="75"/>
  <c r="AE23" i="75"/>
  <c r="AF23" i="75"/>
  <c r="AG23" i="75"/>
  <c r="D24" i="75"/>
  <c r="E24" i="75"/>
  <c r="F24" i="75"/>
  <c r="G24" i="75"/>
  <c r="H24" i="75"/>
  <c r="I24" i="75"/>
  <c r="J24" i="75"/>
  <c r="K24" i="75"/>
  <c r="L24" i="75"/>
  <c r="M24" i="75"/>
  <c r="N24" i="75"/>
  <c r="O24" i="75"/>
  <c r="P24" i="75"/>
  <c r="Q24" i="75"/>
  <c r="R24" i="75"/>
  <c r="S24" i="75"/>
  <c r="T24" i="75"/>
  <c r="U24" i="75"/>
  <c r="V24" i="75"/>
  <c r="W24" i="75"/>
  <c r="X24" i="75"/>
  <c r="Y24" i="75"/>
  <c r="Z24" i="75"/>
  <c r="AA24" i="75"/>
  <c r="AB24" i="75"/>
  <c r="AC24" i="75"/>
  <c r="AD24" i="75"/>
  <c r="AE24" i="75"/>
  <c r="AF24" i="75"/>
  <c r="AG24" i="75"/>
  <c r="D25" i="75"/>
  <c r="E25" i="75"/>
  <c r="F25" i="75"/>
  <c r="G25" i="75"/>
  <c r="H25" i="75"/>
  <c r="I25" i="75"/>
  <c r="J25" i="75"/>
  <c r="K25" i="75"/>
  <c r="L25" i="75"/>
  <c r="M25" i="75"/>
  <c r="N25" i="75"/>
  <c r="O25" i="75"/>
  <c r="P25" i="75"/>
  <c r="Q25" i="75"/>
  <c r="R25" i="75"/>
  <c r="S25" i="75"/>
  <c r="T25" i="75"/>
  <c r="U25" i="75"/>
  <c r="V25" i="75"/>
  <c r="W25" i="75"/>
  <c r="X25" i="75"/>
  <c r="Y25" i="75"/>
  <c r="Z25" i="75"/>
  <c r="AA25" i="75"/>
  <c r="AB25" i="75"/>
  <c r="AC25" i="75"/>
  <c r="AD25" i="75"/>
  <c r="AE25" i="75"/>
  <c r="AF25" i="75"/>
  <c r="AG25" i="75"/>
  <c r="D26" i="75"/>
  <c r="E26" i="75"/>
  <c r="F26" i="75"/>
  <c r="G26" i="75"/>
  <c r="H26" i="75"/>
  <c r="I26" i="75"/>
  <c r="J26" i="75"/>
  <c r="K26" i="75"/>
  <c r="L26" i="75"/>
  <c r="M26" i="75"/>
  <c r="N26" i="75"/>
  <c r="O26" i="75"/>
  <c r="P26" i="75"/>
  <c r="Q26" i="75"/>
  <c r="R26" i="75"/>
  <c r="S26" i="75"/>
  <c r="T26" i="75"/>
  <c r="U26" i="75"/>
  <c r="V26" i="75"/>
  <c r="W26" i="75"/>
  <c r="X26" i="75"/>
  <c r="Y26" i="75"/>
  <c r="Z26" i="75"/>
  <c r="AA26" i="75"/>
  <c r="AB26" i="75"/>
  <c r="AC26" i="75"/>
  <c r="AD26" i="75"/>
  <c r="AE26" i="75"/>
  <c r="AF26" i="75"/>
  <c r="AG26" i="75"/>
  <c r="D27" i="75"/>
  <c r="E27" i="75"/>
  <c r="F27" i="75"/>
  <c r="G27" i="75"/>
  <c r="H27" i="75"/>
  <c r="I27" i="75"/>
  <c r="J27" i="75"/>
  <c r="K27" i="75"/>
  <c r="L27" i="75"/>
  <c r="M27" i="75"/>
  <c r="N27" i="75"/>
  <c r="O27" i="75"/>
  <c r="P27" i="75"/>
  <c r="Q27" i="75"/>
  <c r="R27" i="75"/>
  <c r="S27" i="75"/>
  <c r="T27" i="75"/>
  <c r="U27" i="75"/>
  <c r="V27" i="75"/>
  <c r="W27" i="75"/>
  <c r="X27" i="75"/>
  <c r="Y27" i="75"/>
  <c r="Z27" i="75"/>
  <c r="AA27" i="75"/>
  <c r="AB27" i="75"/>
  <c r="AC27" i="75"/>
  <c r="AD27" i="75"/>
  <c r="AE27" i="75"/>
  <c r="AF27" i="75"/>
  <c r="AG27" i="75"/>
  <c r="D28" i="75"/>
  <c r="E28" i="75"/>
  <c r="F28" i="75"/>
  <c r="G28" i="75"/>
  <c r="H28" i="75"/>
  <c r="I28" i="75"/>
  <c r="J28" i="75"/>
  <c r="K28" i="75"/>
  <c r="L28" i="75"/>
  <c r="M28" i="75"/>
  <c r="N28" i="75"/>
  <c r="O28" i="75"/>
  <c r="P28" i="75"/>
  <c r="Q28" i="75"/>
  <c r="R28" i="75"/>
  <c r="S28" i="75"/>
  <c r="T28" i="75"/>
  <c r="U28" i="75"/>
  <c r="V28" i="75"/>
  <c r="W28" i="75"/>
  <c r="X28" i="75"/>
  <c r="Y28" i="75"/>
  <c r="Z28" i="75"/>
  <c r="AA28" i="75"/>
  <c r="AB28" i="75"/>
  <c r="AC28" i="75"/>
  <c r="AD28" i="75"/>
  <c r="AE28" i="75"/>
  <c r="AF28" i="75"/>
  <c r="AG28" i="75"/>
  <c r="D29" i="75"/>
  <c r="E29" i="75"/>
  <c r="F29" i="75"/>
  <c r="G29" i="75"/>
  <c r="H29" i="75"/>
  <c r="I29" i="75"/>
  <c r="J29" i="75"/>
  <c r="K29" i="75"/>
  <c r="L29" i="75"/>
  <c r="M29" i="75"/>
  <c r="N29" i="75"/>
  <c r="O29" i="75"/>
  <c r="P29" i="75"/>
  <c r="Q29" i="75"/>
  <c r="R29" i="75"/>
  <c r="S29" i="75"/>
  <c r="T29" i="75"/>
  <c r="U29" i="75"/>
  <c r="V29" i="75"/>
  <c r="W29" i="75"/>
  <c r="X29" i="75"/>
  <c r="Y29" i="75"/>
  <c r="Z29" i="75"/>
  <c r="AA29" i="75"/>
  <c r="AB29" i="75"/>
  <c r="AC29" i="75"/>
  <c r="AD29" i="75"/>
  <c r="AE29" i="75"/>
  <c r="AF29" i="75"/>
  <c r="AG29" i="75"/>
  <c r="D30" i="75"/>
  <c r="E30" i="75"/>
  <c r="F30" i="75"/>
  <c r="G30" i="75"/>
  <c r="H30" i="75"/>
  <c r="I30" i="75"/>
  <c r="J30" i="75"/>
  <c r="K30" i="75"/>
  <c r="L30" i="75"/>
  <c r="M30" i="75"/>
  <c r="N30" i="75"/>
  <c r="O30" i="75"/>
  <c r="P30" i="75"/>
  <c r="Q30" i="75"/>
  <c r="R30" i="75"/>
  <c r="S30" i="75"/>
  <c r="T30" i="75"/>
  <c r="U30" i="75"/>
  <c r="V30" i="75"/>
  <c r="W30" i="75"/>
  <c r="X30" i="75"/>
  <c r="Y30" i="75"/>
  <c r="Z30" i="75"/>
  <c r="AA30" i="75"/>
  <c r="AB30" i="75"/>
  <c r="AC30" i="75"/>
  <c r="AD30" i="75"/>
  <c r="AE30" i="75"/>
  <c r="AF30" i="75"/>
  <c r="AG30" i="75"/>
  <c r="D31" i="75"/>
  <c r="E31" i="75"/>
  <c r="F31" i="75"/>
  <c r="G31" i="75"/>
  <c r="H31" i="75"/>
  <c r="I31" i="75"/>
  <c r="J31" i="75"/>
  <c r="K31" i="75"/>
  <c r="L31" i="75"/>
  <c r="M31" i="75"/>
  <c r="N31" i="75"/>
  <c r="O31" i="75"/>
  <c r="P31" i="75"/>
  <c r="Q31" i="75"/>
  <c r="R31" i="75"/>
  <c r="S31" i="75"/>
  <c r="T31" i="75"/>
  <c r="U31" i="75"/>
  <c r="V31" i="75"/>
  <c r="W31" i="75"/>
  <c r="X31" i="75"/>
  <c r="Y31" i="75"/>
  <c r="Z31" i="75"/>
  <c r="AA31" i="75"/>
  <c r="AB31" i="75"/>
  <c r="AC31" i="75"/>
  <c r="AD31" i="75"/>
  <c r="AE31" i="75"/>
  <c r="AF31" i="75"/>
  <c r="AG31" i="75"/>
  <c r="D32" i="75"/>
  <c r="E32" i="75"/>
  <c r="F32" i="75"/>
  <c r="G32" i="75"/>
  <c r="H32" i="75"/>
  <c r="I32" i="75"/>
  <c r="J32" i="75"/>
  <c r="K32" i="75"/>
  <c r="L32" i="75"/>
  <c r="M32" i="75"/>
  <c r="N32" i="75"/>
  <c r="O32" i="75"/>
  <c r="P32" i="75"/>
  <c r="Q32" i="75"/>
  <c r="R32" i="75"/>
  <c r="S32" i="75"/>
  <c r="T32" i="75"/>
  <c r="U32" i="75"/>
  <c r="V32" i="75"/>
  <c r="W32" i="75"/>
  <c r="X32" i="75"/>
  <c r="Y32" i="75"/>
  <c r="Z32" i="75"/>
  <c r="AA32" i="75"/>
  <c r="AB32" i="75"/>
  <c r="AC32" i="75"/>
  <c r="AD32" i="75"/>
  <c r="AE32" i="75"/>
  <c r="AF32" i="75"/>
  <c r="AG32" i="75"/>
  <c r="D33" i="75"/>
  <c r="E33" i="75"/>
  <c r="F33" i="75"/>
  <c r="G33" i="75"/>
  <c r="H33" i="75"/>
  <c r="I33" i="75"/>
  <c r="J33" i="75"/>
  <c r="K33" i="75"/>
  <c r="L33" i="75"/>
  <c r="M33" i="75"/>
  <c r="N33" i="75"/>
  <c r="O33" i="75"/>
  <c r="P33" i="75"/>
  <c r="Q33" i="75"/>
  <c r="R33" i="75"/>
  <c r="S33" i="75"/>
  <c r="T33" i="75"/>
  <c r="U33" i="75"/>
  <c r="V33" i="75"/>
  <c r="W33" i="75"/>
  <c r="X33" i="75"/>
  <c r="Y33" i="75"/>
  <c r="Z33" i="75"/>
  <c r="AA33" i="75"/>
  <c r="AB33" i="75"/>
  <c r="AC33" i="75"/>
  <c r="AD33" i="75"/>
  <c r="AE33" i="75"/>
  <c r="AF33" i="75"/>
  <c r="AG33" i="75"/>
  <c r="D34" i="75"/>
  <c r="E34" i="75"/>
  <c r="F34" i="75"/>
  <c r="G34" i="75"/>
  <c r="H34" i="75"/>
  <c r="I34" i="75"/>
  <c r="J34" i="75"/>
  <c r="K34" i="75"/>
  <c r="L34" i="75"/>
  <c r="M34" i="75"/>
  <c r="N34" i="75"/>
  <c r="O34" i="75"/>
  <c r="P34" i="75"/>
  <c r="Q34" i="75"/>
  <c r="R34" i="75"/>
  <c r="S34" i="75"/>
  <c r="T34" i="75"/>
  <c r="U34" i="75"/>
  <c r="V34" i="75"/>
  <c r="W34" i="75"/>
  <c r="X34" i="75"/>
  <c r="Y34" i="75"/>
  <c r="Z34" i="75"/>
  <c r="AA34" i="75"/>
  <c r="AB34" i="75"/>
  <c r="AC34" i="75"/>
  <c r="AD34" i="75"/>
  <c r="AE34" i="75"/>
  <c r="AF34" i="75"/>
  <c r="AG34" i="75"/>
  <c r="D35" i="75"/>
  <c r="E35" i="75"/>
  <c r="F35" i="75"/>
  <c r="G35" i="75"/>
  <c r="H35" i="75"/>
  <c r="I35" i="75"/>
  <c r="J35" i="75"/>
  <c r="K35" i="75"/>
  <c r="L35" i="75"/>
  <c r="M35" i="75"/>
  <c r="N35" i="75"/>
  <c r="O35" i="75"/>
  <c r="P35" i="75"/>
  <c r="Q35" i="75"/>
  <c r="R35" i="75"/>
  <c r="S35" i="75"/>
  <c r="T35" i="75"/>
  <c r="U35" i="75"/>
  <c r="V35" i="75"/>
  <c r="W35" i="75"/>
  <c r="X35" i="75"/>
  <c r="Y35" i="75"/>
  <c r="Z35" i="75"/>
  <c r="AA35" i="75"/>
  <c r="AB35" i="75"/>
  <c r="AC35" i="75"/>
  <c r="AD35" i="75"/>
  <c r="AE35" i="75"/>
  <c r="AF35" i="75"/>
  <c r="AG35" i="75"/>
  <c r="D36" i="75"/>
  <c r="E36" i="75"/>
  <c r="F36" i="75"/>
  <c r="G36" i="75"/>
  <c r="H36" i="75"/>
  <c r="I36" i="75"/>
  <c r="J36" i="75"/>
  <c r="K36" i="75"/>
  <c r="L36" i="75"/>
  <c r="M36" i="75"/>
  <c r="N36" i="75"/>
  <c r="O36" i="75"/>
  <c r="P36" i="75"/>
  <c r="Q36" i="75"/>
  <c r="R36" i="75"/>
  <c r="S36" i="75"/>
  <c r="T36" i="75"/>
  <c r="U36" i="75"/>
  <c r="V36" i="75"/>
  <c r="W36" i="75"/>
  <c r="X36" i="75"/>
  <c r="Y36" i="75"/>
  <c r="Z36" i="75"/>
  <c r="AA36" i="75"/>
  <c r="AB36" i="75"/>
  <c r="AC36" i="75"/>
  <c r="AD36" i="75"/>
  <c r="AE36" i="75"/>
  <c r="AF36" i="75"/>
  <c r="AG36" i="75"/>
  <c r="D37" i="75"/>
  <c r="E37" i="75"/>
  <c r="F37" i="75"/>
  <c r="G37" i="75"/>
  <c r="H37" i="75"/>
  <c r="I37" i="75"/>
  <c r="J37" i="75"/>
  <c r="K37" i="75"/>
  <c r="L37" i="75"/>
  <c r="M37" i="75"/>
  <c r="N37" i="75"/>
  <c r="O37" i="75"/>
  <c r="P37" i="75"/>
  <c r="Q37" i="75"/>
  <c r="R37" i="75"/>
  <c r="S37" i="75"/>
  <c r="T37" i="75"/>
  <c r="U37" i="75"/>
  <c r="V37" i="75"/>
  <c r="W37" i="75"/>
  <c r="X37" i="75"/>
  <c r="Y37" i="75"/>
  <c r="Z37" i="75"/>
  <c r="AA37" i="75"/>
  <c r="AB37" i="75"/>
  <c r="AC37" i="75"/>
  <c r="AD37" i="75"/>
  <c r="AE37" i="75"/>
  <c r="AF37" i="75"/>
  <c r="AG37" i="75"/>
  <c r="D38" i="75"/>
  <c r="E38" i="75"/>
  <c r="F38" i="75"/>
  <c r="G38" i="75"/>
  <c r="H38" i="75"/>
  <c r="I38" i="75"/>
  <c r="J38" i="75"/>
  <c r="K38" i="75"/>
  <c r="L38" i="75"/>
  <c r="M38" i="75"/>
  <c r="N38" i="75"/>
  <c r="O38" i="75"/>
  <c r="P38" i="75"/>
  <c r="Q38" i="75"/>
  <c r="R38" i="75"/>
  <c r="S38" i="75"/>
  <c r="T38" i="75"/>
  <c r="U38" i="75"/>
  <c r="V38" i="75"/>
  <c r="W38" i="75"/>
  <c r="X38" i="75"/>
  <c r="Y38" i="75"/>
  <c r="Z38" i="75"/>
  <c r="AA38" i="75"/>
  <c r="AB38" i="75"/>
  <c r="AC38" i="75"/>
  <c r="AD38" i="75"/>
  <c r="AE38" i="75"/>
  <c r="AF38" i="75"/>
  <c r="AG38" i="75"/>
  <c r="D39" i="75"/>
  <c r="E39" i="75"/>
  <c r="F39" i="75"/>
  <c r="G39" i="75"/>
  <c r="H39" i="75"/>
  <c r="I39" i="75"/>
  <c r="J39" i="75"/>
  <c r="K39" i="75"/>
  <c r="L39" i="75"/>
  <c r="M39" i="75"/>
  <c r="N39" i="75"/>
  <c r="O39" i="75"/>
  <c r="P39" i="75"/>
  <c r="Q39" i="75"/>
  <c r="R39" i="75"/>
  <c r="S39" i="75"/>
  <c r="T39" i="75"/>
  <c r="U39" i="75"/>
  <c r="V39" i="75"/>
  <c r="W39" i="75"/>
  <c r="X39" i="75"/>
  <c r="Y39" i="75"/>
  <c r="Z39" i="75"/>
  <c r="AA39" i="75"/>
  <c r="AB39" i="75"/>
  <c r="AC39" i="75"/>
  <c r="AD39" i="75"/>
  <c r="AE39" i="75"/>
  <c r="AF39" i="75"/>
  <c r="AG39" i="75"/>
  <c r="D40" i="75"/>
  <c r="E40" i="75"/>
  <c r="F40" i="75"/>
  <c r="G40" i="75"/>
  <c r="H40" i="75"/>
  <c r="I40" i="75"/>
  <c r="J40" i="75"/>
  <c r="K40" i="75"/>
  <c r="L40" i="75"/>
  <c r="M40" i="75"/>
  <c r="N40" i="75"/>
  <c r="O40" i="75"/>
  <c r="P40" i="75"/>
  <c r="Q40" i="75"/>
  <c r="R40" i="75"/>
  <c r="S40" i="75"/>
  <c r="T40" i="75"/>
  <c r="U40" i="75"/>
  <c r="V40" i="75"/>
  <c r="W40" i="75"/>
  <c r="X40" i="75"/>
  <c r="Y40" i="75"/>
  <c r="Z40" i="75"/>
  <c r="AA40" i="75"/>
  <c r="AB40" i="75"/>
  <c r="AC40" i="75"/>
  <c r="AD40" i="75"/>
  <c r="AE40" i="75"/>
  <c r="AF40" i="75"/>
  <c r="AG40" i="75"/>
  <c r="D41" i="75"/>
  <c r="E41" i="75"/>
  <c r="F41" i="75"/>
  <c r="G41" i="75"/>
  <c r="H41" i="75"/>
  <c r="I41" i="75"/>
  <c r="J41" i="75"/>
  <c r="K41" i="75"/>
  <c r="L41" i="75"/>
  <c r="M41" i="75"/>
  <c r="N41" i="75"/>
  <c r="O41" i="75"/>
  <c r="P41" i="75"/>
  <c r="Q41" i="75"/>
  <c r="R41" i="75"/>
  <c r="S41" i="75"/>
  <c r="T41" i="75"/>
  <c r="U41" i="75"/>
  <c r="V41" i="75"/>
  <c r="W41" i="75"/>
  <c r="X41" i="75"/>
  <c r="Y41" i="75"/>
  <c r="Z41" i="75"/>
  <c r="AA41" i="75"/>
  <c r="AB41" i="75"/>
  <c r="AC41" i="75"/>
  <c r="AD41" i="75"/>
  <c r="AE41" i="75"/>
  <c r="AF41" i="75"/>
  <c r="AG41" i="75"/>
  <c r="D42" i="75"/>
  <c r="E42" i="75"/>
  <c r="F42" i="75"/>
  <c r="G42" i="75"/>
  <c r="H42" i="75"/>
  <c r="I42" i="75"/>
  <c r="J42" i="75"/>
  <c r="K42" i="75"/>
  <c r="L42" i="75"/>
  <c r="M42" i="75"/>
  <c r="N42" i="75"/>
  <c r="O42" i="75"/>
  <c r="P42" i="75"/>
  <c r="Q42" i="75"/>
  <c r="R42" i="75"/>
  <c r="S42" i="75"/>
  <c r="T42" i="75"/>
  <c r="U42" i="75"/>
  <c r="V42" i="75"/>
  <c r="W42" i="75"/>
  <c r="X42" i="75"/>
  <c r="Y42" i="75"/>
  <c r="Z42" i="75"/>
  <c r="AA42" i="75"/>
  <c r="AB42" i="75"/>
  <c r="AC42" i="75"/>
  <c r="AD42" i="75"/>
  <c r="AE42" i="75"/>
  <c r="AF42" i="75"/>
  <c r="AG42" i="75"/>
  <c r="D43" i="75"/>
  <c r="E43" i="75"/>
  <c r="F43" i="75"/>
  <c r="G43" i="75"/>
  <c r="H43" i="75"/>
  <c r="I43" i="75"/>
  <c r="J43" i="75"/>
  <c r="K43" i="75"/>
  <c r="L43" i="75"/>
  <c r="M43" i="75"/>
  <c r="N43" i="75"/>
  <c r="O43" i="75"/>
  <c r="P43" i="75"/>
  <c r="Q43" i="75"/>
  <c r="R43" i="75"/>
  <c r="S43" i="75"/>
  <c r="T43" i="75"/>
  <c r="U43" i="75"/>
  <c r="V43" i="75"/>
  <c r="W43" i="75"/>
  <c r="X43" i="75"/>
  <c r="Y43" i="75"/>
  <c r="Z43" i="75"/>
  <c r="AA43" i="75"/>
  <c r="AB43" i="75"/>
  <c r="AC43" i="75"/>
  <c r="AD43" i="75"/>
  <c r="AE43" i="75"/>
  <c r="AF43" i="75"/>
  <c r="AG43" i="75"/>
  <c r="D44" i="75"/>
  <c r="E44" i="75"/>
  <c r="F44" i="75"/>
  <c r="G44" i="75"/>
  <c r="H44" i="75"/>
  <c r="I44" i="75"/>
  <c r="J44" i="75"/>
  <c r="K44" i="75"/>
  <c r="L44" i="75"/>
  <c r="M44" i="75"/>
  <c r="N44" i="75"/>
  <c r="O44" i="75"/>
  <c r="P44" i="75"/>
  <c r="Q44" i="75"/>
  <c r="R44" i="75"/>
  <c r="S44" i="75"/>
  <c r="T44" i="75"/>
  <c r="U44" i="75"/>
  <c r="V44" i="75"/>
  <c r="W44" i="75"/>
  <c r="X44" i="75"/>
  <c r="Y44" i="75"/>
  <c r="Z44" i="75"/>
  <c r="AA44" i="75"/>
  <c r="AB44" i="75"/>
  <c r="AC44" i="75"/>
  <c r="AD44" i="75"/>
  <c r="AE44" i="75"/>
  <c r="AF44" i="75"/>
  <c r="AG44" i="75"/>
  <c r="D45" i="75"/>
  <c r="E45" i="75"/>
  <c r="F45" i="75"/>
  <c r="G45" i="75"/>
  <c r="H45" i="75"/>
  <c r="I45" i="75"/>
  <c r="J45" i="75"/>
  <c r="K45" i="75"/>
  <c r="L45" i="75"/>
  <c r="M45" i="75"/>
  <c r="N45" i="75"/>
  <c r="O45" i="75"/>
  <c r="P45" i="75"/>
  <c r="Q45" i="75"/>
  <c r="R45" i="75"/>
  <c r="S45" i="75"/>
  <c r="T45" i="75"/>
  <c r="U45" i="75"/>
  <c r="V45" i="75"/>
  <c r="W45" i="75"/>
  <c r="X45" i="75"/>
  <c r="Y45" i="75"/>
  <c r="Z45" i="75"/>
  <c r="AA45" i="75"/>
  <c r="AB45" i="75"/>
  <c r="AC45" i="75"/>
  <c r="AD45" i="75"/>
  <c r="AE45" i="75"/>
  <c r="AF45" i="75"/>
  <c r="AG45" i="75"/>
  <c r="D46" i="75"/>
  <c r="E46" i="75"/>
  <c r="F46" i="75"/>
  <c r="G46" i="75"/>
  <c r="H46" i="75"/>
  <c r="I46" i="75"/>
  <c r="J46" i="75"/>
  <c r="K46" i="75"/>
  <c r="L46" i="75"/>
  <c r="M46" i="75"/>
  <c r="N46" i="75"/>
  <c r="O46" i="75"/>
  <c r="P46" i="75"/>
  <c r="Q46" i="75"/>
  <c r="R46" i="75"/>
  <c r="S46" i="75"/>
  <c r="T46" i="75"/>
  <c r="U46" i="75"/>
  <c r="V46" i="75"/>
  <c r="W46" i="75"/>
  <c r="X46" i="75"/>
  <c r="Y46" i="75"/>
  <c r="Z46" i="75"/>
  <c r="AA46" i="75"/>
  <c r="AB46" i="75"/>
  <c r="AC46" i="75"/>
  <c r="AD46" i="75"/>
  <c r="AE46" i="75"/>
  <c r="AF46" i="75"/>
  <c r="AG46" i="75"/>
  <c r="D47" i="75"/>
  <c r="E47" i="75"/>
  <c r="F47" i="75"/>
  <c r="G47" i="75"/>
  <c r="H47" i="75"/>
  <c r="I47" i="75"/>
  <c r="J47" i="75"/>
  <c r="K47" i="75"/>
  <c r="L47" i="75"/>
  <c r="M47" i="75"/>
  <c r="N47" i="75"/>
  <c r="O47" i="75"/>
  <c r="P47" i="75"/>
  <c r="Q47" i="75"/>
  <c r="R47" i="75"/>
  <c r="S47" i="75"/>
  <c r="T47" i="75"/>
  <c r="U47" i="75"/>
  <c r="V47" i="75"/>
  <c r="W47" i="75"/>
  <c r="X47" i="75"/>
  <c r="Y47" i="75"/>
  <c r="Z47" i="75"/>
  <c r="AA47" i="75"/>
  <c r="AB47" i="75"/>
  <c r="AC47" i="75"/>
  <c r="AD47" i="75"/>
  <c r="AE47" i="75"/>
  <c r="AF47" i="75"/>
  <c r="AG47" i="75"/>
  <c r="D48" i="75"/>
  <c r="E48" i="75"/>
  <c r="F48" i="75"/>
  <c r="G48" i="75"/>
  <c r="H48" i="75"/>
  <c r="I48" i="75"/>
  <c r="J48" i="75"/>
  <c r="K48" i="75"/>
  <c r="L48" i="75"/>
  <c r="M48" i="75"/>
  <c r="N48" i="75"/>
  <c r="O48" i="75"/>
  <c r="P48" i="75"/>
  <c r="Q48" i="75"/>
  <c r="R48" i="75"/>
  <c r="S48" i="75"/>
  <c r="T48" i="75"/>
  <c r="U48" i="75"/>
  <c r="V48" i="75"/>
  <c r="W48" i="75"/>
  <c r="X48" i="75"/>
  <c r="Y48" i="75"/>
  <c r="Z48" i="75"/>
  <c r="AA48" i="75"/>
  <c r="AB48" i="75"/>
  <c r="AC48" i="75"/>
  <c r="AD48" i="75"/>
  <c r="AE48" i="75"/>
  <c r="AF48" i="75"/>
  <c r="AG48" i="75"/>
  <c r="D49" i="75"/>
  <c r="E49" i="75"/>
  <c r="F49" i="75"/>
  <c r="G49" i="75"/>
  <c r="H49" i="75"/>
  <c r="I49" i="75"/>
  <c r="J49" i="75"/>
  <c r="K49" i="75"/>
  <c r="L49" i="75"/>
  <c r="M49" i="75"/>
  <c r="N49" i="75"/>
  <c r="O49" i="75"/>
  <c r="P49" i="75"/>
  <c r="Q49" i="75"/>
  <c r="R49" i="75"/>
  <c r="S49" i="75"/>
  <c r="T49" i="75"/>
  <c r="U49" i="75"/>
  <c r="V49" i="75"/>
  <c r="W49" i="75"/>
  <c r="X49" i="75"/>
  <c r="Y49" i="75"/>
  <c r="Z49" i="75"/>
  <c r="AA49" i="75"/>
  <c r="AB49" i="75"/>
  <c r="AC49" i="75"/>
  <c r="AD49" i="75"/>
  <c r="AE49" i="75"/>
  <c r="AF49" i="75"/>
  <c r="AG49" i="75"/>
  <c r="D50" i="75"/>
  <c r="E50" i="75"/>
  <c r="F50" i="75"/>
  <c r="G50" i="75"/>
  <c r="H50" i="75"/>
  <c r="I50" i="75"/>
  <c r="J50" i="75"/>
  <c r="K50" i="75"/>
  <c r="L50" i="75"/>
  <c r="M50" i="75"/>
  <c r="N50" i="75"/>
  <c r="O50" i="75"/>
  <c r="P50" i="75"/>
  <c r="Q50" i="75"/>
  <c r="R50" i="75"/>
  <c r="S50" i="75"/>
  <c r="T50" i="75"/>
  <c r="U50" i="75"/>
  <c r="V50" i="75"/>
  <c r="W50" i="75"/>
  <c r="X50" i="75"/>
  <c r="Y50" i="75"/>
  <c r="Z50" i="75"/>
  <c r="AA50" i="75"/>
  <c r="AB50" i="75"/>
  <c r="AC50" i="75"/>
  <c r="AD50" i="75"/>
  <c r="AE50" i="75"/>
  <c r="AF50" i="75"/>
  <c r="AG50" i="75"/>
  <c r="D51" i="75"/>
  <c r="E51" i="75"/>
  <c r="F51" i="75"/>
  <c r="G51" i="75"/>
  <c r="H51" i="75"/>
  <c r="I51" i="75"/>
  <c r="J51" i="75"/>
  <c r="K51" i="75"/>
  <c r="L51" i="75"/>
  <c r="M51" i="75"/>
  <c r="N51" i="75"/>
  <c r="O51" i="75"/>
  <c r="P51" i="75"/>
  <c r="Q51" i="75"/>
  <c r="R51" i="75"/>
  <c r="S51" i="75"/>
  <c r="T51" i="75"/>
  <c r="U51" i="75"/>
  <c r="V51" i="75"/>
  <c r="W51" i="75"/>
  <c r="X51" i="75"/>
  <c r="Y51" i="75"/>
  <c r="Z51" i="75"/>
  <c r="AA51" i="75"/>
  <c r="AB51" i="75"/>
  <c r="AC51" i="75"/>
  <c r="AD51" i="75"/>
  <c r="AE51" i="75"/>
  <c r="AF51" i="75"/>
  <c r="AG51" i="75"/>
  <c r="D52" i="75"/>
  <c r="E52" i="75"/>
  <c r="F52" i="75"/>
  <c r="G52" i="75"/>
  <c r="H52" i="75"/>
  <c r="I52" i="75"/>
  <c r="J52" i="75"/>
  <c r="K52" i="75"/>
  <c r="L52" i="75"/>
  <c r="M52" i="75"/>
  <c r="N52" i="75"/>
  <c r="O52" i="75"/>
  <c r="P52" i="75"/>
  <c r="Q52" i="75"/>
  <c r="R52" i="75"/>
  <c r="S52" i="75"/>
  <c r="T52" i="75"/>
  <c r="U52" i="75"/>
  <c r="V52" i="75"/>
  <c r="W52" i="75"/>
  <c r="X52" i="75"/>
  <c r="Y52" i="75"/>
  <c r="Z52" i="75"/>
  <c r="AA52" i="75"/>
  <c r="AB52" i="75"/>
  <c r="AC52" i="75"/>
  <c r="AD52" i="75"/>
  <c r="AE52" i="75"/>
  <c r="AF52" i="75"/>
  <c r="AG52" i="75"/>
  <c r="D53" i="75"/>
  <c r="E53" i="75"/>
  <c r="F53" i="75"/>
  <c r="G53" i="75"/>
  <c r="H53" i="75"/>
  <c r="I53" i="75"/>
  <c r="J53" i="75"/>
  <c r="K53" i="75"/>
  <c r="L53" i="75"/>
  <c r="M53" i="75"/>
  <c r="N53" i="75"/>
  <c r="O53" i="75"/>
  <c r="P53" i="75"/>
  <c r="Q53" i="75"/>
  <c r="R53" i="75"/>
  <c r="S53" i="75"/>
  <c r="T53" i="75"/>
  <c r="U53" i="75"/>
  <c r="V53" i="75"/>
  <c r="W53" i="75"/>
  <c r="X53" i="75"/>
  <c r="Y53" i="75"/>
  <c r="Z53" i="75"/>
  <c r="AA53" i="75"/>
  <c r="AB53" i="75"/>
  <c r="AC53" i="75"/>
  <c r="AD53" i="75"/>
  <c r="AE53" i="75"/>
  <c r="AF53" i="75"/>
  <c r="AG53" i="75"/>
  <c r="D54" i="75"/>
  <c r="E54" i="75"/>
  <c r="F54" i="75"/>
  <c r="G54" i="75"/>
  <c r="H54" i="75"/>
  <c r="I54" i="75"/>
  <c r="J54" i="75"/>
  <c r="K54" i="75"/>
  <c r="L54" i="75"/>
  <c r="M54" i="75"/>
  <c r="N54" i="75"/>
  <c r="O54" i="75"/>
  <c r="P54" i="75"/>
  <c r="Q54" i="75"/>
  <c r="R54" i="75"/>
  <c r="S54" i="75"/>
  <c r="T54" i="75"/>
  <c r="U54" i="75"/>
  <c r="V54" i="75"/>
  <c r="W54" i="75"/>
  <c r="X54" i="75"/>
  <c r="Y54" i="75"/>
  <c r="Z54" i="75"/>
  <c r="AA54" i="75"/>
  <c r="AB54" i="75"/>
  <c r="AC54" i="75"/>
  <c r="AD54" i="75"/>
  <c r="AE54" i="75"/>
  <c r="AF54" i="75"/>
  <c r="AG54" i="75"/>
  <c r="D55" i="75"/>
  <c r="E55" i="75"/>
  <c r="F55" i="75"/>
  <c r="G55" i="75"/>
  <c r="H55" i="75"/>
  <c r="I55" i="75"/>
  <c r="J55" i="75"/>
  <c r="K55" i="75"/>
  <c r="L55" i="75"/>
  <c r="M55" i="75"/>
  <c r="N55" i="75"/>
  <c r="O55" i="75"/>
  <c r="P55" i="75"/>
  <c r="Q55" i="75"/>
  <c r="R55" i="75"/>
  <c r="S55" i="75"/>
  <c r="T55" i="75"/>
  <c r="U55" i="75"/>
  <c r="V55" i="75"/>
  <c r="W55" i="75"/>
  <c r="X55" i="75"/>
  <c r="Y55" i="75"/>
  <c r="Z55" i="75"/>
  <c r="AA55" i="75"/>
  <c r="AB55" i="75"/>
  <c r="AC55" i="75"/>
  <c r="AD55" i="75"/>
  <c r="AE55" i="75"/>
  <c r="AF55" i="75"/>
  <c r="AG55" i="75"/>
  <c r="D56" i="75"/>
  <c r="E56" i="75"/>
  <c r="F56" i="75"/>
  <c r="G56" i="75"/>
  <c r="H56" i="75"/>
  <c r="I56" i="75"/>
  <c r="J56" i="75"/>
  <c r="K56" i="75"/>
  <c r="L56" i="75"/>
  <c r="M56" i="75"/>
  <c r="N56" i="75"/>
  <c r="O56" i="75"/>
  <c r="P56" i="75"/>
  <c r="Q56" i="75"/>
  <c r="R56" i="75"/>
  <c r="S56" i="75"/>
  <c r="T56" i="75"/>
  <c r="U56" i="75"/>
  <c r="V56" i="75"/>
  <c r="W56" i="75"/>
  <c r="X56" i="75"/>
  <c r="Y56" i="75"/>
  <c r="Z56" i="75"/>
  <c r="AA56" i="75"/>
  <c r="AB56" i="75"/>
  <c r="AC56" i="75"/>
  <c r="AD56" i="75"/>
  <c r="AE56" i="75"/>
  <c r="AF56" i="75"/>
  <c r="AG56" i="75"/>
  <c r="D57" i="75"/>
  <c r="E57" i="75"/>
  <c r="F57" i="75"/>
  <c r="G57" i="75"/>
  <c r="H57" i="75"/>
  <c r="I57" i="75"/>
  <c r="J57" i="75"/>
  <c r="K57" i="75"/>
  <c r="L57" i="75"/>
  <c r="M57" i="75"/>
  <c r="N57" i="75"/>
  <c r="O57" i="75"/>
  <c r="P57" i="75"/>
  <c r="Q57" i="75"/>
  <c r="R57" i="75"/>
  <c r="S57" i="75"/>
  <c r="T57" i="75"/>
  <c r="U57" i="75"/>
  <c r="V57" i="75"/>
  <c r="W57" i="75"/>
  <c r="X57" i="75"/>
  <c r="Y57" i="75"/>
  <c r="Z57" i="75"/>
  <c r="AA57" i="75"/>
  <c r="AB57" i="75"/>
  <c r="AC57" i="75"/>
  <c r="AD57" i="75"/>
  <c r="AE57" i="75"/>
  <c r="AF57" i="75"/>
  <c r="AG57" i="75"/>
  <c r="D58" i="75"/>
  <c r="E58" i="75"/>
  <c r="F58" i="75"/>
  <c r="G58" i="75"/>
  <c r="H58" i="75"/>
  <c r="I58" i="75"/>
  <c r="J58" i="75"/>
  <c r="K58" i="75"/>
  <c r="L58" i="75"/>
  <c r="M58" i="75"/>
  <c r="N58" i="75"/>
  <c r="O58" i="75"/>
  <c r="P58" i="75"/>
  <c r="Q58" i="75"/>
  <c r="R58" i="75"/>
  <c r="S58" i="75"/>
  <c r="T58" i="75"/>
  <c r="U58" i="75"/>
  <c r="V58" i="75"/>
  <c r="W58" i="75"/>
  <c r="X58" i="75"/>
  <c r="Y58" i="75"/>
  <c r="Z58" i="75"/>
  <c r="AA58" i="75"/>
  <c r="AB58" i="75"/>
  <c r="AC58" i="75"/>
  <c r="AD58" i="75"/>
  <c r="AE58" i="75"/>
  <c r="AF58" i="75"/>
  <c r="AG58" i="75"/>
  <c r="D59" i="75"/>
  <c r="E59" i="75"/>
  <c r="F59" i="75"/>
  <c r="G59" i="75"/>
  <c r="H59" i="75"/>
  <c r="I59" i="75"/>
  <c r="J59" i="75"/>
  <c r="K59" i="75"/>
  <c r="L59" i="75"/>
  <c r="M59" i="75"/>
  <c r="N59" i="75"/>
  <c r="O59" i="75"/>
  <c r="P59" i="75"/>
  <c r="Q59" i="75"/>
  <c r="R59" i="75"/>
  <c r="S59" i="75"/>
  <c r="T59" i="75"/>
  <c r="U59" i="75"/>
  <c r="V59" i="75"/>
  <c r="W59" i="75"/>
  <c r="X59" i="75"/>
  <c r="Y59" i="75"/>
  <c r="Z59" i="75"/>
  <c r="AA59" i="75"/>
  <c r="AB59" i="75"/>
  <c r="AC59" i="75"/>
  <c r="AD59" i="75"/>
  <c r="AE59" i="75"/>
  <c r="AF59" i="75"/>
  <c r="AG59" i="75"/>
  <c r="D60" i="75"/>
  <c r="E60" i="75"/>
  <c r="F60" i="75"/>
  <c r="G60" i="75"/>
  <c r="H60" i="75"/>
  <c r="I60" i="75"/>
  <c r="J60" i="75"/>
  <c r="K60" i="75"/>
  <c r="L60" i="75"/>
  <c r="M60" i="75"/>
  <c r="N60" i="75"/>
  <c r="O60" i="75"/>
  <c r="P60" i="75"/>
  <c r="Q60" i="75"/>
  <c r="R60" i="75"/>
  <c r="S60" i="75"/>
  <c r="T60" i="75"/>
  <c r="U60" i="75"/>
  <c r="V60" i="75"/>
  <c r="W60" i="75"/>
  <c r="X60" i="75"/>
  <c r="Y60" i="75"/>
  <c r="Z60" i="75"/>
  <c r="AA60" i="75"/>
  <c r="AB60" i="75"/>
  <c r="AC60" i="75"/>
  <c r="AD60" i="75"/>
  <c r="AE60" i="75"/>
  <c r="AF60" i="75"/>
  <c r="AG60" i="75"/>
  <c r="D61" i="75"/>
  <c r="E61" i="75"/>
  <c r="F61" i="75"/>
  <c r="G61" i="75"/>
  <c r="H61" i="75"/>
  <c r="I61" i="75"/>
  <c r="J61" i="75"/>
  <c r="K61" i="75"/>
  <c r="L61" i="75"/>
  <c r="M61" i="75"/>
  <c r="N61" i="75"/>
  <c r="O61" i="75"/>
  <c r="P61" i="75"/>
  <c r="Q61" i="75"/>
  <c r="R61" i="75"/>
  <c r="S61" i="75"/>
  <c r="T61" i="75"/>
  <c r="U61" i="75"/>
  <c r="V61" i="75"/>
  <c r="W61" i="75"/>
  <c r="X61" i="75"/>
  <c r="Y61" i="75"/>
  <c r="Z61" i="75"/>
  <c r="AA61" i="75"/>
  <c r="AB61" i="75"/>
  <c r="AC61" i="75"/>
  <c r="AD61" i="75"/>
  <c r="AE61" i="75"/>
  <c r="AF61" i="75"/>
  <c r="AG61" i="75"/>
  <c r="D62" i="75"/>
  <c r="E62" i="75"/>
  <c r="F62" i="75"/>
  <c r="G62" i="75"/>
  <c r="H62" i="75"/>
  <c r="I62" i="75"/>
  <c r="J62" i="75"/>
  <c r="K62" i="75"/>
  <c r="L62" i="75"/>
  <c r="M62" i="75"/>
  <c r="N62" i="75"/>
  <c r="O62" i="75"/>
  <c r="P62" i="75"/>
  <c r="Q62" i="75"/>
  <c r="R62" i="75"/>
  <c r="S62" i="75"/>
  <c r="T62" i="75"/>
  <c r="U62" i="75"/>
  <c r="V62" i="75"/>
  <c r="W62" i="75"/>
  <c r="X62" i="75"/>
  <c r="Y62" i="75"/>
  <c r="Z62" i="75"/>
  <c r="AA62" i="75"/>
  <c r="AB62" i="75"/>
  <c r="AC62" i="75"/>
  <c r="AD62" i="75"/>
  <c r="AE62" i="75"/>
  <c r="AF62" i="75"/>
  <c r="AG62" i="75"/>
  <c r="D63" i="75"/>
  <c r="E63" i="75"/>
  <c r="F63" i="75"/>
  <c r="G63" i="75"/>
  <c r="H63" i="75"/>
  <c r="I63" i="75"/>
  <c r="J63" i="75"/>
  <c r="K63" i="75"/>
  <c r="L63" i="75"/>
  <c r="M63" i="75"/>
  <c r="N63" i="75"/>
  <c r="O63" i="75"/>
  <c r="P63" i="75"/>
  <c r="Q63" i="75"/>
  <c r="R63" i="75"/>
  <c r="S63" i="75"/>
  <c r="T63" i="75"/>
  <c r="U63" i="75"/>
  <c r="V63" i="75"/>
  <c r="W63" i="75"/>
  <c r="X63" i="75"/>
  <c r="Y63" i="75"/>
  <c r="Z63" i="75"/>
  <c r="AA63" i="75"/>
  <c r="AB63" i="75"/>
  <c r="AC63" i="75"/>
  <c r="AD63" i="75"/>
  <c r="AE63" i="75"/>
  <c r="AF63" i="75"/>
  <c r="AG63" i="75"/>
  <c r="D64" i="75"/>
  <c r="E64" i="75"/>
  <c r="F64" i="75"/>
  <c r="G64" i="75"/>
  <c r="H64" i="75"/>
  <c r="I64" i="75"/>
  <c r="J64" i="75"/>
  <c r="K64" i="75"/>
  <c r="L64" i="75"/>
  <c r="M64" i="75"/>
  <c r="N64" i="75"/>
  <c r="O64" i="75"/>
  <c r="P64" i="75"/>
  <c r="Q64" i="75"/>
  <c r="R64" i="75"/>
  <c r="S64" i="75"/>
  <c r="T64" i="75"/>
  <c r="U64" i="75"/>
  <c r="V64" i="75"/>
  <c r="W64" i="75"/>
  <c r="X64" i="75"/>
  <c r="Y64" i="75"/>
  <c r="Z64" i="75"/>
  <c r="AA64" i="75"/>
  <c r="AB64" i="75"/>
  <c r="AC64" i="75"/>
  <c r="AD64" i="75"/>
  <c r="AE64" i="75"/>
  <c r="AF64" i="75"/>
  <c r="AG64" i="75"/>
  <c r="D65" i="75"/>
  <c r="E65" i="75"/>
  <c r="F65" i="75"/>
  <c r="G65" i="75"/>
  <c r="H65" i="75"/>
  <c r="I65" i="75"/>
  <c r="J65" i="75"/>
  <c r="K65" i="75"/>
  <c r="L65" i="75"/>
  <c r="M65" i="75"/>
  <c r="N65" i="75"/>
  <c r="O65" i="75"/>
  <c r="P65" i="75"/>
  <c r="Q65" i="75"/>
  <c r="R65" i="75"/>
  <c r="S65" i="75"/>
  <c r="T65" i="75"/>
  <c r="U65" i="75"/>
  <c r="V65" i="75"/>
  <c r="W65" i="75"/>
  <c r="X65" i="75"/>
  <c r="Y65" i="75"/>
  <c r="Z65" i="75"/>
  <c r="AA65" i="75"/>
  <c r="AB65" i="75"/>
  <c r="AC65" i="75"/>
  <c r="AD65" i="75"/>
  <c r="AE65" i="75"/>
  <c r="AF65" i="75"/>
  <c r="AG65" i="75"/>
  <c r="D66" i="75"/>
  <c r="E66" i="75"/>
  <c r="F66" i="75"/>
  <c r="G66" i="75"/>
  <c r="H66" i="75"/>
  <c r="I66" i="75"/>
  <c r="J66" i="75"/>
  <c r="K66" i="75"/>
  <c r="L66" i="75"/>
  <c r="M66" i="75"/>
  <c r="N66" i="75"/>
  <c r="O66" i="75"/>
  <c r="P66" i="75"/>
  <c r="Q66" i="75"/>
  <c r="R66" i="75"/>
  <c r="S66" i="75"/>
  <c r="T66" i="75"/>
  <c r="U66" i="75"/>
  <c r="V66" i="75"/>
  <c r="W66" i="75"/>
  <c r="X66" i="75"/>
  <c r="Y66" i="75"/>
  <c r="Z66" i="75"/>
  <c r="AA66" i="75"/>
  <c r="AB66" i="75"/>
  <c r="AC66" i="75"/>
  <c r="AD66" i="75"/>
  <c r="AE66" i="75"/>
  <c r="AF66" i="75"/>
  <c r="AG66" i="75"/>
  <c r="C4" i="75"/>
  <c r="C5" i="75"/>
  <c r="C6" i="75"/>
  <c r="C7" i="75"/>
  <c r="C8" i="75"/>
  <c r="C9" i="75"/>
  <c r="C10" i="75"/>
  <c r="C11" i="75"/>
  <c r="C12" i="75"/>
  <c r="C13" i="75"/>
  <c r="C14" i="75"/>
  <c r="C15" i="75"/>
  <c r="C16" i="75"/>
  <c r="C17" i="75"/>
  <c r="C18" i="75"/>
  <c r="C19" i="75"/>
  <c r="C20" i="75"/>
  <c r="C21" i="75"/>
  <c r="C22" i="75"/>
  <c r="C23" i="75"/>
  <c r="C24" i="75"/>
  <c r="C25" i="75"/>
  <c r="C26" i="75"/>
  <c r="C27" i="75"/>
  <c r="C28" i="75"/>
  <c r="C29" i="75"/>
  <c r="C30" i="75"/>
  <c r="C31" i="75"/>
  <c r="C32" i="75"/>
  <c r="C33" i="75"/>
  <c r="C34" i="75"/>
  <c r="C35" i="75"/>
  <c r="C36" i="75"/>
  <c r="C37" i="75"/>
  <c r="C38" i="75"/>
  <c r="C39" i="75"/>
  <c r="C40" i="75"/>
  <c r="C41" i="75"/>
  <c r="C42" i="75"/>
  <c r="C43" i="75"/>
  <c r="C44" i="75"/>
  <c r="C45" i="75"/>
  <c r="C46" i="75"/>
  <c r="C47" i="75"/>
  <c r="C48" i="75"/>
  <c r="C49" i="75"/>
  <c r="C50" i="75"/>
  <c r="C51" i="75"/>
  <c r="C52" i="75"/>
  <c r="C53" i="75"/>
  <c r="C54" i="75"/>
  <c r="C55" i="75"/>
  <c r="C56" i="75"/>
  <c r="C57" i="75"/>
  <c r="C58" i="75"/>
  <c r="C59" i="75"/>
  <c r="C60" i="75"/>
  <c r="C61" i="75"/>
  <c r="C62" i="75"/>
  <c r="C63" i="75"/>
  <c r="C64" i="75"/>
  <c r="C65" i="75"/>
  <c r="C66" i="75"/>
  <c r="C3" i="75"/>
  <c r="A61" i="67" l="1"/>
  <c r="B61" i="67"/>
  <c r="C61" i="67"/>
  <c r="D61" i="67"/>
  <c r="A62" i="67"/>
  <c r="B62" i="67"/>
  <c r="C62" i="67"/>
  <c r="D62" i="67"/>
  <c r="A63" i="67"/>
  <c r="B63" i="67"/>
  <c r="C63" i="67"/>
  <c r="D63" i="67"/>
  <c r="A64" i="67"/>
  <c r="B64" i="67"/>
  <c r="C64" i="67"/>
  <c r="D64" i="67"/>
  <c r="A65" i="67"/>
  <c r="B65" i="67"/>
  <c r="C65" i="67"/>
  <c r="D65" i="67"/>
  <c r="A66" i="67"/>
  <c r="B66" i="67"/>
  <c r="C66" i="67"/>
  <c r="D66" i="67"/>
  <c r="A36" i="67"/>
  <c r="B36" i="67"/>
  <c r="C36" i="67"/>
  <c r="D36" i="67"/>
  <c r="A37" i="67"/>
  <c r="B37" i="67"/>
  <c r="C37" i="67"/>
  <c r="D37" i="67"/>
  <c r="A38" i="67"/>
  <c r="B38" i="67"/>
  <c r="C38" i="67"/>
  <c r="D38" i="67"/>
  <c r="A39" i="67"/>
  <c r="B39" i="67"/>
  <c r="C39" i="67"/>
  <c r="D39" i="67"/>
  <c r="A40" i="67"/>
  <c r="B40" i="67"/>
  <c r="C40" i="67"/>
  <c r="D40" i="67"/>
  <c r="A41" i="67"/>
  <c r="B41" i="67"/>
  <c r="C41" i="67"/>
  <c r="D41" i="67"/>
  <c r="A42" i="67"/>
  <c r="B42" i="67"/>
  <c r="C42" i="67"/>
  <c r="D42" i="67"/>
  <c r="A43" i="67"/>
  <c r="B43" i="67"/>
  <c r="C43" i="67"/>
  <c r="D43" i="67"/>
  <c r="A44" i="67"/>
  <c r="B44" i="67"/>
  <c r="C44" i="67"/>
  <c r="D44" i="67"/>
  <c r="A45" i="67"/>
  <c r="B45" i="67"/>
  <c r="C45" i="67"/>
  <c r="D45" i="67"/>
  <c r="A46" i="67"/>
  <c r="B46" i="67"/>
  <c r="C46" i="67"/>
  <c r="D46" i="67"/>
  <c r="A47" i="67"/>
  <c r="B47" i="67"/>
  <c r="C47" i="67"/>
  <c r="D47" i="67"/>
  <c r="A48" i="67"/>
  <c r="B48" i="67"/>
  <c r="C48" i="67"/>
  <c r="D48" i="67"/>
  <c r="A49" i="67"/>
  <c r="B49" i="67"/>
  <c r="C49" i="67"/>
  <c r="D49" i="67"/>
  <c r="A50" i="67"/>
  <c r="B50" i="67"/>
  <c r="C50" i="67"/>
  <c r="D50" i="67"/>
  <c r="A51" i="67"/>
  <c r="B51" i="67"/>
  <c r="C51" i="67"/>
  <c r="D51" i="67"/>
  <c r="A52" i="67"/>
  <c r="B52" i="67"/>
  <c r="C52" i="67"/>
  <c r="D52" i="67"/>
  <c r="A53" i="67"/>
  <c r="B53" i="67"/>
  <c r="C53" i="67"/>
  <c r="D53" i="67"/>
  <c r="A54" i="67"/>
  <c r="B54" i="67"/>
  <c r="C54" i="67"/>
  <c r="D54" i="67"/>
  <c r="A55" i="67"/>
  <c r="B55" i="67"/>
  <c r="C55" i="67"/>
  <c r="D55" i="67"/>
  <c r="A56" i="67"/>
  <c r="B56" i="67"/>
  <c r="C56" i="67"/>
  <c r="D56" i="67"/>
  <c r="A57" i="67"/>
  <c r="B57" i="67"/>
  <c r="C57" i="67"/>
  <c r="D57" i="67"/>
  <c r="A58" i="67"/>
  <c r="B58" i="67"/>
  <c r="C58" i="67"/>
  <c r="D58" i="67"/>
  <c r="A59" i="67"/>
  <c r="B59" i="67"/>
  <c r="C59" i="67"/>
  <c r="D59" i="67"/>
  <c r="A60" i="67"/>
  <c r="B60" i="67"/>
  <c r="C60" i="67"/>
  <c r="D60" i="67"/>
  <c r="A4" i="67"/>
  <c r="B4" i="67"/>
  <c r="C4" i="67"/>
  <c r="D4" i="67"/>
  <c r="A5" i="67"/>
  <c r="B5" i="67"/>
  <c r="C5" i="67"/>
  <c r="D5" i="67"/>
  <c r="A6" i="67"/>
  <c r="B6" i="67"/>
  <c r="C6" i="67"/>
  <c r="D6" i="67"/>
  <c r="A7" i="67"/>
  <c r="B7" i="67"/>
  <c r="C7" i="67"/>
  <c r="D7" i="67"/>
  <c r="A8" i="67"/>
  <c r="B8" i="67"/>
  <c r="C8" i="67"/>
  <c r="D8" i="67"/>
  <c r="A9" i="67"/>
  <c r="B9" i="67"/>
  <c r="C9" i="67"/>
  <c r="D9" i="67"/>
  <c r="A10" i="67"/>
  <c r="B10" i="67"/>
  <c r="C10" i="67"/>
  <c r="D10" i="67"/>
  <c r="A11" i="67"/>
  <c r="B11" i="67"/>
  <c r="C11" i="67"/>
  <c r="D11" i="67"/>
  <c r="A12" i="67"/>
  <c r="B12" i="67"/>
  <c r="C12" i="67"/>
  <c r="D12" i="67"/>
  <c r="A13" i="67"/>
  <c r="B13" i="67"/>
  <c r="C13" i="67"/>
  <c r="D13" i="67"/>
  <c r="A14" i="67"/>
  <c r="B14" i="67"/>
  <c r="C14" i="67"/>
  <c r="D14" i="67"/>
  <c r="A15" i="67"/>
  <c r="B15" i="67"/>
  <c r="C15" i="67"/>
  <c r="D15" i="67"/>
  <c r="A16" i="67"/>
  <c r="B16" i="67"/>
  <c r="C16" i="67"/>
  <c r="D16" i="67"/>
  <c r="A17" i="67"/>
  <c r="B17" i="67"/>
  <c r="C17" i="67"/>
  <c r="D17" i="67"/>
  <c r="A18" i="67"/>
  <c r="B18" i="67"/>
  <c r="C18" i="67"/>
  <c r="D18" i="67"/>
  <c r="A19" i="67"/>
  <c r="B19" i="67"/>
  <c r="C19" i="67"/>
  <c r="D19" i="67"/>
  <c r="A20" i="67"/>
  <c r="B20" i="67"/>
  <c r="C20" i="67"/>
  <c r="D20" i="67"/>
  <c r="A21" i="67"/>
  <c r="B21" i="67"/>
  <c r="C21" i="67"/>
  <c r="D21" i="67"/>
  <c r="A22" i="67"/>
  <c r="B22" i="67"/>
  <c r="C22" i="67"/>
  <c r="D22" i="67"/>
  <c r="A23" i="67"/>
  <c r="B23" i="67"/>
  <c r="C23" i="67"/>
  <c r="D23" i="67"/>
  <c r="A24" i="67"/>
  <c r="B24" i="67"/>
  <c r="C24" i="67"/>
  <c r="D24" i="67"/>
  <c r="A25" i="67"/>
  <c r="B25" i="67"/>
  <c r="C25" i="67"/>
  <c r="D25" i="67"/>
  <c r="A26" i="67"/>
  <c r="B26" i="67"/>
  <c r="C26" i="67"/>
  <c r="D26" i="67"/>
  <c r="A27" i="67"/>
  <c r="B27" i="67"/>
  <c r="C27" i="67"/>
  <c r="D27" i="67"/>
  <c r="A28" i="67"/>
  <c r="B28" i="67"/>
  <c r="C28" i="67"/>
  <c r="D28" i="67"/>
  <c r="A29" i="67"/>
  <c r="B29" i="67"/>
  <c r="C29" i="67"/>
  <c r="D29" i="67"/>
  <c r="A30" i="67"/>
  <c r="B30" i="67"/>
  <c r="C30" i="67"/>
  <c r="D30" i="67"/>
  <c r="A31" i="67"/>
  <c r="B31" i="67"/>
  <c r="C31" i="67"/>
  <c r="D31" i="67"/>
  <c r="A32" i="67"/>
  <c r="B32" i="67"/>
  <c r="C32" i="67"/>
  <c r="D32" i="67"/>
  <c r="A33" i="67"/>
  <c r="B33" i="67"/>
  <c r="C33" i="67"/>
  <c r="D33" i="67"/>
  <c r="A34" i="67"/>
  <c r="B34" i="67"/>
  <c r="C34" i="67"/>
  <c r="D34" i="67"/>
  <c r="A35" i="67"/>
  <c r="B35" i="67"/>
  <c r="C35" i="67"/>
  <c r="D35" i="67"/>
  <c r="D3" i="67"/>
  <c r="C3" i="67"/>
  <c r="B3" i="67"/>
  <c r="A3" i="67"/>
  <c r="B15" i="60"/>
  <c r="B11" i="60"/>
  <c r="B9" i="60"/>
  <c r="B7" i="60"/>
  <c r="B6" i="60"/>
  <c r="B5" i="60"/>
  <c r="AI95" i="66" l="1"/>
  <c r="AJ95" i="66"/>
  <c r="AI96" i="66"/>
  <c r="AJ96" i="66"/>
  <c r="AI97" i="66"/>
  <c r="AJ97" i="66"/>
  <c r="AI98" i="66"/>
  <c r="AJ98" i="66"/>
  <c r="AI99" i="66"/>
  <c r="AJ99" i="66"/>
  <c r="AI100" i="66"/>
  <c r="AJ100" i="66"/>
  <c r="AI101" i="66"/>
  <c r="AJ101" i="66"/>
  <c r="AI102" i="66"/>
  <c r="AJ102" i="66"/>
  <c r="AI103" i="66"/>
  <c r="AJ103" i="66"/>
  <c r="AJ94" i="66"/>
  <c r="AI94" i="66"/>
  <c r="AJ90" i="66"/>
  <c r="AI90" i="66"/>
  <c r="AJ89" i="66"/>
  <c r="AI89" i="66"/>
  <c r="AJ88" i="66"/>
  <c r="AI88" i="66"/>
  <c r="AJ87" i="66"/>
  <c r="AI87" i="66"/>
  <c r="AJ86" i="66"/>
  <c r="AI86" i="66"/>
  <c r="AJ85" i="66"/>
  <c r="AI85" i="66"/>
  <c r="AJ84" i="66"/>
  <c r="AI84" i="66"/>
  <c r="AJ83" i="66"/>
  <c r="AI83" i="66"/>
  <c r="AJ82" i="66"/>
  <c r="AI82" i="66"/>
  <c r="AJ81" i="66"/>
  <c r="AI81" i="66"/>
  <c r="AJ80" i="66"/>
  <c r="AI80" i="66"/>
  <c r="AJ79" i="66"/>
  <c r="AI79" i="66"/>
  <c r="AJ78" i="66"/>
  <c r="AI78" i="66"/>
  <c r="AJ77" i="66"/>
  <c r="AI77" i="66"/>
  <c r="AJ76" i="66"/>
  <c r="AI76" i="66"/>
  <c r="AJ75" i="66"/>
  <c r="AI75" i="66"/>
  <c r="AJ74" i="66"/>
  <c r="AI74" i="66"/>
  <c r="AJ73" i="66"/>
  <c r="AI73" i="66"/>
  <c r="AJ72" i="66"/>
  <c r="AI72" i="66"/>
  <c r="AJ71" i="66"/>
  <c r="AI71" i="66"/>
  <c r="AJ70" i="66"/>
  <c r="AI70" i="66"/>
  <c r="AJ4" i="66" l="1"/>
  <c r="AJ5" i="66"/>
  <c r="AJ6" i="66"/>
  <c r="AJ7" i="66"/>
  <c r="AJ8" i="66"/>
  <c r="AJ9" i="66"/>
  <c r="AJ10" i="66"/>
  <c r="AJ11" i="66"/>
  <c r="AJ12" i="66"/>
  <c r="AJ13" i="66"/>
  <c r="AJ14" i="66"/>
  <c r="AJ15" i="66"/>
  <c r="AJ16" i="66"/>
  <c r="AJ17" i="66"/>
  <c r="AJ18" i="66"/>
  <c r="AJ19" i="66"/>
  <c r="AJ20" i="66"/>
  <c r="AJ21" i="66"/>
  <c r="AJ22" i="66"/>
  <c r="AJ23" i="66"/>
  <c r="AJ24" i="66"/>
  <c r="AJ25" i="66"/>
  <c r="AJ26" i="66"/>
  <c r="AJ27" i="66"/>
  <c r="AJ28" i="66"/>
  <c r="AJ29" i="66"/>
  <c r="AJ30" i="66"/>
  <c r="AJ31" i="66"/>
  <c r="AJ32" i="66"/>
  <c r="AJ33" i="66"/>
  <c r="AJ34" i="66"/>
  <c r="AJ35" i="66"/>
  <c r="AJ36" i="66"/>
  <c r="AJ37" i="66"/>
  <c r="AJ38" i="66"/>
  <c r="AJ39" i="66"/>
  <c r="AJ40" i="66"/>
  <c r="AJ41" i="66"/>
  <c r="AJ42" i="66"/>
  <c r="AJ43" i="66"/>
  <c r="AJ44" i="66"/>
  <c r="AJ45" i="66"/>
  <c r="AJ46" i="66"/>
  <c r="AJ47" i="66"/>
  <c r="AJ48" i="66"/>
  <c r="AJ49" i="66"/>
  <c r="AJ50" i="66"/>
  <c r="AJ51" i="66"/>
  <c r="AJ52" i="66"/>
  <c r="AJ53" i="66"/>
  <c r="AJ54" i="66"/>
  <c r="AJ55" i="66"/>
  <c r="AJ56" i="66"/>
  <c r="AJ57" i="66"/>
  <c r="AJ58" i="66"/>
  <c r="AJ59" i="66"/>
  <c r="AJ60" i="66"/>
  <c r="AJ61" i="66"/>
  <c r="AJ62" i="66"/>
  <c r="AJ63" i="66"/>
  <c r="AJ64" i="66"/>
  <c r="AJ65" i="66"/>
  <c r="AJ66" i="66"/>
  <c r="AJ3" i="66"/>
  <c r="AI4" i="66" l="1"/>
  <c r="AI5" i="66"/>
  <c r="AI6" i="66"/>
  <c r="AI7" i="66"/>
  <c r="AI8" i="66"/>
  <c r="AI9" i="66"/>
  <c r="AI10" i="66"/>
  <c r="AI11" i="66"/>
  <c r="AI12" i="66"/>
  <c r="AI13" i="66"/>
  <c r="AI14" i="66"/>
  <c r="AI15" i="66"/>
  <c r="AI16" i="66"/>
  <c r="AI17" i="66"/>
  <c r="AI18" i="66"/>
  <c r="AI19" i="66"/>
  <c r="AI20" i="66"/>
  <c r="AI21" i="66"/>
  <c r="AI22" i="66"/>
  <c r="AI23" i="66"/>
  <c r="AI24" i="66"/>
  <c r="AI25" i="66"/>
  <c r="AI26" i="66"/>
  <c r="AI27" i="66"/>
  <c r="AI28" i="66"/>
  <c r="AI29" i="66"/>
  <c r="AI30" i="66"/>
  <c r="AI31" i="66"/>
  <c r="AI32" i="66"/>
  <c r="AI33" i="66"/>
  <c r="AI34" i="66"/>
  <c r="AI35" i="66"/>
  <c r="AI36" i="66"/>
  <c r="AI37" i="66"/>
  <c r="AI38" i="66"/>
  <c r="AI39" i="66"/>
  <c r="AI40" i="66"/>
  <c r="AI41" i="66"/>
  <c r="AI42" i="66"/>
  <c r="AI43" i="66"/>
  <c r="AI44" i="66"/>
  <c r="AI45" i="66"/>
  <c r="AI46" i="66"/>
  <c r="AI47" i="66"/>
  <c r="AI48" i="66"/>
  <c r="AI49" i="66"/>
  <c r="AI50" i="66"/>
  <c r="AI51" i="66"/>
  <c r="AI52" i="66"/>
  <c r="AI53" i="66"/>
  <c r="AI54" i="66"/>
  <c r="AI55" i="66"/>
  <c r="AI56" i="66"/>
  <c r="AI57" i="66"/>
  <c r="AI58" i="66"/>
  <c r="AI59" i="66"/>
  <c r="AI60" i="66"/>
  <c r="AI61" i="66"/>
  <c r="AI62" i="66"/>
  <c r="AI63" i="66"/>
  <c r="AI64" i="66"/>
  <c r="AI65" i="66"/>
  <c r="AI66" i="66"/>
  <c r="AI3" i="66"/>
  <c r="A33" i="61" l="1"/>
  <c r="A32" i="61"/>
  <c r="A31" i="61"/>
  <c r="A30" i="61"/>
  <c r="A29" i="61"/>
  <c r="A28" i="61"/>
  <c r="A27" i="61"/>
  <c r="A26" i="61"/>
  <c r="A25" i="61"/>
  <c r="A24" i="61"/>
  <c r="A23" i="61"/>
  <c r="A22" i="61"/>
  <c r="A21" i="61"/>
  <c r="A20" i="61"/>
  <c r="A19" i="61"/>
  <c r="A18" i="61"/>
  <c r="A17" i="61"/>
  <c r="A16" i="61"/>
  <c r="A15" i="61"/>
  <c r="A14" i="61"/>
  <c r="A13" i="61"/>
  <c r="A12" i="61"/>
  <c r="A11" i="61"/>
  <c r="A10" i="61"/>
  <c r="A9" i="61"/>
  <c r="A8" i="61"/>
  <c r="A7" i="61"/>
  <c r="A6" i="61"/>
  <c r="A5" i="61"/>
  <c r="A4" i="61"/>
  <c r="B33" i="61"/>
  <c r="B32" i="61"/>
  <c r="B31" i="61"/>
  <c r="B30" i="61"/>
  <c r="B29" i="61"/>
  <c r="B28" i="61"/>
  <c r="B27" i="61"/>
  <c r="B26" i="61"/>
  <c r="B25" i="61"/>
  <c r="B24" i="61"/>
  <c r="B23" i="61"/>
  <c r="B22" i="61"/>
  <c r="B21" i="61"/>
  <c r="B20" i="61"/>
  <c r="B19" i="61"/>
  <c r="B18" i="61"/>
  <c r="B17" i="61"/>
  <c r="B16" i="61"/>
  <c r="B15" i="61"/>
  <c r="B14" i="61"/>
  <c r="B13" i="61"/>
  <c r="B12" i="61"/>
  <c r="B11" i="61"/>
  <c r="B10" i="61"/>
  <c r="B9" i="61"/>
  <c r="B8" i="61"/>
  <c r="B7" i="61"/>
  <c r="B6" i="61"/>
  <c r="B5" i="61"/>
  <c r="B4" i="61"/>
  <c r="D33" i="61"/>
  <c r="D32" i="61"/>
  <c r="D31" i="61"/>
  <c r="D30" i="61"/>
  <c r="D29" i="61"/>
  <c r="D28" i="61"/>
  <c r="D27" i="61"/>
  <c r="D26" i="61"/>
  <c r="D25" i="61"/>
  <c r="D24" i="61"/>
  <c r="D23" i="61"/>
  <c r="D22" i="61"/>
  <c r="D21" i="61"/>
  <c r="D20" i="61"/>
  <c r="D19" i="61"/>
  <c r="D18" i="61"/>
  <c r="D17" i="61"/>
  <c r="D16" i="61"/>
  <c r="D15" i="61"/>
  <c r="D14" i="61"/>
  <c r="D13" i="61"/>
  <c r="D12" i="61"/>
  <c r="D11" i="61"/>
  <c r="D10" i="61"/>
  <c r="D9" i="61"/>
  <c r="D8" i="61"/>
  <c r="D7" i="61"/>
  <c r="D6" i="61"/>
  <c r="D5" i="61"/>
  <c r="D4" i="61"/>
  <c r="D3" i="61"/>
  <c r="B3" i="61"/>
  <c r="A3" i="61"/>
  <c r="D33" i="31"/>
  <c r="C33" i="61" s="1"/>
  <c r="D32" i="31"/>
  <c r="C32" i="61" s="1"/>
  <c r="D31" i="31"/>
  <c r="C31" i="61" s="1"/>
  <c r="D30" i="31"/>
  <c r="C30" i="61" s="1"/>
  <c r="D29" i="31"/>
  <c r="C29" i="61" s="1"/>
  <c r="D28" i="31"/>
  <c r="C28" i="61" s="1"/>
  <c r="D27" i="31"/>
  <c r="C27" i="61" s="1"/>
  <c r="D26" i="31"/>
  <c r="C26" i="61" s="1"/>
  <c r="D25" i="31"/>
  <c r="C25" i="61" s="1"/>
  <c r="D24" i="31"/>
  <c r="C24" i="61" s="1"/>
  <c r="D23" i="31"/>
  <c r="C23" i="61" s="1"/>
  <c r="D22" i="31"/>
  <c r="C22" i="61" s="1"/>
  <c r="D21" i="31"/>
  <c r="C21" i="61" s="1"/>
  <c r="D20" i="31"/>
  <c r="C20" i="61" s="1"/>
  <c r="D19" i="31"/>
  <c r="C19" i="61" s="1"/>
  <c r="D18" i="31"/>
  <c r="C18" i="61" s="1"/>
  <c r="D17" i="31"/>
  <c r="C17" i="61" s="1"/>
  <c r="D16" i="31"/>
  <c r="C16" i="61" s="1"/>
  <c r="D15" i="31"/>
  <c r="C15" i="61" s="1"/>
  <c r="D14" i="31"/>
  <c r="C14" i="61" s="1"/>
  <c r="D13" i="31"/>
  <c r="C13" i="61" s="1"/>
  <c r="D12" i="31"/>
  <c r="C12" i="61" s="1"/>
  <c r="D11" i="31"/>
  <c r="C11" i="61" s="1"/>
  <c r="D10" i="31"/>
  <c r="C10" i="61" s="1"/>
  <c r="D9" i="31"/>
  <c r="C9" i="61" s="1"/>
  <c r="D8" i="31"/>
  <c r="C8" i="61" s="1"/>
  <c r="D7" i="31"/>
  <c r="C7" i="61" s="1"/>
  <c r="D6" i="31"/>
  <c r="C6" i="61" s="1"/>
  <c r="D5" i="31"/>
  <c r="C5" i="61" s="1"/>
  <c r="D4" i="31"/>
  <c r="C4" i="61" s="1"/>
  <c r="D3" i="31"/>
  <c r="C3" i="61" s="1"/>
  <c r="C3" i="69" l="1"/>
  <c r="I67" i="67"/>
  <c r="I66" i="67"/>
  <c r="I4" i="67"/>
  <c r="I5" i="67"/>
  <c r="I6" i="67"/>
  <c r="I7" i="67"/>
  <c r="I8" i="67"/>
  <c r="I9" i="67"/>
  <c r="I10" i="67"/>
  <c r="I11" i="67"/>
  <c r="I12" i="67"/>
  <c r="I13" i="67"/>
  <c r="I14" i="67"/>
  <c r="I15" i="67"/>
  <c r="I16" i="67"/>
  <c r="I17" i="67"/>
  <c r="I18" i="67"/>
  <c r="I19" i="67"/>
  <c r="I20" i="67"/>
  <c r="I21" i="67"/>
  <c r="I22" i="67"/>
  <c r="I23" i="67"/>
  <c r="I24" i="67"/>
  <c r="I25" i="67"/>
  <c r="I26" i="67"/>
  <c r="I27" i="67"/>
  <c r="I28" i="67"/>
  <c r="I29" i="67"/>
  <c r="I30" i="67"/>
  <c r="I31" i="67"/>
  <c r="I32" i="67"/>
  <c r="I33" i="67"/>
  <c r="I34" i="67"/>
  <c r="I35" i="67"/>
  <c r="I36" i="67"/>
  <c r="I37" i="67"/>
  <c r="I38" i="67"/>
  <c r="I39" i="67"/>
  <c r="I40" i="67"/>
  <c r="I41" i="67"/>
  <c r="I42" i="67"/>
  <c r="I43" i="67"/>
  <c r="I44" i="67"/>
  <c r="I45" i="67"/>
  <c r="I46" i="67"/>
  <c r="I47" i="67"/>
  <c r="I48" i="67"/>
  <c r="I49" i="67"/>
  <c r="I50" i="67"/>
  <c r="I51" i="67"/>
  <c r="I52" i="67"/>
  <c r="I53" i="67"/>
  <c r="I54" i="67"/>
  <c r="I55" i="67"/>
  <c r="I56" i="67"/>
  <c r="I57" i="67"/>
  <c r="I58" i="67"/>
  <c r="I59" i="67"/>
  <c r="I60" i="67"/>
  <c r="I61" i="67"/>
  <c r="I62" i="67"/>
  <c r="I63" i="67"/>
  <c r="I64" i="67"/>
  <c r="I65" i="67"/>
  <c r="I3" i="67"/>
  <c r="H67" i="67"/>
  <c r="H13" i="67"/>
  <c r="H14" i="67"/>
  <c r="H15" i="67"/>
  <c r="H16" i="67"/>
  <c r="H17" i="67"/>
  <c r="H18" i="67"/>
  <c r="H19" i="67"/>
  <c r="H20" i="67"/>
  <c r="H21" i="67"/>
  <c r="H22" i="67"/>
  <c r="H23" i="67"/>
  <c r="H24" i="67"/>
  <c r="H25" i="67"/>
  <c r="H26" i="67"/>
  <c r="H27" i="67"/>
  <c r="H28" i="67"/>
  <c r="H29" i="67"/>
  <c r="H30" i="67"/>
  <c r="H31" i="67"/>
  <c r="H32" i="67"/>
  <c r="H33" i="67"/>
  <c r="H34" i="67"/>
  <c r="H35" i="67"/>
  <c r="H36" i="67"/>
  <c r="H37" i="67"/>
  <c r="H38" i="67"/>
  <c r="H39" i="67"/>
  <c r="H40" i="67"/>
  <c r="H41" i="67"/>
  <c r="H42" i="67"/>
  <c r="H43" i="67"/>
  <c r="H44" i="67"/>
  <c r="H45" i="67"/>
  <c r="H46" i="67"/>
  <c r="H47" i="67"/>
  <c r="H48" i="67"/>
  <c r="H49" i="67"/>
  <c r="H50" i="67"/>
  <c r="H51" i="67"/>
  <c r="H52" i="67"/>
  <c r="H53" i="67"/>
  <c r="H54" i="67"/>
  <c r="H55" i="67"/>
  <c r="H56" i="67"/>
  <c r="H57" i="67"/>
  <c r="H58" i="67"/>
  <c r="H59" i="67"/>
  <c r="H60" i="67"/>
  <c r="H61" i="67"/>
  <c r="H62" i="67"/>
  <c r="H63" i="67"/>
  <c r="H64" i="67"/>
  <c r="H65" i="67"/>
  <c r="H66" i="67"/>
  <c r="H4" i="67"/>
  <c r="H5" i="67"/>
  <c r="H6" i="67"/>
  <c r="H7" i="67"/>
  <c r="H8" i="67"/>
  <c r="H9" i="67"/>
  <c r="H10" i="67"/>
  <c r="H11" i="67"/>
  <c r="H12" i="67"/>
  <c r="H3" i="67"/>
  <c r="D67" i="67" l="1"/>
  <c r="J32" i="62" l="1"/>
  <c r="J33" i="62"/>
  <c r="J34" i="62"/>
  <c r="J35" i="62"/>
  <c r="J36" i="62"/>
  <c r="J37" i="62"/>
  <c r="J38" i="62"/>
  <c r="J39" i="62"/>
  <c r="J40" i="62"/>
  <c r="J41" i="62"/>
  <c r="J42" i="62"/>
  <c r="J43" i="62"/>
  <c r="J44" i="62"/>
  <c r="J45" i="62"/>
  <c r="J46" i="62"/>
  <c r="J47" i="62"/>
  <c r="J48" i="62"/>
  <c r="J49" i="62"/>
  <c r="J50" i="62"/>
  <c r="J51" i="62"/>
  <c r="J52" i="62"/>
  <c r="J53" i="62"/>
  <c r="J54" i="62"/>
  <c r="J55" i="62"/>
  <c r="J56" i="62"/>
  <c r="J57" i="62"/>
  <c r="J58" i="62"/>
  <c r="J59" i="62"/>
  <c r="J60" i="62"/>
  <c r="J61" i="62"/>
  <c r="J62" i="62"/>
  <c r="J63" i="62"/>
  <c r="J64" i="62"/>
  <c r="J65" i="62"/>
  <c r="J66" i="62"/>
  <c r="J4" i="62"/>
  <c r="J5" i="62"/>
  <c r="J6" i="62"/>
  <c r="J7" i="62"/>
  <c r="J8" i="62"/>
  <c r="J9" i="62"/>
  <c r="J10" i="62"/>
  <c r="J11" i="62"/>
  <c r="J12" i="62"/>
  <c r="J13" i="62"/>
  <c r="J14" i="62"/>
  <c r="J15" i="62"/>
  <c r="J16" i="62"/>
  <c r="J17" i="62"/>
  <c r="J18" i="62"/>
  <c r="J19" i="62"/>
  <c r="J20" i="62"/>
  <c r="J21" i="62"/>
  <c r="J22" i="62"/>
  <c r="J23" i="62"/>
  <c r="J24" i="62"/>
  <c r="J25" i="62"/>
  <c r="J26" i="62"/>
  <c r="J27" i="62"/>
  <c r="J28" i="62"/>
  <c r="J29" i="62"/>
  <c r="J30" i="62"/>
  <c r="J31" i="62"/>
  <c r="J3" i="62"/>
  <c r="K67" i="62"/>
  <c r="J67" i="62"/>
  <c r="I67" i="62"/>
  <c r="H67" i="62"/>
  <c r="G67" i="62"/>
  <c r="F67" i="62"/>
  <c r="D67" i="62"/>
  <c r="G3" i="61"/>
  <c r="G4" i="61"/>
  <c r="G5" i="61"/>
  <c r="G6" i="61"/>
  <c r="G7" i="61"/>
  <c r="G8" i="61"/>
  <c r="G9" i="61"/>
  <c r="G10" i="61"/>
  <c r="G11" i="61"/>
  <c r="G12" i="61"/>
  <c r="G13" i="61"/>
  <c r="G14" i="61"/>
  <c r="G15" i="61"/>
  <c r="G16" i="61"/>
  <c r="G17" i="61"/>
  <c r="G18" i="61"/>
  <c r="G19" i="61"/>
  <c r="G20" i="61"/>
  <c r="G21" i="61"/>
  <c r="G22" i="61"/>
  <c r="G23" i="61"/>
  <c r="G24" i="61"/>
  <c r="G25" i="61"/>
  <c r="G26" i="61"/>
  <c r="G27" i="61"/>
  <c r="G28" i="61"/>
  <c r="G29" i="61"/>
  <c r="G30" i="61"/>
  <c r="G31" i="61"/>
  <c r="G32" i="61"/>
  <c r="G33" i="61"/>
  <c r="E38" i="62" l="1"/>
  <c r="E38" i="67" s="1"/>
  <c r="E36" i="62"/>
  <c r="E36" i="67" s="1"/>
  <c r="E34" i="62"/>
  <c r="E34" i="67" s="1"/>
  <c r="E32" i="62"/>
  <c r="E32" i="67" s="1"/>
  <c r="E30" i="62"/>
  <c r="E30" i="67" s="1"/>
  <c r="E28" i="62"/>
  <c r="E28" i="67" s="1"/>
  <c r="E26" i="62"/>
  <c r="E26" i="67" s="1"/>
  <c r="E24" i="62"/>
  <c r="E24" i="67" s="1"/>
  <c r="E22" i="62"/>
  <c r="E22" i="67" s="1"/>
  <c r="E20" i="62"/>
  <c r="E20" i="67" s="1"/>
  <c r="E18" i="62"/>
  <c r="E18" i="67" s="1"/>
  <c r="E16" i="62"/>
  <c r="E16" i="67" s="1"/>
  <c r="E14" i="62"/>
  <c r="E14" i="67" s="1"/>
  <c r="E12" i="62"/>
  <c r="E12" i="67" s="1"/>
  <c r="E10" i="62"/>
  <c r="E10" i="67" s="1"/>
  <c r="E8" i="62"/>
  <c r="E8" i="67" s="1"/>
  <c r="E6" i="62"/>
  <c r="E6" i="67" s="1"/>
  <c r="E4" i="62"/>
  <c r="E4" i="67" s="1"/>
  <c r="E65" i="62"/>
  <c r="E65" i="67" s="1"/>
  <c r="E63" i="62"/>
  <c r="E63" i="67" s="1"/>
  <c r="E61" i="62"/>
  <c r="E61" i="67" s="1"/>
  <c r="E59" i="62"/>
  <c r="E59" i="67" s="1"/>
  <c r="E57" i="62"/>
  <c r="E57" i="67" s="1"/>
  <c r="E55" i="62"/>
  <c r="E55" i="67" s="1"/>
  <c r="E53" i="62"/>
  <c r="E53" i="67" s="1"/>
  <c r="E51" i="62"/>
  <c r="E51" i="67" s="1"/>
  <c r="E49" i="62"/>
  <c r="E49" i="67" s="1"/>
  <c r="E47" i="62"/>
  <c r="E47" i="67" s="1"/>
  <c r="E45" i="62"/>
  <c r="E45" i="67" s="1"/>
  <c r="E43" i="62"/>
  <c r="E43" i="67" s="1"/>
  <c r="E41" i="62"/>
  <c r="E41" i="67" s="1"/>
  <c r="E39" i="62"/>
  <c r="E39" i="67" s="1"/>
  <c r="E3" i="62"/>
  <c r="E3" i="67" s="1"/>
  <c r="E37" i="62"/>
  <c r="E37" i="67" s="1"/>
  <c r="E35" i="62"/>
  <c r="E35" i="67" s="1"/>
  <c r="E33" i="62"/>
  <c r="E33" i="67" s="1"/>
  <c r="E31" i="62"/>
  <c r="E31" i="67" s="1"/>
  <c r="E29" i="62"/>
  <c r="E29" i="67" s="1"/>
  <c r="E27" i="62"/>
  <c r="E27" i="67" s="1"/>
  <c r="E25" i="62"/>
  <c r="E25" i="67" s="1"/>
  <c r="E23" i="62"/>
  <c r="E23" i="67" s="1"/>
  <c r="E21" i="62"/>
  <c r="E21" i="67" s="1"/>
  <c r="E19" i="62"/>
  <c r="E19" i="67" s="1"/>
  <c r="E17" i="62"/>
  <c r="E17" i="67" s="1"/>
  <c r="E15" i="62"/>
  <c r="E15" i="67" s="1"/>
  <c r="E13" i="62"/>
  <c r="E13" i="67" s="1"/>
  <c r="E11" i="62"/>
  <c r="E11" i="67" s="1"/>
  <c r="E9" i="62"/>
  <c r="E9" i="67" s="1"/>
  <c r="E7" i="62"/>
  <c r="E7" i="67" s="1"/>
  <c r="E5" i="62"/>
  <c r="E5" i="67" s="1"/>
  <c r="E66" i="62"/>
  <c r="E66" i="67" s="1"/>
  <c r="E64" i="62"/>
  <c r="E64" i="67" s="1"/>
  <c r="E62" i="62"/>
  <c r="E62" i="67" s="1"/>
  <c r="E60" i="62"/>
  <c r="E60" i="67" s="1"/>
  <c r="E58" i="62"/>
  <c r="E58" i="67" s="1"/>
  <c r="E56" i="62"/>
  <c r="E56" i="67" s="1"/>
  <c r="E54" i="62"/>
  <c r="E54" i="67" s="1"/>
  <c r="E52" i="62"/>
  <c r="E52" i="67" s="1"/>
  <c r="E50" i="62"/>
  <c r="E50" i="67" s="1"/>
  <c r="E48" i="62"/>
  <c r="E48" i="67" s="1"/>
  <c r="E46" i="62"/>
  <c r="E46" i="67" s="1"/>
  <c r="E44" i="62"/>
  <c r="E44" i="67" s="1"/>
  <c r="E42" i="62"/>
  <c r="E42" i="67" s="1"/>
  <c r="E40" i="62"/>
  <c r="E40" i="67" s="1"/>
  <c r="E67" i="62" l="1"/>
  <c r="E67" i="67"/>
</calcChain>
</file>

<file path=xl/sharedStrings.xml><?xml version="1.0" encoding="utf-8"?>
<sst xmlns="http://schemas.openxmlformats.org/spreadsheetml/2006/main" count="4146" uniqueCount="1553">
  <si>
    <t>Crop and animal production, hunting and related service activities</t>
  </si>
  <si>
    <t>Forestry and logging</t>
  </si>
  <si>
    <t>Fishing and aquaculture</t>
  </si>
  <si>
    <t>Mining and quarrying</t>
  </si>
  <si>
    <t>Manufacture of food products, beverages and tobacco products</t>
  </si>
  <si>
    <t>Manufacture of textiles, wearing apparel and leather products</t>
  </si>
  <si>
    <t>Manufacture of wood and of products of wood and cork, except furniture; manufacture of articles of straw and plaiting materials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</si>
  <si>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</si>
  <si>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</si>
  <si>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</si>
  <si>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</si>
  <si>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</si>
  <si>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</si>
  <si>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</si>
  <si>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</si>
  <si>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</si>
  <si>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</si>
  <si>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</si>
  <si>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</si>
  <si>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</si>
  <si>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</si>
  <si>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furniture; other manufacturing</t>
  </si>
  <si>
    <t>Repair and installation of machinery and equipment</t>
  </si>
  <si>
    <t>Electricity, gas, steam and air conditioning supply</t>
  </si>
  <si>
    <t>Water collection, treatment and supply</t>
  </si>
  <si>
    <t>Sewerage; waste collection, treatment and disposal activities; materials recovery; remediation activities and other waste management services</t>
  </si>
  <si>
    <t>Construction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</si>
  <si>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</si>
  <si>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</si>
  <si>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</si>
  <si>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</si>
  <si>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</si>
  <si>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</si>
  <si>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</si>
  <si>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</si>
  <si>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Accommodation; food and beverage service activities</t>
  </si>
  <si>
    <t>Publishing activities</t>
  </si>
  <si>
    <t>Motion picture, video and television programme production, sound recording and music publishing activities; programming and broadcasting activities</t>
  </si>
  <si>
    <t>Telecommunications</t>
  </si>
  <si>
    <t>Computer programming, consultancy and related activities; information service activities</t>
  </si>
  <si>
    <t>Financial service activities, except insurance and pension funding</t>
  </si>
  <si>
    <t>Insurance, reinsurance and pension funding, except compulsory social security</t>
  </si>
  <si>
    <t>Activities auxiliary to financial services and insurance activities</t>
  </si>
  <si>
    <t>Real estate activities</t>
  </si>
  <si>
    <t>Legal and accounting activities; activities of head offices; management consultancy activities</t>
  </si>
  <si>
    <t>Architecture and engineering activities; technical testing and analysis</t>
  </si>
  <si>
    <t>Scientific research and development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</si>
  <si>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</si>
  <si>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</si>
  <si>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</si>
  <si>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</si>
  <si>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</si>
  <si>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activities; services to buildings and landscape activities; office administrative, office support and other business support</t>
  </si>
  <si>
    <t>Public administration and defence; compulsory social security</t>
  </si>
  <si>
    <t>Education</t>
  </si>
  <si>
    <t>Human health activities</t>
  </si>
  <si>
    <t>Social work activities</t>
  </si>
  <si>
    <t>Creative, arts and entertainment activities; libraries, archives, museums and other cultural activities; 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</si>
  <si>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</si>
  <si>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</si>
  <si>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</si>
  <si>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</si>
  <si>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 and undifferentiated goods and services production of households for own use</t>
  </si>
  <si>
    <t>Activities of extraterritorial organisations and bodies</t>
  </si>
  <si>
    <t>01</t>
  </si>
  <si>
    <t>02</t>
  </si>
  <si>
    <t>03</t>
  </si>
  <si>
    <t>Fish and other fishing products; aquaculture products; support services to fishing</t>
  </si>
  <si>
    <t>Tobacco products</t>
  </si>
  <si>
    <t>Natural water; water treatment and supply services</t>
  </si>
  <si>
    <t>Sewerage services; sewage sludge</t>
  </si>
  <si>
    <t>Remediation services and other waste management services</t>
  </si>
  <si>
    <t>Buildings and building construction works</t>
  </si>
  <si>
    <t>Retail trade services, except of motor vehicles and motorcycles</t>
  </si>
  <si>
    <t>Veterinary services</t>
  </si>
  <si>
    <t>Gambling and betting services</t>
  </si>
  <si>
    <t>Services of households as employers of domestic personnel</t>
  </si>
  <si>
    <t>Services provided by extraterritorial organisations and bodies</t>
  </si>
  <si>
    <t>Cereals (except rice), leguminous crops and oil seeds</t>
  </si>
  <si>
    <t>Rice, not husked</t>
  </si>
  <si>
    <t>Vegetables and melons, roots and tubers</t>
  </si>
  <si>
    <t>Sugar cane</t>
  </si>
  <si>
    <t>Unmanufactured tobacco</t>
  </si>
  <si>
    <t>Fibre crops</t>
  </si>
  <si>
    <t>Other non-perennial crops</t>
  </si>
  <si>
    <t>Grapes</t>
  </si>
  <si>
    <t>Tropical and subtropical fruits</t>
  </si>
  <si>
    <t>Citrus fruits</t>
  </si>
  <si>
    <t>Pome fruits and stone fruits</t>
  </si>
  <si>
    <t>Other tree and bush fruits and nuts</t>
  </si>
  <si>
    <t>Oleaginous fruits</t>
  </si>
  <si>
    <t>Beverage crops</t>
  </si>
  <si>
    <t>Spices, aromatic, drug and pharmaceutical crops</t>
  </si>
  <si>
    <t>Other perennial crops</t>
  </si>
  <si>
    <t>Planting material: live plants, bulbs, tubers and roots, cuttings and slips; mushroom spawn</t>
  </si>
  <si>
    <t>Dairy cattle, live and raw milk from dairy cattle</t>
  </si>
  <si>
    <t>Other cattle and buffaloes, live and their semen</t>
  </si>
  <si>
    <t>Horses and other equines, live</t>
  </si>
  <si>
    <t>Camels and camelids, live</t>
  </si>
  <si>
    <t>Sheep and goats, live; raw milk and shorn wool from sheep and goats</t>
  </si>
  <si>
    <t>Swine, live</t>
  </si>
  <si>
    <t>Poultry, live and eggs</t>
  </si>
  <si>
    <t>Other farmed animals and animal products</t>
  </si>
  <si>
    <t>Support services to crop production</t>
  </si>
  <si>
    <t>Support services to animal production</t>
  </si>
  <si>
    <t>Post-harvest crop services</t>
  </si>
  <si>
    <t>Seed processing services for propagation</t>
  </si>
  <si>
    <t>Hunting and trapping and related services</t>
  </si>
  <si>
    <t>Forest trees and nursery services</t>
  </si>
  <si>
    <t>Wood in the rough</t>
  </si>
  <si>
    <t>Wild growing non-wood products</t>
  </si>
  <si>
    <t>Support services to forestry</t>
  </si>
  <si>
    <t>Hard coal</t>
  </si>
  <si>
    <t>Lignite</t>
  </si>
  <si>
    <t>Crude petroleum</t>
  </si>
  <si>
    <t>Natural gas, liquefied or in gaseous state</t>
  </si>
  <si>
    <t>Iron ores</t>
  </si>
  <si>
    <t>Uranium and thorium ores</t>
  </si>
  <si>
    <t>Other non-ferrous metal ores and concentrates</t>
  </si>
  <si>
    <t>Ornamental and building stone, limestone, gypsum, chalk and slate</t>
  </si>
  <si>
    <t>Gravel, sand, clays and kaolin</t>
  </si>
  <si>
    <t>Chemical and fertiliser minerals</t>
  </si>
  <si>
    <t>Peat</t>
  </si>
  <si>
    <t>Salt and pure sodium chloride; sea water</t>
  </si>
  <si>
    <t>Other mining and quarrying products n.e.c.</t>
  </si>
  <si>
    <t>Support services to petroleum and natural gas extraction</t>
  </si>
  <si>
    <t>Support services to other mining and quarrying</t>
  </si>
  <si>
    <t>Processed and preserved meat</t>
  </si>
  <si>
    <t>Processed and preserved poultry meat</t>
  </si>
  <si>
    <t>Meat and poultry meat products</t>
  </si>
  <si>
    <t>Processed and preserved fish, crustaceans and molluscs</t>
  </si>
  <si>
    <t>Processed and preserved potatoes</t>
  </si>
  <si>
    <t>Fruit and vegetable juices</t>
  </si>
  <si>
    <t>Other processed and preserved fruit and vegetables</t>
  </si>
  <si>
    <t>Oils and fats</t>
  </si>
  <si>
    <t>Margarine and similar edible fats</t>
  </si>
  <si>
    <t>Dairy and cheese products</t>
  </si>
  <si>
    <t>Ice cream</t>
  </si>
  <si>
    <t>Grain mill products</t>
  </si>
  <si>
    <t>Starches and starch products</t>
  </si>
  <si>
    <t>Bread; fresh pastry goods and cakes</t>
  </si>
  <si>
    <t>Rusks and biscuits; preserved pastry goods and cakes</t>
  </si>
  <si>
    <t>Macaroni, noodles, couscous and similar farinaceous products</t>
  </si>
  <si>
    <t>Sugar</t>
  </si>
  <si>
    <t>Cocoa, chocolate and sugar confectionery</t>
  </si>
  <si>
    <t>Processed tea and coffee</t>
  </si>
  <si>
    <t>Condiments and seasonings</t>
  </si>
  <si>
    <t>Prepared meals and dishes</t>
  </si>
  <si>
    <t>Homogenised food preparations and dietetic food</t>
  </si>
  <si>
    <t>Other food products n.e.c.</t>
  </si>
  <si>
    <t>Prepared feeds for farm animals</t>
  </si>
  <si>
    <t>Prepared pet foods</t>
  </si>
  <si>
    <t>Distilled alcoholic beverages</t>
  </si>
  <si>
    <t>Wine from grape</t>
  </si>
  <si>
    <t>Cider and other fruit wines</t>
  </si>
  <si>
    <t>Other non-distilled fermented beverages</t>
  </si>
  <si>
    <t>Beer</t>
  </si>
  <si>
    <t>Malt</t>
  </si>
  <si>
    <t>Soft drinks; mineral waters and other bottled waters</t>
  </si>
  <si>
    <t>Textile yarn and thread</t>
  </si>
  <si>
    <t>Woven textiles</t>
  </si>
  <si>
    <t>Textile finishing services</t>
  </si>
  <si>
    <t>Knitted and crocheted fabrics</t>
  </si>
  <si>
    <t>Made-up textile articles, except apparel</t>
  </si>
  <si>
    <t>Carpets and rugs</t>
  </si>
  <si>
    <t>Cordage, rope, twine and netting</t>
  </si>
  <si>
    <t>Non-wovens and articles made from non-wovens, except apparel</t>
  </si>
  <si>
    <t>Other technical and industrial textiles</t>
  </si>
  <si>
    <t>Other textiles n.e.c.</t>
  </si>
  <si>
    <t>Leather clothes</t>
  </si>
  <si>
    <t>Workwear</t>
  </si>
  <si>
    <t>Other outerwear</t>
  </si>
  <si>
    <t>Underwear</t>
  </si>
  <si>
    <t>Other wearing apparel and accessories</t>
  </si>
  <si>
    <t>Articles of fur</t>
  </si>
  <si>
    <t>Knitted and crocheted hosiery</t>
  </si>
  <si>
    <t>Other knitted and crocheted apparel</t>
  </si>
  <si>
    <t>Tanned and dressed leather; dressed and dyed fur</t>
  </si>
  <si>
    <t>Luggage, handbags and the like, saddlery and harness</t>
  </si>
  <si>
    <t>Footwear</t>
  </si>
  <si>
    <t>Wood, sawn and planed</t>
  </si>
  <si>
    <t>Veneer sheets and wood-based panels</t>
  </si>
  <si>
    <t>Assembled parquet floors</t>
  </si>
  <si>
    <t>Other builders' carpentry and joinery</t>
  </si>
  <si>
    <t>Wooden containers</t>
  </si>
  <si>
    <t>Other products of wood; articles of cork, straw and plaiting materials</t>
  </si>
  <si>
    <t>Pulp</t>
  </si>
  <si>
    <t>Paper and paperboard</t>
  </si>
  <si>
    <t>Corrugated paper and paperboard and containers of paper and paperboard</t>
  </si>
  <si>
    <t>Household and sanitary goods and toilet requisites</t>
  </si>
  <si>
    <t>Paper stationery</t>
  </si>
  <si>
    <t>Wallpaper</t>
  </si>
  <si>
    <t>Other articles of paper and paperboard</t>
  </si>
  <si>
    <t>Newspaper printing services</t>
  </si>
  <si>
    <t>Other printing services</t>
  </si>
  <si>
    <t>Pre-press and pre-media services</t>
  </si>
  <si>
    <t>Binding and related services</t>
  </si>
  <si>
    <t>Reproduction services of recorded media</t>
  </si>
  <si>
    <t>Coke oven products</t>
  </si>
  <si>
    <t>Refined petroleum products</t>
  </si>
  <si>
    <t>Industrial gases</t>
  </si>
  <si>
    <t>Dyes and pigments</t>
  </si>
  <si>
    <t>Other inorganic basic chemicals</t>
  </si>
  <si>
    <t>Other organic basic chemicals</t>
  </si>
  <si>
    <t>Fertilisers and nitrogen compounds</t>
  </si>
  <si>
    <t>Plastics in primary forms</t>
  </si>
  <si>
    <t>Synthetic rubber in primary forms</t>
  </si>
  <si>
    <t>Pesticides and other agrochemical products</t>
  </si>
  <si>
    <t>Paints, varnishes and similar coatings, printing ink and mastics</t>
  </si>
  <si>
    <t>Soap and detergents, cleaning and polishing preparations</t>
  </si>
  <si>
    <t>Perfumes and toilet preparations</t>
  </si>
  <si>
    <t>Explosives</t>
  </si>
  <si>
    <t>Glues</t>
  </si>
  <si>
    <t>Essential oils</t>
  </si>
  <si>
    <t>Other chemical products n.e.c.</t>
  </si>
  <si>
    <t>Man-made fibres</t>
  </si>
  <si>
    <t>Basic pharmaceutical products</t>
  </si>
  <si>
    <t>Pharmaceutical preparations</t>
  </si>
  <si>
    <t>Rubber tyres and tubes; retreading and rebuilding of rubber tyres</t>
  </si>
  <si>
    <t>Other rubber products</t>
  </si>
  <si>
    <t>Plastic plates, sheets, tubes and profiles</t>
  </si>
  <si>
    <t>Plastic packing goods</t>
  </si>
  <si>
    <t>Buildersâ€™ ware of plastic</t>
  </si>
  <si>
    <t>Other plastic products</t>
  </si>
  <si>
    <t>Flat glass</t>
  </si>
  <si>
    <t>Shaped and processed flat glass</t>
  </si>
  <si>
    <t>Hollow glass</t>
  </si>
  <si>
    <t>Glass fibres</t>
  </si>
  <si>
    <t>Other processed glass, including technical glassware</t>
  </si>
  <si>
    <t>Refractory products</t>
  </si>
  <si>
    <t>Ceramic tiles and flags</t>
  </si>
  <si>
    <t>Bricks, tiles and construction products, in baked clay</t>
  </si>
  <si>
    <t>Ceramic household and ornamental articles</t>
  </si>
  <si>
    <t>Ceramic sanitary fixtures</t>
  </si>
  <si>
    <t>Ceramic insulators and insulating fittings</t>
  </si>
  <si>
    <t>Other technical ceramic products</t>
  </si>
  <si>
    <t>Other ceramic products</t>
  </si>
  <si>
    <t>Cement</t>
  </si>
  <si>
    <t>Lime and plaster</t>
  </si>
  <si>
    <t>Concrete products for construction purposes</t>
  </si>
  <si>
    <t>Plaster products for construction purposes</t>
  </si>
  <si>
    <t>Ready-mixed concrete</t>
  </si>
  <si>
    <t>Mortars</t>
  </si>
  <si>
    <t>Fibre cement</t>
  </si>
  <si>
    <t>Other articles of concrete, plaster and cement</t>
  </si>
  <si>
    <t>Cut, shaped and finished stone</t>
  </si>
  <si>
    <t>Abrasive products</t>
  </si>
  <si>
    <t>Other non-metallic mineral products n.e.c.</t>
  </si>
  <si>
    <t>Basic iron and steel and ferro-alloys</t>
  </si>
  <si>
    <t>Tubes, pipes, hollow profiles and related fittings, of steel</t>
  </si>
  <si>
    <t>Cold drawn bars</t>
  </si>
  <si>
    <t>Cold rolled narrow strip</t>
  </si>
  <si>
    <t>Cold formed or folded products</t>
  </si>
  <si>
    <t>Cold drawn wire</t>
  </si>
  <si>
    <t>Precious metals</t>
  </si>
  <si>
    <t>Aluminium</t>
  </si>
  <si>
    <t>Lead, zinc and tin</t>
  </si>
  <si>
    <t>Copper</t>
  </si>
  <si>
    <t>Other non-ferrous metal</t>
  </si>
  <si>
    <t>Processed nuclear fuel</t>
  </si>
  <si>
    <t>Casting services of iron</t>
  </si>
  <si>
    <t>Casting services of steel</t>
  </si>
  <si>
    <t>Casting services of light metals</t>
  </si>
  <si>
    <t>Casting services of other non-ferrous metals</t>
  </si>
  <si>
    <t>Metal structures and parts of structures</t>
  </si>
  <si>
    <t>Doors and windows of metal</t>
  </si>
  <si>
    <t>Central heating radiators and boilers</t>
  </si>
  <si>
    <t>Other tanks, reservoirs and containers of metal</t>
  </si>
  <si>
    <t>Steam generators, except central heating hot water boilers</t>
  </si>
  <si>
    <t>Weapons and ammunition</t>
  </si>
  <si>
    <t>Forging, pressing, stamping and roll-forming services of metal; powder metallurgy</t>
  </si>
  <si>
    <t>Treatment and coating services of metals</t>
  </si>
  <si>
    <t>Machining services</t>
  </si>
  <si>
    <t>Cutlery</t>
  </si>
  <si>
    <t>Locks and hinges</t>
  </si>
  <si>
    <t>Tools</t>
  </si>
  <si>
    <t>Steel drums and similar containers</t>
  </si>
  <si>
    <t>Light metal packaging</t>
  </si>
  <si>
    <t>Wire products, chain and springs</t>
  </si>
  <si>
    <t>Fasteners and screw machine products</t>
  </si>
  <si>
    <t>Other fabricated metal products n.e.c.</t>
  </si>
  <si>
    <t>Electronic components</t>
  </si>
  <si>
    <t>Loaded electronic boards</t>
  </si>
  <si>
    <t>Computers and peripheral equipment</t>
  </si>
  <si>
    <t>Communication equipment</t>
  </si>
  <si>
    <t>Consumer electronics</t>
  </si>
  <si>
    <t>Measuring, testing and navigating equipment</t>
  </si>
  <si>
    <t>Watches and clocks</t>
  </si>
  <si>
    <t>Irradiation, electromedical and electrotherapeutic equipment</t>
  </si>
  <si>
    <t>Optical instruments and photographic equipment</t>
  </si>
  <si>
    <t>Magnetic and optical media</t>
  </si>
  <si>
    <t>Electric motors, generators and transformers</t>
  </si>
  <si>
    <t>Electricity distribution and control apparatus</t>
  </si>
  <si>
    <t>Batteries and accumulators</t>
  </si>
  <si>
    <t>Fibre optic cables</t>
  </si>
  <si>
    <t>Other electronic and electric wires and cables</t>
  </si>
  <si>
    <t>Wiring devices</t>
  </si>
  <si>
    <t>Electric lighting equipment</t>
  </si>
  <si>
    <t>Electric domestic appliances</t>
  </si>
  <si>
    <t>Non-electric domestic appliances</t>
  </si>
  <si>
    <t>Other electrical equipment</t>
  </si>
  <si>
    <t>Engines and turbines, except aircraft, vehicle and cycle engines</t>
  </si>
  <si>
    <t>Fluid power equipment</t>
  </si>
  <si>
    <t>Other pumps and compressors</t>
  </si>
  <si>
    <t>Other taps and valves</t>
  </si>
  <si>
    <t>Bearings, gears, gearing and driving elements</t>
  </si>
  <si>
    <t>Ovens, furnaces and furnace burners</t>
  </si>
  <si>
    <t>Lifting and handling equipment</t>
  </si>
  <si>
    <t>Office machinery and equipment (except computers and peripheral equipment)</t>
  </si>
  <si>
    <t>Power-driven hand tools</t>
  </si>
  <si>
    <t>Non-domestic cooling and ventilation equipment</t>
  </si>
  <si>
    <t>Other general-purpose machinery n.e.c.</t>
  </si>
  <si>
    <t>Agricultural and forestry machinery</t>
  </si>
  <si>
    <t>Metal forming machinery</t>
  </si>
  <si>
    <t>Other machine tools</t>
  </si>
  <si>
    <t>Machinery for metallurgy</t>
  </si>
  <si>
    <t>Machinery for mining, quarrying and construction</t>
  </si>
  <si>
    <t>Machinery for food, beverage and tobacco processing</t>
  </si>
  <si>
    <t>Machinery for textile, apparel and leather production</t>
  </si>
  <si>
    <t>Machinery for paper and paperboard production</t>
  </si>
  <si>
    <t>Plastics and rubber machinery</t>
  </si>
  <si>
    <t>Other special-purpose machinery n.e.c.</t>
  </si>
  <si>
    <t>Motor vehicles</t>
  </si>
  <si>
    <t>Bodies (coachwork) for motor vehicles; trailers and semi-trailers</t>
  </si>
  <si>
    <t>Electrical and electronic equipment for motor vehicles</t>
  </si>
  <si>
    <t>Other parts and accessories for motor vehicles</t>
  </si>
  <si>
    <t>Ships and floating structures</t>
  </si>
  <si>
    <t>Pleasure and sporting boats</t>
  </si>
  <si>
    <t>Railway locomotives and rolling stock</t>
  </si>
  <si>
    <t>Air and spacecraft and related machinery</t>
  </si>
  <si>
    <t>Military fighting vehicles</t>
  </si>
  <si>
    <t>Motorcycles</t>
  </si>
  <si>
    <t>Bicycles and invalid carriages</t>
  </si>
  <si>
    <t>Other transport equipment n.e.c.</t>
  </si>
  <si>
    <t>Seats and parts thereof; parts of furniture</t>
  </si>
  <si>
    <t>Office and shop furniture</t>
  </si>
  <si>
    <t>Kitchen furniture</t>
  </si>
  <si>
    <t>Mattresses</t>
  </si>
  <si>
    <t>Other furniture</t>
  </si>
  <si>
    <t>Coins</t>
  </si>
  <si>
    <t>Jewellery and related articles</t>
  </si>
  <si>
    <t>Imitation jewellery and related articles</t>
  </si>
  <si>
    <t>Musical instruments</t>
  </si>
  <si>
    <t>Sports goods</t>
  </si>
  <si>
    <t>Games and toys</t>
  </si>
  <si>
    <t>Medical and dental instruments and supplies</t>
  </si>
  <si>
    <t>Brooms and brushes</t>
  </si>
  <si>
    <t>Other manufactured goods n.e.c.</t>
  </si>
  <si>
    <t>Repair services of fabricated metal products</t>
  </si>
  <si>
    <t>Repair services of machinery</t>
  </si>
  <si>
    <t>Repair services of electronic and optical equipment</t>
  </si>
  <si>
    <t>Repair services of electrical equipment</t>
  </si>
  <si>
    <t>Repair and maintenance services of ships and boats</t>
  </si>
  <si>
    <t>Repair and maintenance services of aircraft and spacecraft</t>
  </si>
  <si>
    <t>Repair and maintenance services of other transport equipment</t>
  </si>
  <si>
    <t>Repair services of other equipment</t>
  </si>
  <si>
    <t>Installation services of industrial machinery and equipment</t>
  </si>
  <si>
    <t>Electricity</t>
  </si>
  <si>
    <t>Transmission services of electricity</t>
  </si>
  <si>
    <t>Distribution services of electricity</t>
  </si>
  <si>
    <t>Trade services of electricity</t>
  </si>
  <si>
    <t>Manufactured gas</t>
  </si>
  <si>
    <t>Distribution services of gaseous fuels through mains</t>
  </si>
  <si>
    <t>Trade services of gas through mains</t>
  </si>
  <si>
    <t>Steam and air conditioning supply services</t>
  </si>
  <si>
    <t>Non-hazardous waste; collection services of non-hazardous waste</t>
  </si>
  <si>
    <t>Hazardous waste; collection services of hazardous waste</t>
  </si>
  <si>
    <t>Treatment and disposal services of non-hazardous waste</t>
  </si>
  <si>
    <t>Treatment and disposal services of hazardous waste</t>
  </si>
  <si>
    <t>Dismantling services of wrecks</t>
  </si>
  <si>
    <t>Sorted materials recovery services; secondary raw materials</t>
  </si>
  <si>
    <t>Roads and motorways; construction works for roads and motorways</t>
  </si>
  <si>
    <t>Railways and underground railways; construction works for railways and underground railways</t>
  </si>
  <si>
    <t>Bridges and tunnels; construction works for bridges and tunnels</t>
  </si>
  <si>
    <t>Constructions and construction works for utility projects for fluids</t>
  </si>
  <si>
    <t>Constructions and construction works for utility projects for electricity and telecommunications</t>
  </si>
  <si>
    <t>Constructions and construction works for water projects</t>
  </si>
  <si>
    <t>Constructions and construction works for other civil engineering projects n.e.c.</t>
  </si>
  <si>
    <t>Demolition works</t>
  </si>
  <si>
    <t>Site preparation works</t>
  </si>
  <si>
    <t>Test drilling and boring works</t>
  </si>
  <si>
    <t>Electrical installation works</t>
  </si>
  <si>
    <t>Plumbing, heat and air-conditioning installation works</t>
  </si>
  <si>
    <t>Other construction installation works</t>
  </si>
  <si>
    <t>Plastering works</t>
  </si>
  <si>
    <t>Joinery installation works</t>
  </si>
  <si>
    <t>Floor and wall covering works</t>
  </si>
  <si>
    <t>Painting and glazing works</t>
  </si>
  <si>
    <t>Other building completion and finishing works</t>
  </si>
  <si>
    <t>Roofing works</t>
  </si>
  <si>
    <t>Other specialised construction works n.e.c.</t>
  </si>
  <si>
    <t>Trade services of cars and light motor vehicles</t>
  </si>
  <si>
    <t>Trade services of other motor vehicles</t>
  </si>
  <si>
    <t>Maintenance and repair services of motor vehicles</t>
  </si>
  <si>
    <t>Wholesale trade services of motor vehicle parts and accessories</t>
  </si>
  <si>
    <t>Retail trade services of motor vehicle parts and accessories</t>
  </si>
  <si>
    <t>Trade, maintenance and repair services of motorcycles and related parts and accessories</t>
  </si>
  <si>
    <t>Wholesale trade services on a fee or contract basis of agricultural raw materials, live animals, textile raw materials and semi-finished goods</t>
  </si>
  <si>
    <t>Wholesale trade services on a fee or contract basis of fuels, ores, metals and industrial chemicals</t>
  </si>
  <si>
    <t>Wholesale trade services on a fee or contract basis of timber and building materials</t>
  </si>
  <si>
    <t>Wholesale trade services on a fee or contract basis of machinery, industrial equipment, ships and aircraft</t>
  </si>
  <si>
    <t>Wholesale trade services on a fee or contract basis of furniture, household goods, hardware and ironmongery</t>
  </si>
  <si>
    <t>Wholesale trade services on a fee or contract basis of textiles, clothing, fur, footwear and leather goods</t>
  </si>
  <si>
    <t>Wholesale trade services on a fee or contract basis of food, beverages and tobacco</t>
  </si>
  <si>
    <t>Wholesale trade services on a fee or contract basis of other particular products</t>
  </si>
  <si>
    <t>Wholesale trade services on a fee or contract basis of a variety of goods</t>
  </si>
  <si>
    <t>Wholesale trade services of grain, unmanufactured tobacco, seeds and animal feeds</t>
  </si>
  <si>
    <t>Wholesale trade services of flowers and plants</t>
  </si>
  <si>
    <t>Wholesale trade services of live animals</t>
  </si>
  <si>
    <t>Wholesale trade services of hides, skins and leather</t>
  </si>
  <si>
    <t>Wholesale trade services of fruit and vegetables</t>
  </si>
  <si>
    <t>Wholesale trade services of meat and meat products</t>
  </si>
  <si>
    <t>Wholesale trade services of dairy products, eggs and edible oils and fats</t>
  </si>
  <si>
    <t>Wholesale trade services of beverages</t>
  </si>
  <si>
    <t>Wholesale trade services of tobacco products</t>
  </si>
  <si>
    <t>Wholesale trade services of sugar and chocolate and sugar confectionery</t>
  </si>
  <si>
    <t>Wholesale trade services of coffee, tea, cocoa and spices</t>
  </si>
  <si>
    <t>Wholesale trade services of other food, including fish, crustaceans and molluscs</t>
  </si>
  <si>
    <t>Non-specialised wholesale trade services of food, beverages and tobacco</t>
  </si>
  <si>
    <t>Wholesale trade services of textiles</t>
  </si>
  <si>
    <t>Wholesale trade services of clothing and footwear</t>
  </si>
  <si>
    <t>Wholesale trade services of electrical household appliances</t>
  </si>
  <si>
    <t>Wholesale trade services of china and glassware and cleaning materials</t>
  </si>
  <si>
    <t>Wholesale trade services of perfume and cosmetics</t>
  </si>
  <si>
    <t>Wholesale trade services of pharmaceutical goods</t>
  </si>
  <si>
    <t>Wholesale trade services of furniture, carpets and lighting equipment</t>
  </si>
  <si>
    <t>Wholesale trade services of watches and jewellery</t>
  </si>
  <si>
    <t>Wholesale trade services of other household goods</t>
  </si>
  <si>
    <t>Wholesale trade services of computers, computer peripheral equipment and software</t>
  </si>
  <si>
    <t>Wholesale trade services of electronic and telecommunications equipment and parts</t>
  </si>
  <si>
    <t>Wholesale trade services of agricultural machinery, equipment and supplies</t>
  </si>
  <si>
    <t>Wholesale trade services of machine tools</t>
  </si>
  <si>
    <t>Wholesale trade services of mining, construction and civil engineering machinery</t>
  </si>
  <si>
    <t>Wholesale trade services of machinery for the textile industry and of sewing and knitting machines</t>
  </si>
  <si>
    <t>Wholesale trade services of office furniture</t>
  </si>
  <si>
    <t>Wholesale trade services of other office machinery and equipment</t>
  </si>
  <si>
    <t>Wholesale trade services of other machinery and equipment</t>
  </si>
  <si>
    <t>Wholesale trade services of solid, liquid and gaseous fuels and related products</t>
  </si>
  <si>
    <t>Wholesale trade services of metals and metal ores</t>
  </si>
  <si>
    <t>Wholesale trade services of wood, construction materials and sanitary equipment</t>
  </si>
  <si>
    <t>Wholesale trade services of hardware, plumbing and heating equipment and supplies</t>
  </si>
  <si>
    <t>Wholesale trade services of chemical products</t>
  </si>
  <si>
    <t>Wholesale trade services of other intermediate products</t>
  </si>
  <si>
    <t>Wholesale trade services of waste and scrap</t>
  </si>
  <si>
    <t>Non-specialised wholesale trade services</t>
  </si>
  <si>
    <t>Passenger rail transport services, interurban</t>
  </si>
  <si>
    <t>Freight rail transport services</t>
  </si>
  <si>
    <t>Urban and suburban passenger land transport services</t>
  </si>
  <si>
    <t>Taxi operation services</t>
  </si>
  <si>
    <t>Other passenger land transport services n.e.c.</t>
  </si>
  <si>
    <t>Freight transport services by road</t>
  </si>
  <si>
    <t>Removal services</t>
  </si>
  <si>
    <t>Transport services via pipeline</t>
  </si>
  <si>
    <t>Sea and coastal passenger water transport services</t>
  </si>
  <si>
    <t>Sea and coastal freight water transport services</t>
  </si>
  <si>
    <t>Inland passenger water transport services</t>
  </si>
  <si>
    <t>Inland freight water transport services</t>
  </si>
  <si>
    <t>Passenger air transport services</t>
  </si>
  <si>
    <t>Freight air transport services</t>
  </si>
  <si>
    <t>Space transport services</t>
  </si>
  <si>
    <t>Warehousing and storage services</t>
  </si>
  <si>
    <t>Services incidental to land transportation</t>
  </si>
  <si>
    <t>Services incidental to water transportation</t>
  </si>
  <si>
    <t>Services incidental to air transportation</t>
  </si>
  <si>
    <t>Cargo handling services</t>
  </si>
  <si>
    <t>Other transportation support services</t>
  </si>
  <si>
    <t>Postal services under universal service obligation</t>
  </si>
  <si>
    <t>Other postal and courier services</t>
  </si>
  <si>
    <t>Hotel and similar accommodation services</t>
  </si>
  <si>
    <t>Holiday and other short stay accommodation services</t>
  </si>
  <si>
    <t>Camping ground, recreational and vacation camp services</t>
  </si>
  <si>
    <t>Other accommodation services</t>
  </si>
  <si>
    <t>Restaurant and mobile food serving services</t>
  </si>
  <si>
    <t>Event catering services</t>
  </si>
  <si>
    <t>Other food serving services</t>
  </si>
  <si>
    <t>Beverage serving services</t>
  </si>
  <si>
    <t>Book publishing services</t>
  </si>
  <si>
    <t>Publishing services of directories and mailing lists</t>
  </si>
  <si>
    <t>Publishing services of newspapers</t>
  </si>
  <si>
    <t>Publishing services of journals and periodicals</t>
  </si>
  <si>
    <t>Other publishing services</t>
  </si>
  <si>
    <t>Publishing services of computer games</t>
  </si>
  <si>
    <t>Other software publishing services</t>
  </si>
  <si>
    <t>Motion picture, video and television programme production services</t>
  </si>
  <si>
    <t>Motion picture, video and television programme post-production services</t>
  </si>
  <si>
    <t>Motion picture, video and television programme distribution services</t>
  </si>
  <si>
    <t>Motion picture projection services</t>
  </si>
  <si>
    <t>Sound recording and music publishing services</t>
  </si>
  <si>
    <t>Radio broadcasting services</t>
  </si>
  <si>
    <t>Television programming and broadcasting services; broadcasting originals</t>
  </si>
  <si>
    <t>Wired telecommunications services</t>
  </si>
  <si>
    <t>Wireless telecommunications services</t>
  </si>
  <si>
    <t>Satellite telecommunications services</t>
  </si>
  <si>
    <t>Other telecommunications services</t>
  </si>
  <si>
    <t>Computer programming services</t>
  </si>
  <si>
    <t>Computer consultancy services</t>
  </si>
  <si>
    <t>Computer facilities management services</t>
  </si>
  <si>
    <t>Other information technology and computer services</t>
  </si>
  <si>
    <t>Data processing, hosting and related services</t>
  </si>
  <si>
    <t>Web portal services</t>
  </si>
  <si>
    <t>News agency services</t>
  </si>
  <si>
    <t>Other information services n.e.c.</t>
  </si>
  <si>
    <t>Central banking services</t>
  </si>
  <si>
    <t>Other monetary intermediation services</t>
  </si>
  <si>
    <t>Services of holding companies</t>
  </si>
  <si>
    <t>Services of trusts, funds and similar financial entities</t>
  </si>
  <si>
    <t>Financial leasing services</t>
  </si>
  <si>
    <t>Other credit granting services</t>
  </si>
  <si>
    <t>Other financial services, except insurance and pension funding, n.e.c.</t>
  </si>
  <si>
    <t>Life insurance services</t>
  </si>
  <si>
    <t>Non-life insurance services</t>
  </si>
  <si>
    <t>Reinsurance services</t>
  </si>
  <si>
    <t>Pension funding services</t>
  </si>
  <si>
    <t>Services related to the administration of financial markets</t>
  </si>
  <si>
    <t>Security and commodity contracts brokerage services</t>
  </si>
  <si>
    <t>Other services auxiliary to financial services, except insurance and pension funding</t>
  </si>
  <si>
    <t>Risk and damage evaluation services</t>
  </si>
  <si>
    <t>Services of insurance agents and brokers</t>
  </si>
  <si>
    <t>Other services auxiliary to insurance and pension funding</t>
  </si>
  <si>
    <t>Fund management services</t>
  </si>
  <si>
    <t>Buying and selling services of own real estate</t>
  </si>
  <si>
    <t>Rental and operating services of own or leased real estate</t>
  </si>
  <si>
    <t>Real estate agency services on a fee or contract basis</t>
  </si>
  <si>
    <t>Management services of real estate on a fee or contract basis</t>
  </si>
  <si>
    <t>Legal services</t>
  </si>
  <si>
    <t>Accounting, bookkeeping and auditing services; tax consulting services</t>
  </si>
  <si>
    <t>Services of head offices</t>
  </si>
  <si>
    <t>Public relations and communication services</t>
  </si>
  <si>
    <t>Business and other management consulting services</t>
  </si>
  <si>
    <t>Architectural services</t>
  </si>
  <si>
    <t>Engineering services and related technical consulting services</t>
  </si>
  <si>
    <t>Technical testing and analysis services</t>
  </si>
  <si>
    <t>Interdisciplinary research and experimental development services</t>
  </si>
  <si>
    <t>Research and experimental development services in biotechnology</t>
  </si>
  <si>
    <t>Research and experimental development services in other natural sciences and engineering</t>
  </si>
  <si>
    <t>Research and experimental development services in social sciences and humanities</t>
  </si>
  <si>
    <t>Services provided by advertising agencies</t>
  </si>
  <si>
    <t>Media representation services</t>
  </si>
  <si>
    <t>Market research and public opinion polling services</t>
  </si>
  <si>
    <t>Specialised design services</t>
  </si>
  <si>
    <t>Photographic services</t>
  </si>
  <si>
    <t>Translation and interpretation services</t>
  </si>
  <si>
    <t>Other professional, scientific and technical services n.e.c.</t>
  </si>
  <si>
    <t>Rental and leasing services of cars and light motor vehicles</t>
  </si>
  <si>
    <t>Rental and leasing services of trucks</t>
  </si>
  <si>
    <t>Rental and leasing services of recreational and sports goods</t>
  </si>
  <si>
    <t>Rental services of video tapes and disks</t>
  </si>
  <si>
    <t>Rental and leasing services of other personal and household goods</t>
  </si>
  <si>
    <t>Rental and leasing services of agricultural machinery and equipment</t>
  </si>
  <si>
    <t>Rental and leasing services of construction and civil engineering machinery and equipment</t>
  </si>
  <si>
    <t>Rental and leasing services of office machinery and equipment (including computers)</t>
  </si>
  <si>
    <t>Rental and leasing services of water transport equipment</t>
  </si>
  <si>
    <t>Rental and leasing services of air transport equipment</t>
  </si>
  <si>
    <t>Rental and leasing services of other machinery, equipment and tangible goods n.e.c.</t>
  </si>
  <si>
    <t>Licensing services for the right to use intellectual property and similar products, except copyrighted works</t>
  </si>
  <si>
    <t>Services provided by employment placement agencies</t>
  </si>
  <si>
    <t>Temporary employment agency services</t>
  </si>
  <si>
    <t>Other human resources provision services</t>
  </si>
  <si>
    <t>Travel agency services</t>
  </si>
  <si>
    <t>Tour operator services</t>
  </si>
  <si>
    <t>Other reservation services and related services</t>
  </si>
  <si>
    <t>Private security services</t>
  </si>
  <si>
    <t>Security systems services</t>
  </si>
  <si>
    <t>Investigation services</t>
  </si>
  <si>
    <t>Combined facilities support services</t>
  </si>
  <si>
    <t>General cleaning services of buildings</t>
  </si>
  <si>
    <t>Other building and industrial cleaning services</t>
  </si>
  <si>
    <t>Other cleaning services</t>
  </si>
  <si>
    <t>Landscape services</t>
  </si>
  <si>
    <t>Combined office administrative services</t>
  </si>
  <si>
    <t>Photocopying, document preparation and other specialised office support services</t>
  </si>
  <si>
    <t>Call centre services</t>
  </si>
  <si>
    <t>Convention and trade show organisation services</t>
  </si>
  <si>
    <t>Collection agency and credit bureau services</t>
  </si>
  <si>
    <t>Packaging services</t>
  </si>
  <si>
    <t>Other business support services n.e.c.</t>
  </si>
  <si>
    <t>General public administration services</t>
  </si>
  <si>
    <t>Administrative services for the regulation of health care, education, cultural services and other social services, excluding social security</t>
  </si>
  <si>
    <t>Administrative services for more efficient operation of businesses</t>
  </si>
  <si>
    <t>Foreign affairs services</t>
  </si>
  <si>
    <t>Defence services</t>
  </si>
  <si>
    <t>Justice and judicial services</t>
  </si>
  <si>
    <t>Public order and safety services</t>
  </si>
  <si>
    <t>Fire brigade services</t>
  </si>
  <si>
    <t>Compulsory social security services</t>
  </si>
  <si>
    <t>Pre-primary education services</t>
  </si>
  <si>
    <t>Primary education services</t>
  </si>
  <si>
    <t>General secondary education services</t>
  </si>
  <si>
    <t>Technical and vocational secondary education services</t>
  </si>
  <si>
    <t>Post-secondary non-tertiary education services</t>
  </si>
  <si>
    <t>Tertiary education services</t>
  </si>
  <si>
    <t>Sports and recreation education services</t>
  </si>
  <si>
    <t>Cultural education services</t>
  </si>
  <si>
    <t>Driving school services</t>
  </si>
  <si>
    <t>Other education services n.e.c.</t>
  </si>
  <si>
    <t>Educational support services</t>
  </si>
  <si>
    <t>Hospital services</t>
  </si>
  <si>
    <t>General medical practice services</t>
  </si>
  <si>
    <t>Specialist medical practice services</t>
  </si>
  <si>
    <t>Dental practice services</t>
  </si>
  <si>
    <t>Other human health services</t>
  </si>
  <si>
    <t>Residential nursing care services</t>
  </si>
  <si>
    <t>Residential care services for mental retardation, mental health and substance abuse</t>
  </si>
  <si>
    <t>Residential care services for the elderly and disabled</t>
  </si>
  <si>
    <t>Other residential care services</t>
  </si>
  <si>
    <t>Social work services without accommodation for the elderly and disabled</t>
  </si>
  <si>
    <t>Child day-care services</t>
  </si>
  <si>
    <t>Other social work services without accommodation n.e.c.</t>
  </si>
  <si>
    <t>Services of performing artists</t>
  </si>
  <si>
    <t>Support services to performing arts</t>
  </si>
  <si>
    <t>Artistic creation</t>
  </si>
  <si>
    <t>Arts facility operation services</t>
  </si>
  <si>
    <t>Library and archive services</t>
  </si>
  <si>
    <t>Museum services</t>
  </si>
  <si>
    <t>Operation services of historical sites and buildings and similar visitor attractions</t>
  </si>
  <si>
    <t>Botanical and zoological garden services and nature reserve services</t>
  </si>
  <si>
    <t>Sports facility operation services</t>
  </si>
  <si>
    <t>Services of sport clubs</t>
  </si>
  <si>
    <t>Services of fitness facilities</t>
  </si>
  <si>
    <t>Other sporting services</t>
  </si>
  <si>
    <t>Amusement park and theme park services</t>
  </si>
  <si>
    <t>Other amusement and recreation services</t>
  </si>
  <si>
    <t>Services furnished by business and employers membership organisations</t>
  </si>
  <si>
    <t>Services furnished by professional membership organisations</t>
  </si>
  <si>
    <t>Services furnished by trade unions</t>
  </si>
  <si>
    <t>Services furnished by religious organisations</t>
  </si>
  <si>
    <t>Services furnished by political organisations</t>
  </si>
  <si>
    <t>Services furnished by other membership organisations n.e.c.</t>
  </si>
  <si>
    <t>Repair services of computers and peripheral equipment</t>
  </si>
  <si>
    <t>Repair services of communication equipment</t>
  </si>
  <si>
    <t>Repair services of consumer electronics</t>
  </si>
  <si>
    <t>Repair services of household appliances and home and garden equipment</t>
  </si>
  <si>
    <t>Repair services of footwear and leather goods</t>
  </si>
  <si>
    <t>Repair services of furniture and home furnishings</t>
  </si>
  <si>
    <t>Repair services of watches, clocks and jewellery</t>
  </si>
  <si>
    <t>Repair services of other personal and household goods</t>
  </si>
  <si>
    <t>Washing and (dry-)cleaning services of textile and fur products</t>
  </si>
  <si>
    <t>Hairdressing and other beauty treatment services</t>
  </si>
  <si>
    <t>Funeral and related services</t>
  </si>
  <si>
    <t>Physical well-being services</t>
  </si>
  <si>
    <t>Other personal services n.e.c.</t>
  </si>
  <si>
    <t>Undifferentiated goods produced by private households for own use</t>
  </si>
  <si>
    <t>Undifferentiated services produced by private households for own use</t>
  </si>
  <si>
    <t>NA</t>
  </si>
  <si>
    <t>SBS</t>
  </si>
  <si>
    <t>CGS</t>
  </si>
  <si>
    <t>PRC</t>
  </si>
  <si>
    <t>AT</t>
  </si>
  <si>
    <t>BE</t>
  </si>
  <si>
    <t>BG</t>
  </si>
  <si>
    <t>CZ</t>
  </si>
  <si>
    <t>DE</t>
  </si>
  <si>
    <t>DK</t>
  </si>
  <si>
    <t>EE</t>
  </si>
  <si>
    <t>EL</t>
  </si>
  <si>
    <t>ES</t>
  </si>
  <si>
    <t>FI</t>
  </si>
  <si>
    <t>FR</t>
  </si>
  <si>
    <t>HR</t>
  </si>
  <si>
    <t>HU</t>
  </si>
  <si>
    <t>IE</t>
  </si>
  <si>
    <t>IS</t>
  </si>
  <si>
    <t>IT</t>
  </si>
  <si>
    <t>LT</t>
  </si>
  <si>
    <t>LV</t>
  </si>
  <si>
    <t>NL</t>
  </si>
  <si>
    <t>NO</t>
  </si>
  <si>
    <t>PL</t>
  </si>
  <si>
    <t>PT</t>
  </si>
  <si>
    <t>RO</t>
  </si>
  <si>
    <t>SE</t>
  </si>
  <si>
    <t>SI</t>
  </si>
  <si>
    <t>SK</t>
  </si>
  <si>
    <t>UK</t>
  </si>
  <si>
    <t>:</t>
  </si>
  <si>
    <t>CH</t>
  </si>
  <si>
    <t>CY</t>
  </si>
  <si>
    <t>LU</t>
  </si>
  <si>
    <t>MT</t>
  </si>
  <si>
    <t>Belgium</t>
  </si>
  <si>
    <t>Bulgaria</t>
  </si>
  <si>
    <t>Czech Republic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</si>
  <si>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</si>
  <si>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</si>
  <si>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</si>
  <si>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</si>
  <si>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</si>
  <si>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</si>
  <si>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</si>
  <si>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</si>
  <si>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</si>
  <si>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</si>
  <si>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</si>
  <si>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</si>
  <si>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</si>
  <si>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</si>
  <si>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</si>
  <si>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</si>
  <si>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</si>
  <si>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</si>
  <si>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</si>
  <si>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</si>
  <si>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</si>
  <si>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</si>
  <si>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</si>
  <si>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Norway</t>
  </si>
  <si>
    <t>Switzerland</t>
  </si>
  <si>
    <t>Cyprus</t>
  </si>
  <si>
    <t>PPP</t>
  </si>
  <si>
    <t># BHs</t>
  </si>
  <si>
    <t>Iceland</t>
  </si>
  <si>
    <t>Category</t>
  </si>
  <si>
    <t>Country code</t>
  </si>
  <si>
    <t>Country name</t>
  </si>
  <si>
    <t>Germany</t>
  </si>
  <si>
    <t>XR 2014 (NC/€)</t>
  </si>
  <si>
    <t>Differ. prod./exp.</t>
  </si>
  <si>
    <t>GDP 2014 (PPS/cap.)</t>
  </si>
  <si>
    <t>A64*</t>
  </si>
  <si>
    <t>NACE codes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</si>
  <si>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</si>
  <si>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</si>
  <si>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</si>
  <si>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</si>
  <si>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</si>
  <si>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</si>
  <si>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</si>
  <si>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</si>
  <si>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</si>
  <si>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80-82</t>
  </si>
  <si>
    <t>87-88</t>
  </si>
  <si>
    <t>90-92</t>
  </si>
  <si>
    <t>97-98</t>
  </si>
  <si>
    <t>05-09</t>
  </si>
  <si>
    <t>10-12</t>
  </si>
  <si>
    <t>NACE description</t>
  </si>
  <si>
    <t>BH code</t>
  </si>
  <si>
    <t>BH description</t>
  </si>
  <si>
    <t>Total # prices</t>
  </si>
  <si>
    <t>PRC
2014</t>
  </si>
  <si>
    <t>Total # items</t>
  </si>
  <si>
    <t>Total</t>
  </si>
  <si>
    <t>Main source</t>
  </si>
  <si>
    <t>Av. BH VCs</t>
  </si>
  <si>
    <t>St. dev.
of PLIs</t>
  </si>
  <si>
    <t>Sheet or data source</t>
  </si>
  <si>
    <t>Availability of data sources per country</t>
  </si>
  <si>
    <t>Overall price level indices for the year 2014 per country</t>
  </si>
  <si>
    <t>BHs</t>
  </si>
  <si>
    <t>List of the 576 basic headings defined from the CPA classification</t>
  </si>
  <si>
    <t>http://ec.europa.eu/eurostat/web/national-accounts/data/database</t>
  </si>
  <si>
    <t>NA (national accounts)</t>
  </si>
  <si>
    <t>SBS (structural business statistics)</t>
  </si>
  <si>
    <t>http://ec.europa.eu/eurostat/web/structural-business-statistics/data/database</t>
  </si>
  <si>
    <t>PPP (purchasing power parities)</t>
  </si>
  <si>
    <t>http://ec.europa.eu/eurostat/web/purchasing-power-parities/data/database</t>
  </si>
  <si>
    <t>"prc_ppp_ind"</t>
  </si>
  <si>
    <t>http://ec.europa.eu/eurostat/web/prodcom/data/database</t>
  </si>
  <si>
    <t>PRC (PRODCOM, manufactured goods)</t>
  </si>
  <si>
    <t>"prom2"</t>
  </si>
  <si>
    <t>http://ec.europa.eu/eurostat/web/agriculture/data/database</t>
  </si>
  <si>
    <t>RAMON</t>
  </si>
  <si>
    <t>"apri_ap_crpouta", "apri_ap_anouta"</t>
  </si>
  <si>
    <t>http://ec.europa.eu/eurostat/ramon/index.cfm</t>
  </si>
  <si>
    <t>RAMON (reference and management of nomenclatures)</t>
  </si>
  <si>
    <t>CPA and links with other classifications</t>
  </si>
  <si>
    <t>Data used</t>
  </si>
  <si>
    <t>Description or hyperlink</t>
  </si>
  <si>
    <t>"sbs_na_ind_r2", "sbs_na_con_r2"</t>
  </si>
  <si>
    <t>NA, PPP, calculation</t>
  </si>
  <si>
    <t>calculation</t>
  </si>
  <si>
    <t>RAMON, NA, calculation</t>
  </si>
  <si>
    <t>NA, calculation</t>
  </si>
  <si>
    <t>EGS
2013</t>
  </si>
  <si>
    <t>CGS+EGS</t>
  </si>
  <si>
    <t>Proxy from category 1</t>
  </si>
  <si>
    <t>PRC+exchange rates</t>
  </si>
  <si>
    <t>PPPs for services</t>
  </si>
  <si>
    <t>Proxy from category 11</t>
  </si>
  <si>
    <t>CGS+PPPs for services</t>
  </si>
  <si>
    <t>PPPs for energy</t>
  </si>
  <si>
    <t>PPPs for construction</t>
  </si>
  <si>
    <t>PPPs for goods</t>
  </si>
  <si>
    <t>PPPs for rents</t>
  </si>
  <si>
    <t>PPPs for government services</t>
  </si>
  <si>
    <t>PPPs for education</t>
  </si>
  <si>
    <t>PPPs for social protection</t>
  </si>
  <si>
    <t>PPPs for NPISH</t>
  </si>
  <si>
    <t>CGS+PPPs for GDP</t>
  </si>
  <si>
    <t>exchange rates</t>
  </si>
  <si>
    <t>Gross value added (GVA) 2014</t>
  </si>
  <si>
    <t>GVA 2014 (%31)</t>
  </si>
  <si>
    <t>% GVA 2013</t>
  </si>
  <si>
    <t>CGS
2013-2015</t>
  </si>
  <si>
    <t>Correl. w/ GVA (%)</t>
  </si>
  <si>
    <t>APRI</t>
  </si>
  <si>
    <t>APRI
2014</t>
  </si>
  <si>
    <t>Max/min</t>
  </si>
  <si>
    <t>APRI (agricultural prices and price indices)</t>
  </si>
  <si>
    <t>calculation, PWT 9.0</t>
  </si>
  <si>
    <t>VC</t>
  </si>
  <si>
    <t>Agriculture, forestry and fishing</t>
  </si>
  <si>
    <t>Manufacturing</t>
  </si>
  <si>
    <t>Water supply; sewerage, waste management and remediation activities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</si>
  <si>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</si>
  <si>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</si>
  <si>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</si>
  <si>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</si>
  <si>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</si>
  <si>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Professional, scientific and technical activities</t>
  </si>
  <si>
    <t>Administrative and support service activities</t>
  </si>
  <si>
    <t>Human health and social work activities</t>
  </si>
  <si>
    <t>Arts, entertainment and recreation</t>
  </si>
  <si>
    <t>Other service activities</t>
  </si>
  <si>
    <t>Activities of household as employers; undifferentiated goods- and services-producing activities of households for own use</t>
  </si>
  <si>
    <t>A*21</t>
  </si>
  <si>
    <t>A*10</t>
  </si>
  <si>
    <t>Table 1</t>
  </si>
  <si>
    <t>Table 2</t>
  </si>
  <si>
    <t>Table 3</t>
  </si>
  <si>
    <t>Availability of data sources per A*64 category</t>
  </si>
  <si>
    <t>Price level indices for the year 2014 per A*64 category</t>
  </si>
  <si>
    <t>Quality assessment of the results per A*64 category</t>
  </si>
  <si>
    <t>A*64</t>
  </si>
  <si>
    <t>Table 5</t>
  </si>
  <si>
    <t>Hours worked (in thousands) in the year 2014 per A*64 category</t>
  </si>
  <si>
    <t>Price level indices for the year 2014 per A*21 category</t>
  </si>
  <si>
    <t>Price level indices for the year 2014 per A*10 category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</si>
  <si>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</si>
  <si>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</si>
  <si>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</si>
  <si>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</si>
  <si>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</si>
  <si>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</si>
  <si>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</si>
  <si>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</si>
  <si>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</si>
  <si>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</si>
  <si>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</si>
  <si>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</si>
  <si>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</si>
  <si>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</si>
  <si>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</si>
  <si>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</si>
  <si>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</si>
  <si>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</si>
  <si>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</si>
  <si>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</si>
  <si>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</si>
  <si>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Table 4a</t>
  </si>
  <si>
    <t>Table 4b</t>
  </si>
  <si>
    <t>Table 4c</t>
  </si>
  <si>
    <t>PLI 2014 Eurostat</t>
  </si>
  <si>
    <t>PLI 2014 PWT*</t>
  </si>
  <si>
    <t xml:space="preserve">*Source: </t>
  </si>
  <si>
    <t>http://www.rug.nl/ggdc/productivity/pwt/</t>
  </si>
  <si>
    <t>Chart A1</t>
  </si>
  <si>
    <t>Chart 1</t>
  </si>
  <si>
    <t>GDP PLI 2014 (exp.)</t>
  </si>
  <si>
    <t>GVA PLI 2014 (prod.)</t>
  </si>
  <si>
    <t>Comparison of PLIs with Penn World Table 9.0 (PLIs scaled to EU31=100)</t>
  </si>
  <si>
    <t>NA, SBS, PPP, PRC, APRI</t>
  </si>
  <si>
    <t>RAMON, NA, PPP, PRC, APRI</t>
  </si>
  <si>
    <t>PPP, calculation</t>
  </si>
  <si>
    <t>Comparison of PLIs from expenditure and production sides of GDP (PLIs scaled to EU31=100)</t>
  </si>
  <si>
    <t>Labour productivity in the year 2014 per A*64 category; euro / hour worked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</si>
  <si>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</si>
  <si>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</si>
  <si>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</si>
  <si>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</si>
  <si>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</si>
  <si>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</si>
  <si>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</si>
  <si>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</si>
  <si>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</si>
  <si>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</si>
  <si>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</si>
  <si>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</si>
  <si>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</si>
  <si>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</si>
  <si>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</si>
  <si>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</si>
  <si>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</si>
  <si>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</si>
  <si>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</si>
  <si>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</si>
  <si>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</si>
  <si>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</si>
  <si>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</si>
  <si>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</si>
  <si>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</si>
  <si>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</si>
  <si>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</si>
  <si>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</si>
  <si>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</si>
  <si>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</si>
  <si>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</si>
  <si>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</si>
  <si>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</si>
  <si>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</si>
  <si>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</si>
  <si>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</si>
  <si>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</si>
  <si>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</si>
  <si>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</si>
  <si>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</si>
  <si>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</si>
  <si>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</si>
  <si>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</si>
  <si>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</si>
  <si>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</si>
  <si>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</si>
  <si>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</si>
  <si>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</si>
  <si>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</si>
  <si>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</si>
  <si>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</si>
  <si>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</si>
  <si>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</si>
  <si>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</si>
  <si>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</si>
  <si>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</si>
  <si>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</si>
  <si>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</si>
  <si>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</si>
  <si>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</si>
  <si>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</si>
  <si>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A.01.11</t>
  </si>
  <si>
    <t>A.01.12</t>
  </si>
  <si>
    <t>A.01.13</t>
  </si>
  <si>
    <t>A.01.14</t>
  </si>
  <si>
    <t>A.01.15</t>
  </si>
  <si>
    <t>A.01.16</t>
  </si>
  <si>
    <t>A.01.19</t>
  </si>
  <si>
    <t>A.01.21</t>
  </si>
  <si>
    <t>A.01.22</t>
  </si>
  <si>
    <t>A.01.23</t>
  </si>
  <si>
    <t>A.01.24</t>
  </si>
  <si>
    <t>A.01.25</t>
  </si>
  <si>
    <t>A.01.26</t>
  </si>
  <si>
    <t>A.01.27</t>
  </si>
  <si>
    <t>A.01.28</t>
  </si>
  <si>
    <t>A.01.29</t>
  </si>
  <si>
    <t>A.01.30</t>
  </si>
  <si>
    <t>A.01.41</t>
  </si>
  <si>
    <t>A.01.42</t>
  </si>
  <si>
    <t>A.01.43</t>
  </si>
  <si>
    <t>A.01.44</t>
  </si>
  <si>
    <t>A.01.45</t>
  </si>
  <si>
    <t>A.01.46</t>
  </si>
  <si>
    <t>A.01.47</t>
  </si>
  <si>
    <t>A.01.49</t>
  </si>
  <si>
    <t>A.01.61</t>
  </si>
  <si>
    <t>A.01.62</t>
  </si>
  <si>
    <t>A.01.63</t>
  </si>
  <si>
    <t>A.01.64</t>
  </si>
  <si>
    <t>A.01.70</t>
  </si>
  <si>
    <t>A.02.10</t>
  </si>
  <si>
    <t>A.02.20</t>
  </si>
  <si>
    <t>A.02.30</t>
  </si>
  <si>
    <t>A.02.40</t>
  </si>
  <si>
    <t>A.03.00</t>
  </si>
  <si>
    <t>B.05.10</t>
  </si>
  <si>
    <t>B.05.20</t>
  </si>
  <si>
    <t>B.06.10</t>
  </si>
  <si>
    <t>B.06.20</t>
  </si>
  <si>
    <t>B.07.10</t>
  </si>
  <si>
    <t>B.07.21</t>
  </si>
  <si>
    <t>B.07.29</t>
  </si>
  <si>
    <t>B.08.11</t>
  </si>
  <si>
    <t>B.08.12</t>
  </si>
  <si>
    <t>B.08.91</t>
  </si>
  <si>
    <t>B.08.92</t>
  </si>
  <si>
    <t>B.08.93</t>
  </si>
  <si>
    <t>B.08.99</t>
  </si>
  <si>
    <t>B.09.10</t>
  </si>
  <si>
    <t>B.09.90</t>
  </si>
  <si>
    <t>C.10.11</t>
  </si>
  <si>
    <t>C.10.12</t>
  </si>
  <si>
    <t>C.10.13</t>
  </si>
  <si>
    <t>C.10.20</t>
  </si>
  <si>
    <t>C.10.31</t>
  </si>
  <si>
    <t>C.10.32</t>
  </si>
  <si>
    <t>C.10.39</t>
  </si>
  <si>
    <t>C.10.41</t>
  </si>
  <si>
    <t>C.10.42</t>
  </si>
  <si>
    <t>C.10.51</t>
  </si>
  <si>
    <t>C.10.52</t>
  </si>
  <si>
    <t>C.10.61</t>
  </si>
  <si>
    <t>C.10.62</t>
  </si>
  <si>
    <t>C.10.71</t>
  </si>
  <si>
    <t>C.10.72</t>
  </si>
  <si>
    <t>C.10.73</t>
  </si>
  <si>
    <t>C.10.81</t>
  </si>
  <si>
    <t>C.10.82</t>
  </si>
  <si>
    <t>C.10.83</t>
  </si>
  <si>
    <t>C.10.84</t>
  </si>
  <si>
    <t>C.10.85</t>
  </si>
  <si>
    <t>C.10.86</t>
  </si>
  <si>
    <t>C.10.89</t>
  </si>
  <si>
    <t>C.10.91</t>
  </si>
  <si>
    <t>C.10.92</t>
  </si>
  <si>
    <t>C.11.01</t>
  </si>
  <si>
    <t>C.11.02</t>
  </si>
  <si>
    <t>C.11.03</t>
  </si>
  <si>
    <t>C.11.04</t>
  </si>
  <si>
    <t>C.11.05</t>
  </si>
  <si>
    <t>C.11.06</t>
  </si>
  <si>
    <t>C.11.07</t>
  </si>
  <si>
    <t>C.12.00</t>
  </si>
  <si>
    <t>C.13.10</t>
  </si>
  <si>
    <t>C.13.20</t>
  </si>
  <si>
    <t>C.13.30</t>
  </si>
  <si>
    <t>C.13.91</t>
  </si>
  <si>
    <t>C.13.92</t>
  </si>
  <si>
    <t>C.13.93</t>
  </si>
  <si>
    <t>C.13.94</t>
  </si>
  <si>
    <t>C.13.95</t>
  </si>
  <si>
    <t>C.13.96</t>
  </si>
  <si>
    <t>C.13.99</t>
  </si>
  <si>
    <t>C.14.11</t>
  </si>
  <si>
    <t>C.14.12</t>
  </si>
  <si>
    <t>C.14.13</t>
  </si>
  <si>
    <t>C.14.14</t>
  </si>
  <si>
    <t>C.14.19</t>
  </si>
  <si>
    <t>C.14.20</t>
  </si>
  <si>
    <t>C.14.31</t>
  </si>
  <si>
    <t>C.14.39</t>
  </si>
  <si>
    <t>C.15.11</t>
  </si>
  <si>
    <t>C.15.12</t>
  </si>
  <si>
    <t>C.15.20</t>
  </si>
  <si>
    <t>C.16.10</t>
  </si>
  <si>
    <t>C.16.21</t>
  </si>
  <si>
    <t>C.16.22</t>
  </si>
  <si>
    <t>C.16.23</t>
  </si>
  <si>
    <t>C.16.24</t>
  </si>
  <si>
    <t>C.16.29</t>
  </si>
  <si>
    <t>C.17.11</t>
  </si>
  <si>
    <t>C.17.12</t>
  </si>
  <si>
    <t>C.17.21</t>
  </si>
  <si>
    <t>C.17.22</t>
  </si>
  <si>
    <t>C.17.23</t>
  </si>
  <si>
    <t>C.17.24</t>
  </si>
  <si>
    <t>C.17.29</t>
  </si>
  <si>
    <t>C.18.11</t>
  </si>
  <si>
    <t>C.18.12</t>
  </si>
  <si>
    <t>C.18.13</t>
  </si>
  <si>
    <t>C.18.14</t>
  </si>
  <si>
    <t>C.18.20</t>
  </si>
  <si>
    <t>C.19.10</t>
  </si>
  <si>
    <t>C.19.20</t>
  </si>
  <si>
    <t>C.20.11</t>
  </si>
  <si>
    <t>C.20.12</t>
  </si>
  <si>
    <t>C.20.13</t>
  </si>
  <si>
    <t>C.20.14</t>
  </si>
  <si>
    <t>C.20.15</t>
  </si>
  <si>
    <t>C.20.16</t>
  </si>
  <si>
    <t>C.20.17</t>
  </si>
  <si>
    <t>C.20.20</t>
  </si>
  <si>
    <t>C.20.30</t>
  </si>
  <si>
    <t>C.20.41</t>
  </si>
  <si>
    <t>C.20.42</t>
  </si>
  <si>
    <t>C.20.51</t>
  </si>
  <si>
    <t>C.20.52</t>
  </si>
  <si>
    <t>C.20.53</t>
  </si>
  <si>
    <t>C.20.59</t>
  </si>
  <si>
    <t>C.20.60</t>
  </si>
  <si>
    <t>C.21.10</t>
  </si>
  <si>
    <t>C.21.20</t>
  </si>
  <si>
    <t>C.22.11</t>
  </si>
  <si>
    <t>C.22.19</t>
  </si>
  <si>
    <t>C.22.21</t>
  </si>
  <si>
    <t>C.22.22</t>
  </si>
  <si>
    <t>C.22.23</t>
  </si>
  <si>
    <t>C.22.29</t>
  </si>
  <si>
    <t>C.23.11</t>
  </si>
  <si>
    <t>C.23.12</t>
  </si>
  <si>
    <t>C.23.13</t>
  </si>
  <si>
    <t>C.23.14</t>
  </si>
  <si>
    <t>C.23.19</t>
  </si>
  <si>
    <t>C.23.20</t>
  </si>
  <si>
    <t>C.23.31</t>
  </si>
  <si>
    <t>C.23.32</t>
  </si>
  <si>
    <t>C.23.41</t>
  </si>
  <si>
    <t>C.23.42</t>
  </si>
  <si>
    <t>C.23.43</t>
  </si>
  <si>
    <t>C.23.44</t>
  </si>
  <si>
    <t>C.23.49</t>
  </si>
  <si>
    <t>C.23.51</t>
  </si>
  <si>
    <t>C.23.52</t>
  </si>
  <si>
    <t>C.23.61</t>
  </si>
  <si>
    <t>C.23.62</t>
  </si>
  <si>
    <t>C.23.63</t>
  </si>
  <si>
    <t>C.23.64</t>
  </si>
  <si>
    <t>C.23.65</t>
  </si>
  <si>
    <t>C.23.69</t>
  </si>
  <si>
    <t>C.23.70</t>
  </si>
  <si>
    <t>C.23.91</t>
  </si>
  <si>
    <t>C.23.99</t>
  </si>
  <si>
    <t>C.24.10</t>
  </si>
  <si>
    <t>C.24.20</t>
  </si>
  <si>
    <t>C.24.31</t>
  </si>
  <si>
    <t>C.24.32</t>
  </si>
  <si>
    <t>C.24.33</t>
  </si>
  <si>
    <t>C.24.34</t>
  </si>
  <si>
    <t>C.24.41</t>
  </si>
  <si>
    <t>C.24.42</t>
  </si>
  <si>
    <t>C.24.43</t>
  </si>
  <si>
    <t>C.24.44</t>
  </si>
  <si>
    <t>C.24.45</t>
  </si>
  <si>
    <t>C.24.46</t>
  </si>
  <si>
    <t>C.24.51</t>
  </si>
  <si>
    <t>C.24.52</t>
  </si>
  <si>
    <t>C.24.53</t>
  </si>
  <si>
    <t>C.24.54</t>
  </si>
  <si>
    <t>C.25.11</t>
  </si>
  <si>
    <t>C.25.12</t>
  </si>
  <si>
    <t>C.25.21</t>
  </si>
  <si>
    <t>C.25.29</t>
  </si>
  <si>
    <t>C.25.30</t>
  </si>
  <si>
    <t>C.25.40</t>
  </si>
  <si>
    <t>C.25.50</t>
  </si>
  <si>
    <t>C.25.61</t>
  </si>
  <si>
    <t>C.25.62</t>
  </si>
  <si>
    <t>C.25.71</t>
  </si>
  <si>
    <t>C.25.72</t>
  </si>
  <si>
    <t>C.25.73</t>
  </si>
  <si>
    <t>C.25.91</t>
  </si>
  <si>
    <t>C.25.92</t>
  </si>
  <si>
    <t>C.25.93</t>
  </si>
  <si>
    <t>C.25.94</t>
  </si>
  <si>
    <t>C.25.99</t>
  </si>
  <si>
    <t>C.26.11</t>
  </si>
  <si>
    <t>C.26.12</t>
  </si>
  <si>
    <t>C.26.20</t>
  </si>
  <si>
    <t>C.26.30</t>
  </si>
  <si>
    <t>C.26.40</t>
  </si>
  <si>
    <t>C.26.51</t>
  </si>
  <si>
    <t>C.26.52</t>
  </si>
  <si>
    <t>C.26.60</t>
  </si>
  <si>
    <t>C.26.70</t>
  </si>
  <si>
    <t>C.26.80</t>
  </si>
  <si>
    <t>C.27.11</t>
  </si>
  <si>
    <t>C.27.12</t>
  </si>
  <si>
    <t>C.27.20</t>
  </si>
  <si>
    <t>C.27.31</t>
  </si>
  <si>
    <t>C.27.32</t>
  </si>
  <si>
    <t>C.27.33</t>
  </si>
  <si>
    <t>C.27.40</t>
  </si>
  <si>
    <t>C.27.51</t>
  </si>
  <si>
    <t>C.27.52</t>
  </si>
  <si>
    <t>C.27.90</t>
  </si>
  <si>
    <t>C.28.11</t>
  </si>
  <si>
    <t>C.28.12</t>
  </si>
  <si>
    <t>C.28.13</t>
  </si>
  <si>
    <t>C.28.14</t>
  </si>
  <si>
    <t>C.28.15</t>
  </si>
  <si>
    <t>C.28.21</t>
  </si>
  <si>
    <t>C.28.22</t>
  </si>
  <si>
    <t>C.28.23</t>
  </si>
  <si>
    <t>C.28.24</t>
  </si>
  <si>
    <t>C.28.25</t>
  </si>
  <si>
    <t>C.28.29</t>
  </si>
  <si>
    <t>C.28.30</t>
  </si>
  <si>
    <t>C.28.41</t>
  </si>
  <si>
    <t>C.28.49</t>
  </si>
  <si>
    <t>C.28.91</t>
  </si>
  <si>
    <t>C.28.92</t>
  </si>
  <si>
    <t>C.28.93</t>
  </si>
  <si>
    <t>C.28.94</t>
  </si>
  <si>
    <t>C.28.95</t>
  </si>
  <si>
    <t>C.28.96</t>
  </si>
  <si>
    <t>C.28.99</t>
  </si>
  <si>
    <t>C.29.10</t>
  </si>
  <si>
    <t>C.29.20</t>
  </si>
  <si>
    <t>C.29.31</t>
  </si>
  <si>
    <t>C.29.32</t>
  </si>
  <si>
    <t>C.30.11</t>
  </si>
  <si>
    <t>C.30.12</t>
  </si>
  <si>
    <t>C.30.20</t>
  </si>
  <si>
    <t>C.30.30</t>
  </si>
  <si>
    <t>C.30.40</t>
  </si>
  <si>
    <t>C.30.91</t>
  </si>
  <si>
    <t>C.30.92</t>
  </si>
  <si>
    <t>C.30.99</t>
  </si>
  <si>
    <t>C.31.00</t>
  </si>
  <si>
    <t>C.31.01</t>
  </si>
  <si>
    <t>C.31.02</t>
  </si>
  <si>
    <t>C.31.03</t>
  </si>
  <si>
    <t>C.31.09</t>
  </si>
  <si>
    <t>C.32.11</t>
  </si>
  <si>
    <t>C.32.12</t>
  </si>
  <si>
    <t>C.32.13</t>
  </si>
  <si>
    <t>C.32.20</t>
  </si>
  <si>
    <t>C.32.30</t>
  </si>
  <si>
    <t>C.32.40</t>
  </si>
  <si>
    <t>C.32.50</t>
  </si>
  <si>
    <t>C.32.91</t>
  </si>
  <si>
    <t>C.32.99</t>
  </si>
  <si>
    <t>C.33.11</t>
  </si>
  <si>
    <t>C.33.12</t>
  </si>
  <si>
    <t>C.33.13</t>
  </si>
  <si>
    <t>C.33.14</t>
  </si>
  <si>
    <t>C.33.15</t>
  </si>
  <si>
    <t>C.33.16</t>
  </si>
  <si>
    <t>C.33.17</t>
  </si>
  <si>
    <t>C.33.19</t>
  </si>
  <si>
    <t>C.33.20</t>
  </si>
  <si>
    <t>D.35.11</t>
  </si>
  <si>
    <t>D.35.12</t>
  </si>
  <si>
    <t>D.35.13</t>
  </si>
  <si>
    <t>D.35.14</t>
  </si>
  <si>
    <t>D.35.21</t>
  </si>
  <si>
    <t>D.35.22</t>
  </si>
  <si>
    <t>D.35.23</t>
  </si>
  <si>
    <t>D.35.30</t>
  </si>
  <si>
    <t>E.36.00</t>
  </si>
  <si>
    <t>E.37.00</t>
  </si>
  <si>
    <t>E.38.11</t>
  </si>
  <si>
    <t>E.38.12</t>
  </si>
  <si>
    <t>E.38.21</t>
  </si>
  <si>
    <t>E.38.22</t>
  </si>
  <si>
    <t>E.38.31</t>
  </si>
  <si>
    <t>E.38.32</t>
  </si>
  <si>
    <t>E.39.00</t>
  </si>
  <si>
    <t>F.41.00</t>
  </si>
  <si>
    <t>F.42.11</t>
  </si>
  <si>
    <t>F.42.12</t>
  </si>
  <si>
    <t>F.42.13</t>
  </si>
  <si>
    <t>F.42.21</t>
  </si>
  <si>
    <t>F.42.22</t>
  </si>
  <si>
    <t>F.42.91</t>
  </si>
  <si>
    <t>F.42.99</t>
  </si>
  <si>
    <t>F.43.11</t>
  </si>
  <si>
    <t>F.43.12</t>
  </si>
  <si>
    <t>F.43.13</t>
  </si>
  <si>
    <t>F.43.21</t>
  </si>
  <si>
    <t>F.43.22</t>
  </si>
  <si>
    <t>F.43.29</t>
  </si>
  <si>
    <t>F.43.31</t>
  </si>
  <si>
    <t>F.43.32</t>
  </si>
  <si>
    <t>F.43.33</t>
  </si>
  <si>
    <t>F.43.34</t>
  </si>
  <si>
    <t>F.43.39</t>
  </si>
  <si>
    <t>F.43.91</t>
  </si>
  <si>
    <t>F.43.99</t>
  </si>
  <si>
    <t>G.45.11</t>
  </si>
  <si>
    <t>G.45.19</t>
  </si>
  <si>
    <t>G.45.20</t>
  </si>
  <si>
    <t>G.45.31</t>
  </si>
  <si>
    <t>G.45.32</t>
  </si>
  <si>
    <t>G.45.40</t>
  </si>
  <si>
    <t>G.46.11</t>
  </si>
  <si>
    <t>G.46.12</t>
  </si>
  <si>
    <t>G.46.13</t>
  </si>
  <si>
    <t>G.46.14</t>
  </si>
  <si>
    <t>G.46.15</t>
  </si>
  <si>
    <t>G.46.16</t>
  </si>
  <si>
    <t>G.46.17</t>
  </si>
  <si>
    <t>G.46.18</t>
  </si>
  <si>
    <t>G.46.19</t>
  </si>
  <si>
    <t>G.46.21</t>
  </si>
  <si>
    <t>G.46.22</t>
  </si>
  <si>
    <t>G.46.23</t>
  </si>
  <si>
    <t>G.46.24</t>
  </si>
  <si>
    <t>G.46.31</t>
  </si>
  <si>
    <t>G.46.32</t>
  </si>
  <si>
    <t>G.46.33</t>
  </si>
  <si>
    <t>G.46.34</t>
  </si>
  <si>
    <t>G.46.35</t>
  </si>
  <si>
    <t>G.46.36</t>
  </si>
  <si>
    <t>G.46.37</t>
  </si>
  <si>
    <t>G.46.38</t>
  </si>
  <si>
    <t>G.46.39</t>
  </si>
  <si>
    <t>G.46.41</t>
  </si>
  <si>
    <t>G.46.42</t>
  </si>
  <si>
    <t>G.46.43</t>
  </si>
  <si>
    <t>G.46.44</t>
  </si>
  <si>
    <t>G.46.45</t>
  </si>
  <si>
    <t>G.46.46</t>
  </si>
  <si>
    <t>G.46.47</t>
  </si>
  <si>
    <t>G.46.48</t>
  </si>
  <si>
    <t>G.46.49</t>
  </si>
  <si>
    <t>G.46.51</t>
  </si>
  <si>
    <t>G.46.52</t>
  </si>
  <si>
    <t>G.46.61</t>
  </si>
  <si>
    <t>G.46.62</t>
  </si>
  <si>
    <t>G.46.63</t>
  </si>
  <si>
    <t>G.46.64</t>
  </si>
  <si>
    <t>G.46.65</t>
  </si>
  <si>
    <t>G.46.66</t>
  </si>
  <si>
    <t>G.46.69</t>
  </si>
  <si>
    <t>G.46.71</t>
  </si>
  <si>
    <t>G.46.72</t>
  </si>
  <si>
    <t>G.46.73</t>
  </si>
  <si>
    <t>G.46.74</t>
  </si>
  <si>
    <t>G.46.75</t>
  </si>
  <si>
    <t>G.46.76</t>
  </si>
  <si>
    <t>G.46.77</t>
  </si>
  <si>
    <t>G.46.90</t>
  </si>
  <si>
    <t>G.47.00</t>
  </si>
  <si>
    <t>H.49.10</t>
  </si>
  <si>
    <t>H.49.20</t>
  </si>
  <si>
    <t>H.49.31</t>
  </si>
  <si>
    <t>H.49.32</t>
  </si>
  <si>
    <t>H.49.39</t>
  </si>
  <si>
    <t>H.49.41</t>
  </si>
  <si>
    <t>H.49.42</t>
  </si>
  <si>
    <t>H.49.50</t>
  </si>
  <si>
    <t>H.50.10</t>
  </si>
  <si>
    <t>H.50.20</t>
  </si>
  <si>
    <t>H.50.30</t>
  </si>
  <si>
    <t>H.50.40</t>
  </si>
  <si>
    <t>H.51.10</t>
  </si>
  <si>
    <t>H.51.21</t>
  </si>
  <si>
    <t>H.51.22</t>
  </si>
  <si>
    <t>H.52.10</t>
  </si>
  <si>
    <t>H.52.21</t>
  </si>
  <si>
    <t>H.52.22</t>
  </si>
  <si>
    <t>H.52.23</t>
  </si>
  <si>
    <t>H.52.24</t>
  </si>
  <si>
    <t>H.52.29</t>
  </si>
  <si>
    <t>H.53.10</t>
  </si>
  <si>
    <t>H.53.20</t>
  </si>
  <si>
    <t>I.55.10</t>
  </si>
  <si>
    <t>I.55.20</t>
  </si>
  <si>
    <t>I.55.30</t>
  </si>
  <si>
    <t>I.55.90</t>
  </si>
  <si>
    <t>I.56.10</t>
  </si>
  <si>
    <t>I.56.21</t>
  </si>
  <si>
    <t>I.56.29</t>
  </si>
  <si>
    <t>I.56.30</t>
  </si>
  <si>
    <t>J.58.11</t>
  </si>
  <si>
    <t>J.58.12</t>
  </si>
  <si>
    <t>J.58.13</t>
  </si>
  <si>
    <t>J.58.14</t>
  </si>
  <si>
    <t>J.58.19</t>
  </si>
  <si>
    <t>J.58.21</t>
  </si>
  <si>
    <t>J.58.29</t>
  </si>
  <si>
    <t>J.59.11</t>
  </si>
  <si>
    <t>J.59.12</t>
  </si>
  <si>
    <t>J.59.13</t>
  </si>
  <si>
    <t>J.59.14</t>
  </si>
  <si>
    <t>J.59.20</t>
  </si>
  <si>
    <t>J.60.10</t>
  </si>
  <si>
    <t>J.60.20</t>
  </si>
  <si>
    <t>J.61.10</t>
  </si>
  <si>
    <t>J.61.20</t>
  </si>
  <si>
    <t>J.61.30</t>
  </si>
  <si>
    <t>J.61.90</t>
  </si>
  <si>
    <t>J.62.01</t>
  </si>
  <si>
    <t>J.62.02</t>
  </si>
  <si>
    <t>J.62.03</t>
  </si>
  <si>
    <t>J.62.09</t>
  </si>
  <si>
    <t>J.63.11</t>
  </si>
  <si>
    <t>J.63.12</t>
  </si>
  <si>
    <t>J.63.91</t>
  </si>
  <si>
    <t>J.63.99</t>
  </si>
  <si>
    <t>K.64.11</t>
  </si>
  <si>
    <t>K.64.19</t>
  </si>
  <si>
    <t>K.64.20</t>
  </si>
  <si>
    <t>K.64.30</t>
  </si>
  <si>
    <t>K.64.91</t>
  </si>
  <si>
    <t>K.64.92</t>
  </si>
  <si>
    <t>K.64.99</t>
  </si>
  <si>
    <t>K.65.11</t>
  </si>
  <si>
    <t>K.65.12</t>
  </si>
  <si>
    <t>K.65.20</t>
  </si>
  <si>
    <t>K.65.30</t>
  </si>
  <si>
    <t>K.66.11</t>
  </si>
  <si>
    <t>K.66.12</t>
  </si>
  <si>
    <t>K.66.19</t>
  </si>
  <si>
    <t>K.66.21</t>
  </si>
  <si>
    <t>K.66.22</t>
  </si>
  <si>
    <t>K.66.29</t>
  </si>
  <si>
    <t>K.66.30</t>
  </si>
  <si>
    <t>L.68.10</t>
  </si>
  <si>
    <t>L.68.20</t>
  </si>
  <si>
    <t>L.68.31</t>
  </si>
  <si>
    <t>L.68.32</t>
  </si>
  <si>
    <t>M.69.10</t>
  </si>
  <si>
    <t>M.69.20</t>
  </si>
  <si>
    <t>M.70.10</t>
  </si>
  <si>
    <t>M.70.21</t>
  </si>
  <si>
    <t>M.70.22</t>
  </si>
  <si>
    <t>M.71.11</t>
  </si>
  <si>
    <t>M.71.12</t>
  </si>
  <si>
    <t>M.71.20</t>
  </si>
  <si>
    <t>M.72.00</t>
  </si>
  <si>
    <t>M.72.11</t>
  </si>
  <si>
    <t>M.72.19</t>
  </si>
  <si>
    <t>M.72.20</t>
  </si>
  <si>
    <t>M.73.11</t>
  </si>
  <si>
    <t>M.73.12</t>
  </si>
  <si>
    <t>M.73.20</t>
  </si>
  <si>
    <t>M.74.10</t>
  </si>
  <si>
    <t>M.74.20</t>
  </si>
  <si>
    <t>M.74.30</t>
  </si>
  <si>
    <t>M.74.90</t>
  </si>
  <si>
    <t>M.75.00</t>
  </si>
  <si>
    <t>N.77.11</t>
  </si>
  <si>
    <t>N.77.12</t>
  </si>
  <si>
    <t>N.77.21</t>
  </si>
  <si>
    <t>N.77.22</t>
  </si>
  <si>
    <t>N.77.29</t>
  </si>
  <si>
    <t>N.77.31</t>
  </si>
  <si>
    <t>N.77.32</t>
  </si>
  <si>
    <t>N.77.33</t>
  </si>
  <si>
    <t>N.77.34</t>
  </si>
  <si>
    <t>N.77.35</t>
  </si>
  <si>
    <t>N.77.39</t>
  </si>
  <si>
    <t>N.77.40</t>
  </si>
  <si>
    <t>N.78.10</t>
  </si>
  <si>
    <t>N.78.20</t>
  </si>
  <si>
    <t>N.78.30</t>
  </si>
  <si>
    <t>N.79.11</t>
  </si>
  <si>
    <t>N.79.12</t>
  </si>
  <si>
    <t>N.79.90</t>
  </si>
  <si>
    <t>N.80.10</t>
  </si>
  <si>
    <t>N.80.20</t>
  </si>
  <si>
    <t>N.80.30</t>
  </si>
  <si>
    <t>N.81.10</t>
  </si>
  <si>
    <t>N.81.21</t>
  </si>
  <si>
    <t>N.81.22</t>
  </si>
  <si>
    <t>N.81.29</t>
  </si>
  <si>
    <t>N.81.30</t>
  </si>
  <si>
    <t>N.82.11</t>
  </si>
  <si>
    <t>N.82.19</t>
  </si>
  <si>
    <t>N.82.20</t>
  </si>
  <si>
    <t>N.82.30</t>
  </si>
  <si>
    <t>N.82.91</t>
  </si>
  <si>
    <t>N.82.92</t>
  </si>
  <si>
    <t>N.82.99</t>
  </si>
  <si>
    <t>O.84.11</t>
  </si>
  <si>
    <t>O.84.12</t>
  </si>
  <si>
    <t>O.84.13</t>
  </si>
  <si>
    <t>O.84.21</t>
  </si>
  <si>
    <t>O.84.22</t>
  </si>
  <si>
    <t>O.84.23</t>
  </si>
  <si>
    <t>O.84.24</t>
  </si>
  <si>
    <t>O.84.25</t>
  </si>
  <si>
    <t>O.84.30</t>
  </si>
  <si>
    <t>P.85.10</t>
  </si>
  <si>
    <t>P.85.20</t>
  </si>
  <si>
    <t>P.85.31</t>
  </si>
  <si>
    <t>P.85.32</t>
  </si>
  <si>
    <t>P.85.41</t>
  </si>
  <si>
    <t>P.85.42</t>
  </si>
  <si>
    <t>P.85.51</t>
  </si>
  <si>
    <t>P.85.52</t>
  </si>
  <si>
    <t>P.85.53</t>
  </si>
  <si>
    <t>P.85.59</t>
  </si>
  <si>
    <t>P.85.60</t>
  </si>
  <si>
    <t>Q.86.10</t>
  </si>
  <si>
    <t>Q.86.21</t>
  </si>
  <si>
    <t>Q.86.22</t>
  </si>
  <si>
    <t>Q.86.23</t>
  </si>
  <si>
    <t>Q.86.90</t>
  </si>
  <si>
    <t>Q.87.10</t>
  </si>
  <si>
    <t>Q.87.20</t>
  </si>
  <si>
    <t>Q.87.30</t>
  </si>
  <si>
    <t>Q.87.90</t>
  </si>
  <si>
    <t>Q.88.10</t>
  </si>
  <si>
    <t>Q.88.91</t>
  </si>
  <si>
    <t>Q.88.99</t>
  </si>
  <si>
    <t>R.90.01</t>
  </si>
  <si>
    <t>R.90.02</t>
  </si>
  <si>
    <t>R.90.03</t>
  </si>
  <si>
    <t>R.90.04</t>
  </si>
  <si>
    <t>R.91.01</t>
  </si>
  <si>
    <t>R.91.02</t>
  </si>
  <si>
    <t>R.91.03</t>
  </si>
  <si>
    <t>R.91.04</t>
  </si>
  <si>
    <t>R.92.00</t>
  </si>
  <si>
    <t>R.93.11</t>
  </si>
  <si>
    <t>R.93.12</t>
  </si>
  <si>
    <t>R.93.13</t>
  </si>
  <si>
    <t>R.93.19</t>
  </si>
  <si>
    <t>R.93.21</t>
  </si>
  <si>
    <t>R.93.29</t>
  </si>
  <si>
    <t>S.94.11</t>
  </si>
  <si>
    <t>S.94.12</t>
  </si>
  <si>
    <t>S.94.20</t>
  </si>
  <si>
    <t>S.94.91</t>
  </si>
  <si>
    <t>S.94.92</t>
  </si>
  <si>
    <t>S.94.99</t>
  </si>
  <si>
    <t>S.95.11</t>
  </si>
  <si>
    <t>S.95.12</t>
  </si>
  <si>
    <t>S.95.21</t>
  </si>
  <si>
    <t>S.95.22</t>
  </si>
  <si>
    <t>S.95.23</t>
  </si>
  <si>
    <t>S.95.24</t>
  </si>
  <si>
    <t>S.95.25</t>
  </si>
  <si>
    <t>S.95.29</t>
  </si>
  <si>
    <t>S.96.01</t>
  </si>
  <si>
    <t>S.96.02</t>
  </si>
  <si>
    <t>S.96.03</t>
  </si>
  <si>
    <t>S.96.04</t>
  </si>
  <si>
    <t>S.96.09</t>
  </si>
  <si>
    <t>T.97.00</t>
  </si>
  <si>
    <t>T.98.10</t>
  </si>
  <si>
    <t>T.98.20</t>
  </si>
  <si>
    <t>U.99.00</t>
  </si>
  <si>
    <t>Value-added data for the year 2014 per A*64 category; million euro</t>
  </si>
  <si>
    <t>Table A1a</t>
  </si>
  <si>
    <t>Table A1b</t>
  </si>
  <si>
    <t>Value-added data for the year 2014 per A*21 category; million euro</t>
  </si>
  <si>
    <t>Table A1c</t>
  </si>
  <si>
    <t>Value-added data for the year 2014 per A*10 category; million euro</t>
  </si>
  <si>
    <t>Table 4(a,b,c)</t>
  </si>
  <si>
    <t>Table A1(a,b,c)</t>
  </si>
  <si>
    <t>1 (A)</t>
  </si>
  <si>
    <t>2 (B-E)</t>
  </si>
  <si>
    <t>3 (F)</t>
  </si>
  <si>
    <t>4 (G-I)</t>
  </si>
  <si>
    <t>5 (J)</t>
  </si>
  <si>
    <t>6 (K)</t>
  </si>
  <si>
    <t>7 (L)</t>
  </si>
  <si>
    <t>8 (M-N)</t>
  </si>
  <si>
    <t>9 (O-Q)</t>
  </si>
  <si>
    <t>10 (R-U)</t>
  </si>
  <si>
    <t>Arts, entertainment and recreation; other service activities; activities of household and extra-territorial organisations and bodies</t>
  </si>
  <si>
    <t>Industry (except construction)</t>
  </si>
  <si>
    <t>Wholesale and retail trade, transport, accommodation and food service activities</t>
  </si>
  <si>
    <t>Professional, scientific and technical activities; administrative and support service activities</t>
  </si>
  <si>
    <t>Public administration, defence, education, human health and social work activities</t>
  </si>
  <si>
    <t>Table A2a</t>
  </si>
  <si>
    <t>Table A2b</t>
  </si>
  <si>
    <t>Hours worked (in thousands) in the year 2014 per A*21 category</t>
  </si>
  <si>
    <t>Table A2c</t>
  </si>
  <si>
    <t>Hours worked (in thousands) in the year 2014 per A*10 category</t>
  </si>
  <si>
    <t>Table A2(a,b,c)</t>
  </si>
  <si>
    <t>Table A3(a,b,c)</t>
  </si>
  <si>
    <t>Table A3a</t>
  </si>
  <si>
    <t>Table A3b</t>
  </si>
  <si>
    <t>Labour productivity in the year 2014 per A*21 category; euro / hour worked</t>
  </si>
  <si>
    <t>Table A3c</t>
  </si>
  <si>
    <t>Labour productivity in the year 2014 per A*10 category; euro / hour worked</t>
  </si>
  <si>
    <t>Table 6a</t>
  </si>
  <si>
    <t>Table 6(a,b,c)</t>
  </si>
  <si>
    <t>Table 6b</t>
  </si>
  <si>
    <t>Table 6c</t>
  </si>
  <si>
    <t>Price level indices for the year 2014 per A*(64,21,10) category</t>
  </si>
  <si>
    <t>Labour productivity in the year 2014 per A*(64,21,10) category; PPP-adjusted euro / hour worked</t>
  </si>
  <si>
    <t>Value-added data for the year 2014 per A*(64,21,10) category; million euro</t>
  </si>
  <si>
    <t>Hours worked (in thousands) in the year 2014 per A*(64,21,10) category</t>
  </si>
  <si>
    <t>Labour productivity in the year 2014 per A*(64,21,10) category; euro / hour worked</t>
  </si>
  <si>
    <t>"nama_10_a64", "nama_10_a64_e", "nama_10_pc"</t>
  </si>
  <si>
    <t>Labour productivity in the year 2014 per A*64 category; PPP-adjusted euro / hour worked</t>
  </si>
  <si>
    <t>Labour productivity in the year 2014 per A*21 category; PPP-adjusted euro / hour worked</t>
  </si>
  <si>
    <t>Labour productivity in the year 2014 per A*10 category; PPP-adjusted euro / hour worked</t>
  </si>
  <si>
    <t>Published in EURONA 2/2016</t>
  </si>
  <si>
    <t>ANNEX to "Estimating purchasing power parities for the production side of GDP", by Laurent Olislager and Paul Konijn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</si>
</sst>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_i"/>
    <numFmt numFmtId="166" formatCode="#,##0.0"/>
  </numFmts>
  <fonts count="15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1"/>
      <name val="Arial"/>
      <family val="2"/>
    </font>
    <font>
      <u/>
      <sz val="8"/>
      <color theme="10"/>
      <name val="Arial"/>
      <family val="2"/>
    </font>
    <font>
      <sz val="9"/>
      <color rgb="FF0070C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b/>
      <sz val="9"/>
      <color rgb="FF0070C0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rgb="FF000000"/>
      </top>
      <bottom style="hair">
        <color rgb="FFC0C0C0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/>
      <right/>
      <top style="hair">
        <color rgb="FFC0C0C0"/>
      </top>
      <bottom style="thin">
        <color rgb="FF000000"/>
      </bottom>
      <diagonal/>
    </border>
    <border>
      <left/>
      <right/>
      <top style="hair">
        <color rgb="FFC0C0C0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hair">
        <color rgb="FFC0C0C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/>
    <xf numFmtId="165" fontId="8" fillId="0" borderId="0" applyFill="0" applyBorder="0" applyProtection="0">
      <alignment horizontal="right"/>
    </xf>
  </cellStyleXfs>
  <cellXfs count="90">
    <xf numFmtId="0" fontId="0" fillId="0" borderId="0" xfId="0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16" applyFont="1" applyAlignment="1">
      <alignment vertical="center"/>
    </xf>
    <xf numFmtId="0" fontId="12" fillId="0" borderId="2" xfId="0" quotePrefix="1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0" fontId="12" fillId="0" borderId="2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left" vertical="center"/>
    </xf>
    <xf numFmtId="164" fontId="8" fillId="0" borderId="3" xfId="0" applyNumberFormat="1" applyFont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12" fillId="0" borderId="3" xfId="0" quotePrefix="1" applyFont="1" applyBorder="1" applyAlignment="1">
      <alignment horizontal="left" vertical="center"/>
    </xf>
    <xf numFmtId="3" fontId="8" fillId="0" borderId="3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horizontal="right" vertical="center"/>
    </xf>
    <xf numFmtId="3" fontId="8" fillId="0" borderId="3" xfId="0" applyNumberFormat="1" applyFont="1" applyBorder="1" applyAlignment="1">
      <alignment horizontal="right" vertical="center"/>
    </xf>
    <xf numFmtId="1" fontId="12" fillId="0" borderId="2" xfId="0" quotePrefix="1" applyNumberFormat="1" applyFont="1" applyBorder="1" applyAlignment="1">
      <alignment horizontal="left" vertical="center"/>
    </xf>
    <xf numFmtId="1" fontId="8" fillId="0" borderId="2" xfId="0" applyNumberFormat="1" applyFont="1" applyBorder="1" applyAlignment="1">
      <alignment vertical="center"/>
    </xf>
    <xf numFmtId="0" fontId="12" fillId="0" borderId="4" xfId="0" quotePrefix="1" applyFont="1" applyBorder="1" applyAlignment="1">
      <alignment horizontal="left" vertical="center"/>
    </xf>
    <xf numFmtId="3" fontId="8" fillId="0" borderId="2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1" fillId="5" borderId="5" xfId="15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1" xfId="0" applyNumberFormat="1" applyFont="1" applyBorder="1" applyAlignment="1">
      <alignment vertical="center"/>
    </xf>
    <xf numFmtId="9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0" fontId="8" fillId="0" borderId="2" xfId="0" applyNumberFormat="1" applyFont="1" applyBorder="1" applyAlignment="1">
      <alignment vertical="center"/>
    </xf>
    <xf numFmtId="9" fontId="8" fillId="0" borderId="2" xfId="0" applyNumberFormat="1" applyFont="1" applyBorder="1" applyAlignment="1">
      <alignment vertical="center"/>
    </xf>
    <xf numFmtId="0" fontId="12" fillId="0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4" xfId="0" applyNumberFormat="1" applyFont="1" applyBorder="1" applyAlignment="1">
      <alignment vertical="center"/>
    </xf>
    <xf numFmtId="9" fontId="8" fillId="0" borderId="4" xfId="0" applyNumberFormat="1" applyFont="1" applyBorder="1" applyAlignment="1">
      <alignment vertical="center"/>
    </xf>
    <xf numFmtId="3" fontId="8" fillId="0" borderId="4" xfId="0" applyNumberFormat="1" applyFont="1" applyBorder="1" applyAlignment="1">
      <alignment vertical="center"/>
    </xf>
    <xf numFmtId="0" fontId="12" fillId="0" borderId="1" xfId="0" quotePrefix="1" applyFont="1" applyBorder="1" applyAlignment="1">
      <alignment horizontal="left" vertical="center"/>
    </xf>
    <xf numFmtId="164" fontId="8" fillId="0" borderId="1" xfId="0" applyNumberFormat="1" applyFont="1" applyBorder="1" applyAlignment="1">
      <alignment vertical="center"/>
    </xf>
    <xf numFmtId="0" fontId="11" fillId="5" borderId="7" xfId="15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166" fontId="8" fillId="0" borderId="2" xfId="0" applyNumberFormat="1" applyFont="1" applyBorder="1" applyAlignment="1">
      <alignment vertical="center"/>
    </xf>
    <xf numFmtId="0" fontId="12" fillId="0" borderId="6" xfId="0" applyFont="1" applyFill="1" applyBorder="1" applyAlignment="1">
      <alignment horizontal="left" vertical="center"/>
    </xf>
    <xf numFmtId="3" fontId="8" fillId="0" borderId="6" xfId="0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12" fillId="0" borderId="6" xfId="0" quotePrefix="1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166" fontId="8" fillId="0" borderId="6" xfId="0" applyNumberFormat="1" applyFont="1" applyBorder="1" applyAlignment="1">
      <alignment vertical="center"/>
    </xf>
    <xf numFmtId="164" fontId="8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right" vertical="center"/>
    </xf>
    <xf numFmtId="1" fontId="12" fillId="0" borderId="6" xfId="0" quotePrefix="1" applyNumberFormat="1" applyFont="1" applyBorder="1" applyAlignment="1">
      <alignment horizontal="left" vertical="center"/>
    </xf>
    <xf numFmtId="1" fontId="11" fillId="5" borderId="7" xfId="15" applyNumberFormat="1" applyFont="1" applyFill="1" applyBorder="1" applyAlignment="1">
      <alignment horizontal="center" vertical="center" wrapText="1"/>
    </xf>
    <xf numFmtId="1" fontId="11" fillId="5" borderId="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" fontId="8" fillId="0" borderId="4" xfId="0" applyNumberFormat="1" applyFont="1" applyBorder="1" applyAlignment="1">
      <alignment vertical="center"/>
    </xf>
    <xf numFmtId="166" fontId="8" fillId="0" borderId="4" xfId="0" applyNumberFormat="1" applyFont="1" applyBorder="1" applyAlignment="1">
      <alignment vertical="center"/>
    </xf>
    <xf numFmtId="0" fontId="11" fillId="5" borderId="8" xfId="0" applyFont="1" applyFill="1" applyBorder="1" applyAlignment="1">
      <alignment horizontal="center" vertical="center" wrapText="1"/>
    </xf>
    <xf numFmtId="0" fontId="8" fillId="0" borderId="4" xfId="0" quotePrefix="1" applyFont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3" fontId="8" fillId="0" borderId="2" xfId="17" applyNumberFormat="1" applyFont="1" applyBorder="1" applyAlignment="1">
      <alignment horizontal="right" vertical="center"/>
    </xf>
    <xf numFmtId="3" fontId="8" fillId="0" borderId="4" xfId="17" applyNumberFormat="1" applyFont="1" applyBorder="1" applyAlignment="1">
      <alignment horizontal="right" vertical="center"/>
    </xf>
    <xf numFmtId="3" fontId="8" fillId="0" borderId="1" xfId="17" applyNumberFormat="1" applyFont="1" applyBorder="1" applyAlignment="1">
      <alignment horizontal="right" vertical="center"/>
    </xf>
    <xf numFmtId="3" fontId="8" fillId="0" borderId="0" xfId="0" applyNumberFormat="1" applyFont="1" applyAlignment="1">
      <alignment vertical="center"/>
    </xf>
    <xf numFmtId="1" fontId="12" fillId="0" borderId="4" xfId="0" quotePrefix="1" applyNumberFormat="1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10" fillId="0" borderId="2" xfId="16" applyFont="1" applyFill="1" applyBorder="1" applyAlignment="1">
      <alignment horizontal="left" vertical="center"/>
    </xf>
    <xf numFmtId="0" fontId="10" fillId="0" borderId="4" xfId="16" applyFont="1" applyFill="1" applyBorder="1" applyAlignment="1">
      <alignment horizontal="left" vertical="center"/>
    </xf>
    <xf numFmtId="1" fontId="8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1" fontId="8" fillId="0" borderId="4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1" fontId="8" fillId="0" borderId="6" xfId="0" applyNumberFormat="1" applyFont="1" applyBorder="1" applyAlignment="1">
      <alignment horizontal="right" vertical="center"/>
    </xf>
    <xf numFmtId="1" fontId="8" fillId="0" borderId="4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</cellXfs>
  <cellStyles count="18">
    <cellStyle name="Hyperlink" xfId="16" builtinId="8"/>
    <cellStyle name="Normal" xfId="0" builtinId="0"/>
    <cellStyle name="Normal 2" xfId="3"/>
    <cellStyle name="Normal 2 2" xfId="4"/>
    <cellStyle name="Normal 3" xfId="2"/>
    <cellStyle name="Normal 3 2" xfId="5"/>
    <cellStyle name="Normal 3 3" xfId="6"/>
    <cellStyle name="Normal 4" xfId="7"/>
    <cellStyle name="Normal 4 2" xfId="8"/>
    <cellStyle name="Normal 4 3" xfId="9"/>
    <cellStyle name="Normal 5" xfId="10"/>
    <cellStyle name="Normal 5 2" xfId="11"/>
    <cellStyle name="Normal 6" xfId="1"/>
    <cellStyle name="Normal 6 2" xfId="12"/>
    <cellStyle name="Normal 7" xfId="13"/>
    <cellStyle name="Normal 8" xfId="14"/>
    <cellStyle name="Normal 9" xfId="15"/>
    <cellStyle name="NumberCellStyle" xfId="17"/>
  </cellStyles>
  <dxfs count="0"/>
  <tableStyles count="0" defaultTableStyle="TableStyleMedium2" defaultPivotStyle="PivotStyleLight16"/>
  <colors>
    <mruColors>
      <color rgb="FFFFC7CE"/>
      <color rgb="FFC6EFCE"/>
      <color rgb="FF00B050"/>
      <color rgb="FF9C0006"/>
      <color rgb="FF6A0006"/>
      <color rgb="FF006100"/>
      <color rgb="FFFF9F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1'!$C$2</c:f>
              <c:strCache>
                <c:ptCount val="1"/>
                <c:pt idx="0">
                  <c:v>GDP PLI 2014 (exp.)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'Chart 1'!$A$3:$A$33</c:f>
              <c:strCache>
                <c:ptCount val="31"/>
                <c:pt idx="0">
                  <c:v>BG</c:v>
                </c:pt>
                <c:pt idx="1">
                  <c:v>RO</c:v>
                </c:pt>
                <c:pt idx="2">
                  <c:v>HU</c:v>
                </c:pt>
                <c:pt idx="3">
                  <c:v>PL</c:v>
                </c:pt>
                <c:pt idx="4">
                  <c:v>LT</c:v>
                </c:pt>
                <c:pt idx="5">
                  <c:v>CZ</c:v>
                </c:pt>
                <c:pt idx="6">
                  <c:v>HR</c:v>
                </c:pt>
                <c:pt idx="7">
                  <c:v>SK</c:v>
                </c:pt>
                <c:pt idx="8">
                  <c:v>LV</c:v>
                </c:pt>
                <c:pt idx="9">
                  <c:v>EE</c:v>
                </c:pt>
                <c:pt idx="10">
                  <c:v>MT</c:v>
                </c:pt>
                <c:pt idx="11">
                  <c:v>PT</c:v>
                </c:pt>
                <c:pt idx="12">
                  <c:v>SI</c:v>
                </c:pt>
                <c:pt idx="13">
                  <c:v>EL</c:v>
                </c:pt>
                <c:pt idx="14">
                  <c:v>CY</c:v>
                </c:pt>
                <c:pt idx="15">
                  <c:v>ES</c:v>
                </c:pt>
                <c:pt idx="16">
                  <c:v>IT</c:v>
                </c:pt>
                <c:pt idx="17">
                  <c:v>DE</c:v>
                </c:pt>
                <c:pt idx="18">
                  <c:v>AT</c:v>
                </c:pt>
                <c:pt idx="19">
                  <c:v>BE</c:v>
                </c:pt>
                <c:pt idx="20">
                  <c:v>FR</c:v>
                </c:pt>
                <c:pt idx="21">
                  <c:v>NL</c:v>
                </c:pt>
                <c:pt idx="22">
                  <c:v>IS</c:v>
                </c:pt>
                <c:pt idx="23">
                  <c:v>IE</c:v>
                </c:pt>
                <c:pt idx="24">
                  <c:v>UK</c:v>
                </c:pt>
                <c:pt idx="25">
                  <c:v>FI</c:v>
                </c:pt>
                <c:pt idx="26">
                  <c:v>DK</c:v>
                </c:pt>
                <c:pt idx="27">
                  <c:v>LU</c:v>
                </c:pt>
                <c:pt idx="28">
                  <c:v>SE</c:v>
                </c:pt>
                <c:pt idx="29">
                  <c:v>NO</c:v>
                </c:pt>
                <c:pt idx="30">
                  <c:v>CH</c:v>
                </c:pt>
              </c:strCache>
            </c:strRef>
          </c:cat>
          <c:val>
            <c:numRef>
              <c:f>'Chart 1'!$C$3:$C$33</c:f>
              <c:numCache>
                <c:formatCode>0</c:formatCode>
                <c:ptCount val="31"/>
                <c:pt idx="0">
                  <c:v>52</c:v>
                </c:pt>
                <c:pt idx="1">
                  <c:v>56</c:v>
                </c:pt>
                <c:pt idx="2">
                  <c:v>64</c:v>
                </c:pt>
                <c:pt idx="3">
                  <c:v>65</c:v>
                </c:pt>
                <c:pt idx="4">
                  <c:v>68</c:v>
                </c:pt>
                <c:pt idx="5">
                  <c:v>71</c:v>
                </c:pt>
                <c:pt idx="6">
                  <c:v>71</c:v>
                </c:pt>
                <c:pt idx="7">
                  <c:v>74</c:v>
                </c:pt>
                <c:pt idx="8">
                  <c:v>76</c:v>
                </c:pt>
                <c:pt idx="9">
                  <c:v>82</c:v>
                </c:pt>
                <c:pt idx="10">
                  <c:v>90</c:v>
                </c:pt>
                <c:pt idx="11">
                  <c:v>88</c:v>
                </c:pt>
                <c:pt idx="12">
                  <c:v>90</c:v>
                </c:pt>
                <c:pt idx="13">
                  <c:v>92</c:v>
                </c:pt>
                <c:pt idx="14">
                  <c:v>102</c:v>
                </c:pt>
                <c:pt idx="15">
                  <c:v>101</c:v>
                </c:pt>
                <c:pt idx="16">
                  <c:v>113</c:v>
                </c:pt>
                <c:pt idx="17">
                  <c:v>117</c:v>
                </c:pt>
                <c:pt idx="18">
                  <c:v>122</c:v>
                </c:pt>
                <c:pt idx="19">
                  <c:v>124</c:v>
                </c:pt>
                <c:pt idx="20">
                  <c:v>124</c:v>
                </c:pt>
                <c:pt idx="21">
                  <c:v>123</c:v>
                </c:pt>
                <c:pt idx="22">
                  <c:v>135</c:v>
                </c:pt>
                <c:pt idx="23">
                  <c:v>125</c:v>
                </c:pt>
                <c:pt idx="24">
                  <c:v>131</c:v>
                </c:pt>
                <c:pt idx="25">
                  <c:v>140</c:v>
                </c:pt>
                <c:pt idx="26">
                  <c:v>152</c:v>
                </c:pt>
                <c:pt idx="27">
                  <c:v>135</c:v>
                </c:pt>
                <c:pt idx="28">
                  <c:v>148</c:v>
                </c:pt>
                <c:pt idx="29">
                  <c:v>169</c:v>
                </c:pt>
                <c:pt idx="30">
                  <c:v>164</c:v>
                </c:pt>
              </c:numCache>
            </c:numRef>
          </c:val>
        </c:ser>
        <c:ser>
          <c:idx val="1"/>
          <c:order val="1"/>
          <c:tx>
            <c:strRef>
              <c:f>'Chart 1'!$D$2</c:f>
              <c:strCache>
                <c:ptCount val="1"/>
                <c:pt idx="0">
                  <c:v>GVA PLI 2014 (prod.)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'Chart 1'!$A$3:$A$33</c:f>
              <c:strCache>
                <c:ptCount val="31"/>
                <c:pt idx="0">
                  <c:v>BG</c:v>
                </c:pt>
                <c:pt idx="1">
                  <c:v>RO</c:v>
                </c:pt>
                <c:pt idx="2">
                  <c:v>HU</c:v>
                </c:pt>
                <c:pt idx="3">
                  <c:v>PL</c:v>
                </c:pt>
                <c:pt idx="4">
                  <c:v>LT</c:v>
                </c:pt>
                <c:pt idx="5">
                  <c:v>CZ</c:v>
                </c:pt>
                <c:pt idx="6">
                  <c:v>HR</c:v>
                </c:pt>
                <c:pt idx="7">
                  <c:v>SK</c:v>
                </c:pt>
                <c:pt idx="8">
                  <c:v>LV</c:v>
                </c:pt>
                <c:pt idx="9">
                  <c:v>EE</c:v>
                </c:pt>
                <c:pt idx="10">
                  <c:v>MT</c:v>
                </c:pt>
                <c:pt idx="11">
                  <c:v>PT</c:v>
                </c:pt>
                <c:pt idx="12">
                  <c:v>SI</c:v>
                </c:pt>
                <c:pt idx="13">
                  <c:v>EL</c:v>
                </c:pt>
                <c:pt idx="14">
                  <c:v>CY</c:v>
                </c:pt>
                <c:pt idx="15">
                  <c:v>ES</c:v>
                </c:pt>
                <c:pt idx="16">
                  <c:v>IT</c:v>
                </c:pt>
                <c:pt idx="17">
                  <c:v>DE</c:v>
                </c:pt>
                <c:pt idx="18">
                  <c:v>AT</c:v>
                </c:pt>
                <c:pt idx="19">
                  <c:v>BE</c:v>
                </c:pt>
                <c:pt idx="20">
                  <c:v>FR</c:v>
                </c:pt>
                <c:pt idx="21">
                  <c:v>NL</c:v>
                </c:pt>
                <c:pt idx="22">
                  <c:v>IS</c:v>
                </c:pt>
                <c:pt idx="23">
                  <c:v>IE</c:v>
                </c:pt>
                <c:pt idx="24">
                  <c:v>UK</c:v>
                </c:pt>
                <c:pt idx="25">
                  <c:v>FI</c:v>
                </c:pt>
                <c:pt idx="26">
                  <c:v>DK</c:v>
                </c:pt>
                <c:pt idx="27">
                  <c:v>LU</c:v>
                </c:pt>
                <c:pt idx="28">
                  <c:v>SE</c:v>
                </c:pt>
                <c:pt idx="29">
                  <c:v>NO</c:v>
                </c:pt>
                <c:pt idx="30">
                  <c:v>CH</c:v>
                </c:pt>
              </c:strCache>
            </c:strRef>
          </c:cat>
          <c:val>
            <c:numRef>
              <c:f>'Chart 1'!$D$3:$D$33</c:f>
              <c:numCache>
                <c:formatCode>0</c:formatCode>
                <c:ptCount val="31"/>
                <c:pt idx="0">
                  <c:v>46</c:v>
                </c:pt>
                <c:pt idx="1">
                  <c:v>51</c:v>
                </c:pt>
                <c:pt idx="2">
                  <c:v>59</c:v>
                </c:pt>
                <c:pt idx="3">
                  <c:v>59</c:v>
                </c:pt>
                <c:pt idx="4">
                  <c:v>62</c:v>
                </c:pt>
                <c:pt idx="5">
                  <c:v>67</c:v>
                </c:pt>
                <c:pt idx="6">
                  <c:v>69</c:v>
                </c:pt>
                <c:pt idx="7">
                  <c:v>69</c:v>
                </c:pt>
                <c:pt idx="8">
                  <c:v>72</c:v>
                </c:pt>
                <c:pt idx="9">
                  <c:v>80</c:v>
                </c:pt>
                <c:pt idx="10">
                  <c:v>85</c:v>
                </c:pt>
                <c:pt idx="11">
                  <c:v>87</c:v>
                </c:pt>
                <c:pt idx="12">
                  <c:v>92</c:v>
                </c:pt>
                <c:pt idx="13">
                  <c:v>93</c:v>
                </c:pt>
                <c:pt idx="14">
                  <c:v>102</c:v>
                </c:pt>
                <c:pt idx="15">
                  <c:v>104</c:v>
                </c:pt>
                <c:pt idx="16">
                  <c:v>114</c:v>
                </c:pt>
                <c:pt idx="17">
                  <c:v>118</c:v>
                </c:pt>
                <c:pt idx="18">
                  <c:v>126</c:v>
                </c:pt>
                <c:pt idx="19">
                  <c:v>126</c:v>
                </c:pt>
                <c:pt idx="20">
                  <c:v>128</c:v>
                </c:pt>
                <c:pt idx="21">
                  <c:v>130</c:v>
                </c:pt>
                <c:pt idx="22">
                  <c:v>133</c:v>
                </c:pt>
                <c:pt idx="23">
                  <c:v>142</c:v>
                </c:pt>
                <c:pt idx="24">
                  <c:v>143</c:v>
                </c:pt>
                <c:pt idx="25">
                  <c:v>144</c:v>
                </c:pt>
                <c:pt idx="26">
                  <c:v>154</c:v>
                </c:pt>
                <c:pt idx="27">
                  <c:v>154</c:v>
                </c:pt>
                <c:pt idx="28">
                  <c:v>157</c:v>
                </c:pt>
                <c:pt idx="29">
                  <c:v>173</c:v>
                </c:pt>
                <c:pt idx="30">
                  <c:v>174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665408"/>
        <c:axId val="163667328"/>
      </c:barChart>
      <c:catAx>
        <c:axId val="1636654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3667328"/>
        <c:crosses val="autoZero"/>
        <c:auto val="1"/>
        <c:lblAlgn val="ctr"/>
        <c:lblOffset val="100"/>
        <c:noMultiLvlLbl val="0"/>
      </c:catAx>
      <c:valAx>
        <c:axId val="1636673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36654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A1'!$C$2</c:f>
              <c:strCache>
                <c:ptCount val="1"/>
                <c:pt idx="0">
                  <c:v>PLI 2014 PWT*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'Chart A1'!$A$3:$A$33</c:f>
              <c:strCache>
                <c:ptCount val="31"/>
                <c:pt idx="0">
                  <c:v>BG</c:v>
                </c:pt>
                <c:pt idx="1">
                  <c:v>RO</c:v>
                </c:pt>
                <c:pt idx="2">
                  <c:v>HU</c:v>
                </c:pt>
                <c:pt idx="3">
                  <c:v>PL</c:v>
                </c:pt>
                <c:pt idx="4">
                  <c:v>LT</c:v>
                </c:pt>
                <c:pt idx="5">
                  <c:v>CZ</c:v>
                </c:pt>
                <c:pt idx="6">
                  <c:v>HR</c:v>
                </c:pt>
                <c:pt idx="7">
                  <c:v>SK</c:v>
                </c:pt>
                <c:pt idx="8">
                  <c:v>LV</c:v>
                </c:pt>
                <c:pt idx="9">
                  <c:v>EE</c:v>
                </c:pt>
                <c:pt idx="10">
                  <c:v>MT</c:v>
                </c:pt>
                <c:pt idx="11">
                  <c:v>PT</c:v>
                </c:pt>
                <c:pt idx="12">
                  <c:v>SI</c:v>
                </c:pt>
                <c:pt idx="13">
                  <c:v>EL</c:v>
                </c:pt>
                <c:pt idx="14">
                  <c:v>CY</c:v>
                </c:pt>
                <c:pt idx="15">
                  <c:v>ES</c:v>
                </c:pt>
                <c:pt idx="16">
                  <c:v>IT</c:v>
                </c:pt>
                <c:pt idx="17">
                  <c:v>DE</c:v>
                </c:pt>
                <c:pt idx="18">
                  <c:v>AT</c:v>
                </c:pt>
                <c:pt idx="19">
                  <c:v>BE</c:v>
                </c:pt>
                <c:pt idx="20">
                  <c:v>FR</c:v>
                </c:pt>
                <c:pt idx="21">
                  <c:v>NL</c:v>
                </c:pt>
                <c:pt idx="22">
                  <c:v>IS</c:v>
                </c:pt>
                <c:pt idx="23">
                  <c:v>IE</c:v>
                </c:pt>
                <c:pt idx="24">
                  <c:v>UK</c:v>
                </c:pt>
                <c:pt idx="25">
                  <c:v>FI</c:v>
                </c:pt>
                <c:pt idx="26">
                  <c:v>DK</c:v>
                </c:pt>
                <c:pt idx="27">
                  <c:v>LU</c:v>
                </c:pt>
                <c:pt idx="28">
                  <c:v>SE</c:v>
                </c:pt>
                <c:pt idx="29">
                  <c:v>NO</c:v>
                </c:pt>
                <c:pt idx="30">
                  <c:v>CH</c:v>
                </c:pt>
              </c:strCache>
            </c:strRef>
          </c:cat>
          <c:val>
            <c:numRef>
              <c:f>'Chart A1'!$C$3:$C$33</c:f>
              <c:numCache>
                <c:formatCode>0</c:formatCode>
                <c:ptCount val="31"/>
                <c:pt idx="0">
                  <c:v>49.758346538302135</c:v>
                </c:pt>
                <c:pt idx="1">
                  <c:v>53.601020503059338</c:v>
                </c:pt>
                <c:pt idx="2">
                  <c:v>65.489419665048587</c:v>
                </c:pt>
                <c:pt idx="3">
                  <c:v>61.572213954187653</c:v>
                </c:pt>
                <c:pt idx="4">
                  <c:v>70.360355156335089</c:v>
                </c:pt>
                <c:pt idx="5">
                  <c:v>71.240048869232695</c:v>
                </c:pt>
                <c:pt idx="6">
                  <c:v>69.394931150147329</c:v>
                </c:pt>
                <c:pt idx="7">
                  <c:v>78.510378071724318</c:v>
                </c:pt>
                <c:pt idx="8">
                  <c:v>75.141727527637244</c:v>
                </c:pt>
                <c:pt idx="9">
                  <c:v>82.97206617634798</c:v>
                </c:pt>
                <c:pt idx="10">
                  <c:v>111.9039027452407</c:v>
                </c:pt>
                <c:pt idx="11">
                  <c:v>87.706156494460416</c:v>
                </c:pt>
                <c:pt idx="12">
                  <c:v>92.362340032090145</c:v>
                </c:pt>
                <c:pt idx="13">
                  <c:v>93.031297734951252</c:v>
                </c:pt>
                <c:pt idx="14">
                  <c:v>113.48081731138366</c:v>
                </c:pt>
                <c:pt idx="15">
                  <c:v>97.471820048670551</c:v>
                </c:pt>
                <c:pt idx="16">
                  <c:v>108.64368899327795</c:v>
                </c:pt>
                <c:pt idx="17">
                  <c:v>110.01135774230011</c:v>
                </c:pt>
                <c:pt idx="18">
                  <c:v>120.33734646156744</c:v>
                </c:pt>
                <c:pt idx="19">
                  <c:v>128.96385856175215</c:v>
                </c:pt>
                <c:pt idx="20">
                  <c:v>118.79489576378845</c:v>
                </c:pt>
                <c:pt idx="21">
                  <c:v>116.52723889495739</c:v>
                </c:pt>
                <c:pt idx="22">
                  <c:v>139.96770825511422</c:v>
                </c:pt>
                <c:pt idx="23">
                  <c:v>110.95005299165668</c:v>
                </c:pt>
                <c:pt idx="24">
                  <c:v>128.42913188008583</c:v>
                </c:pt>
                <c:pt idx="25">
                  <c:v>139.1587987057124</c:v>
                </c:pt>
                <c:pt idx="26">
                  <c:v>148.4766466600008</c:v>
                </c:pt>
                <c:pt idx="27">
                  <c:v>187.54197817258816</c:v>
                </c:pt>
                <c:pt idx="28">
                  <c:v>148.03998224943976</c:v>
                </c:pt>
                <c:pt idx="29">
                  <c:v>135.66845117830198</c:v>
                </c:pt>
                <c:pt idx="30">
                  <c:v>146.89407441227956</c:v>
                </c:pt>
              </c:numCache>
            </c:numRef>
          </c:val>
        </c:ser>
        <c:ser>
          <c:idx val="1"/>
          <c:order val="1"/>
          <c:tx>
            <c:strRef>
              <c:f>'Chart A1'!$D$2</c:f>
              <c:strCache>
                <c:ptCount val="1"/>
                <c:pt idx="0">
                  <c:v>PLI 2014 Eurostat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'Chart A1'!$A$3:$A$33</c:f>
              <c:strCache>
                <c:ptCount val="31"/>
                <c:pt idx="0">
                  <c:v>BG</c:v>
                </c:pt>
                <c:pt idx="1">
                  <c:v>RO</c:v>
                </c:pt>
                <c:pt idx="2">
                  <c:v>HU</c:v>
                </c:pt>
                <c:pt idx="3">
                  <c:v>PL</c:v>
                </c:pt>
                <c:pt idx="4">
                  <c:v>LT</c:v>
                </c:pt>
                <c:pt idx="5">
                  <c:v>CZ</c:v>
                </c:pt>
                <c:pt idx="6">
                  <c:v>HR</c:v>
                </c:pt>
                <c:pt idx="7">
                  <c:v>SK</c:v>
                </c:pt>
                <c:pt idx="8">
                  <c:v>LV</c:v>
                </c:pt>
                <c:pt idx="9">
                  <c:v>EE</c:v>
                </c:pt>
                <c:pt idx="10">
                  <c:v>MT</c:v>
                </c:pt>
                <c:pt idx="11">
                  <c:v>PT</c:v>
                </c:pt>
                <c:pt idx="12">
                  <c:v>SI</c:v>
                </c:pt>
                <c:pt idx="13">
                  <c:v>EL</c:v>
                </c:pt>
                <c:pt idx="14">
                  <c:v>CY</c:v>
                </c:pt>
                <c:pt idx="15">
                  <c:v>ES</c:v>
                </c:pt>
                <c:pt idx="16">
                  <c:v>IT</c:v>
                </c:pt>
                <c:pt idx="17">
                  <c:v>DE</c:v>
                </c:pt>
                <c:pt idx="18">
                  <c:v>AT</c:v>
                </c:pt>
                <c:pt idx="19">
                  <c:v>BE</c:v>
                </c:pt>
                <c:pt idx="20">
                  <c:v>FR</c:v>
                </c:pt>
                <c:pt idx="21">
                  <c:v>NL</c:v>
                </c:pt>
                <c:pt idx="22">
                  <c:v>IS</c:v>
                </c:pt>
                <c:pt idx="23">
                  <c:v>IE</c:v>
                </c:pt>
                <c:pt idx="24">
                  <c:v>UK</c:v>
                </c:pt>
                <c:pt idx="25">
                  <c:v>FI</c:v>
                </c:pt>
                <c:pt idx="26">
                  <c:v>DK</c:v>
                </c:pt>
                <c:pt idx="27">
                  <c:v>LU</c:v>
                </c:pt>
                <c:pt idx="28">
                  <c:v>SE</c:v>
                </c:pt>
                <c:pt idx="29">
                  <c:v>NO</c:v>
                </c:pt>
                <c:pt idx="30">
                  <c:v>CH</c:v>
                </c:pt>
              </c:strCache>
            </c:strRef>
          </c:cat>
          <c:val>
            <c:numRef>
              <c:f>'Chart A1'!$D$3:$D$33</c:f>
              <c:numCache>
                <c:formatCode>General</c:formatCode>
                <c:ptCount val="31"/>
                <c:pt idx="0">
                  <c:v>46</c:v>
                </c:pt>
                <c:pt idx="1">
                  <c:v>51</c:v>
                </c:pt>
                <c:pt idx="2">
                  <c:v>59</c:v>
                </c:pt>
                <c:pt idx="3">
                  <c:v>59</c:v>
                </c:pt>
                <c:pt idx="4">
                  <c:v>62</c:v>
                </c:pt>
                <c:pt idx="5">
                  <c:v>67</c:v>
                </c:pt>
                <c:pt idx="6">
                  <c:v>69</c:v>
                </c:pt>
                <c:pt idx="7">
                  <c:v>69</c:v>
                </c:pt>
                <c:pt idx="8">
                  <c:v>72</c:v>
                </c:pt>
                <c:pt idx="9">
                  <c:v>80</c:v>
                </c:pt>
                <c:pt idx="10">
                  <c:v>85</c:v>
                </c:pt>
                <c:pt idx="11">
                  <c:v>87</c:v>
                </c:pt>
                <c:pt idx="12">
                  <c:v>92</c:v>
                </c:pt>
                <c:pt idx="13">
                  <c:v>93</c:v>
                </c:pt>
                <c:pt idx="14">
                  <c:v>102</c:v>
                </c:pt>
                <c:pt idx="15">
                  <c:v>104</c:v>
                </c:pt>
                <c:pt idx="16">
                  <c:v>114</c:v>
                </c:pt>
                <c:pt idx="17">
                  <c:v>118</c:v>
                </c:pt>
                <c:pt idx="18">
                  <c:v>126</c:v>
                </c:pt>
                <c:pt idx="19">
                  <c:v>126</c:v>
                </c:pt>
                <c:pt idx="20">
                  <c:v>128</c:v>
                </c:pt>
                <c:pt idx="21">
                  <c:v>130</c:v>
                </c:pt>
                <c:pt idx="22">
                  <c:v>133</c:v>
                </c:pt>
                <c:pt idx="23">
                  <c:v>142</c:v>
                </c:pt>
                <c:pt idx="24">
                  <c:v>143</c:v>
                </c:pt>
                <c:pt idx="25">
                  <c:v>144</c:v>
                </c:pt>
                <c:pt idx="26">
                  <c:v>154</c:v>
                </c:pt>
                <c:pt idx="27">
                  <c:v>154</c:v>
                </c:pt>
                <c:pt idx="28">
                  <c:v>157</c:v>
                </c:pt>
                <c:pt idx="29">
                  <c:v>173</c:v>
                </c:pt>
                <c:pt idx="30">
                  <c:v>174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58144"/>
        <c:axId val="164693120"/>
      </c:barChart>
      <c:catAx>
        <c:axId val="1639581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4693120"/>
        <c:crosses val="autoZero"/>
        <c:auto val="1"/>
        <c:lblAlgn val="ctr"/>
        <c:lblOffset val="100"/>
        <c:noMultiLvlLbl val="0"/>
      </c:catAx>
      <c:valAx>
        <c:axId val="16469312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39581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9523</xdr:colOff>
      <xdr:row>1</xdr:row>
      <xdr:rowOff>0</xdr:rowOff>
    </xdr:from>
    <xdr:to>
      <xdr:col>25</xdr:col>
      <xdr:colOff>85724</xdr:colOff>
      <xdr:row>39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0</xdr:rowOff>
    </xdr:from>
    <xdr:to>
      <xdr:col>25</xdr:col>
      <xdr:colOff>85726</xdr:colOff>
      <xdr:row>39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2 Economy and finan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C84B96"/>
      </a:accent1>
      <a:accent2>
        <a:srgbClr val="286EB4"/>
      </a:accent2>
      <a:accent3>
        <a:srgbClr val="B9C31E"/>
      </a:accent3>
      <a:accent4>
        <a:srgbClr val="32AFAF"/>
      </a:accent4>
      <a:accent5>
        <a:srgbClr val="D73C41"/>
      </a:accent5>
      <a:accent6>
        <a:srgbClr val="00A5E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ec.europa.eu/eurostat/web/purchasing-power-parities/data/database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eurostat/web/structural-business-statistics/data/database" TargetMode="External"/><Relationship Id="rId1" Type="http://schemas.openxmlformats.org/officeDocument/2006/relationships/hyperlink" Target="http://ec.europa.eu/eurostat/web/national-accounts/data/database" TargetMode="External"/><Relationship Id="rId6" Type="http://schemas.openxmlformats.org/officeDocument/2006/relationships/hyperlink" Target="http://ec.europa.eu/eurostat/ramon/index.cfm" TargetMode="External"/><Relationship Id="rId5" Type="http://schemas.openxmlformats.org/officeDocument/2006/relationships/hyperlink" Target="http://ec.europa.eu/eurostat/web/agriculture/data/database" TargetMode="External"/><Relationship Id="rId4" Type="http://schemas.openxmlformats.org/officeDocument/2006/relationships/hyperlink" Target="http://ec.europa.eu/eurostat/web/prodcom/data/database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rug.nl/ggdc/productivity/pw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2"/>
  <sheetViews>
    <sheetView showGridLines="0" tabSelected="1" workbookViewId="0"/>
  </sheetViews>
  <sheetFormatPr defaultRowHeight="11.25" customHeight="1" x14ac:dyDescent="0.2"/>
  <cols>
    <col min="1" max="1" width="53.83203125" style="2" bestFit="1" customWidth="1"/>
    <col min="2" max="2" width="91" style="2" bestFit="1" customWidth="1"/>
    <col min="3" max="3" width="50.1640625" style="2" bestFit="1" customWidth="1"/>
    <col min="4" max="16384" width="9.33203125" style="2"/>
  </cols>
  <sheetData>
    <row r="1" spans="1:3" s="88" customFormat="1" ht="18" x14ac:dyDescent="0.2">
      <c r="A1" s="88" t="s">
        <v>1552</v>
      </c>
    </row>
    <row r="2" spans="1:3" s="88" customFormat="1" ht="18" x14ac:dyDescent="0.2">
      <c r="A2" s="89" t="s">
        <v>1551</v>
      </c>
    </row>
    <row r="4" spans="1:3" s="1" customFormat="1" ht="33.75" customHeight="1" x14ac:dyDescent="0.2">
      <c r="A4" s="65" t="s">
        <v>745</v>
      </c>
      <c r="B4" s="65" t="s">
        <v>767</v>
      </c>
      <c r="C4" s="65" t="s">
        <v>766</v>
      </c>
    </row>
    <row r="5" spans="1:3" ht="11.25" customHeight="1" x14ac:dyDescent="0.2">
      <c r="A5" s="78" t="s">
        <v>817</v>
      </c>
      <c r="B5" s="78" t="str">
        <f>'Table 1'!B1</f>
        <v>Availability of data sources per country</v>
      </c>
      <c r="C5" s="78" t="s">
        <v>861</v>
      </c>
    </row>
    <row r="6" spans="1:3" ht="11.25" customHeight="1" x14ac:dyDescent="0.2">
      <c r="A6" s="78" t="s">
        <v>818</v>
      </c>
      <c r="B6" s="78" t="str">
        <f>'Table 2'!B1</f>
        <v>Availability of data sources per A*64 category</v>
      </c>
      <c r="C6" s="78" t="s">
        <v>862</v>
      </c>
    </row>
    <row r="7" spans="1:3" ht="11.25" customHeight="1" x14ac:dyDescent="0.2">
      <c r="A7" s="78" t="s">
        <v>819</v>
      </c>
      <c r="B7" s="78" t="str">
        <f>'Table 3'!B1</f>
        <v>Overall price level indices for the year 2014 per country</v>
      </c>
      <c r="C7" s="78" t="s">
        <v>769</v>
      </c>
    </row>
    <row r="8" spans="1:3" ht="11.25" customHeight="1" x14ac:dyDescent="0.2">
      <c r="A8" s="78" t="s">
        <v>1509</v>
      </c>
      <c r="B8" s="78" t="s">
        <v>1542</v>
      </c>
      <c r="C8" s="78" t="s">
        <v>770</v>
      </c>
    </row>
    <row r="9" spans="1:3" ht="11.25" customHeight="1" x14ac:dyDescent="0.2">
      <c r="A9" s="78" t="s">
        <v>824</v>
      </c>
      <c r="B9" s="78" t="str">
        <f>'Table 5'!B1</f>
        <v>Quality assessment of the results per A*64 category</v>
      </c>
      <c r="C9" s="78" t="s">
        <v>771</v>
      </c>
    </row>
    <row r="10" spans="1:3" ht="11.25" customHeight="1" x14ac:dyDescent="0.2">
      <c r="A10" s="78" t="s">
        <v>1539</v>
      </c>
      <c r="B10" s="78" t="s">
        <v>1543</v>
      </c>
      <c r="C10" s="78" t="s">
        <v>772</v>
      </c>
    </row>
    <row r="11" spans="1:3" ht="11.25" customHeight="1" x14ac:dyDescent="0.2">
      <c r="A11" s="78" t="s">
        <v>857</v>
      </c>
      <c r="B11" s="78" t="str">
        <f>'Chart 1'!B1</f>
        <v>Comparison of PLIs from expenditure and production sides of GDP (PLIs scaled to EU31=100)</v>
      </c>
      <c r="C11" s="78" t="s">
        <v>863</v>
      </c>
    </row>
    <row r="12" spans="1:3" ht="11.25" customHeight="1" x14ac:dyDescent="0.2">
      <c r="A12" s="78" t="s">
        <v>1510</v>
      </c>
      <c r="B12" s="78" t="s">
        <v>1544</v>
      </c>
      <c r="C12" s="78" t="s">
        <v>643</v>
      </c>
    </row>
    <row r="13" spans="1:3" ht="11.25" customHeight="1" x14ac:dyDescent="0.2">
      <c r="A13" s="78" t="s">
        <v>1531</v>
      </c>
      <c r="B13" s="78" t="s">
        <v>1545</v>
      </c>
      <c r="C13" s="78" t="s">
        <v>643</v>
      </c>
    </row>
    <row r="14" spans="1:3" ht="11.25" customHeight="1" x14ac:dyDescent="0.2">
      <c r="A14" s="78" t="s">
        <v>1532</v>
      </c>
      <c r="B14" s="78" t="s">
        <v>1546</v>
      </c>
      <c r="C14" s="78" t="s">
        <v>643</v>
      </c>
    </row>
    <row r="15" spans="1:3" ht="11.25" customHeight="1" x14ac:dyDescent="0.2">
      <c r="A15" s="78" t="s">
        <v>856</v>
      </c>
      <c r="B15" s="78" t="str">
        <f>'Chart A1'!B1</f>
        <v>Comparison of PLIs with Penn World Table 9.0 (PLIs scaled to EU31=100)</v>
      </c>
      <c r="C15" s="78" t="s">
        <v>799</v>
      </c>
    </row>
    <row r="16" spans="1:3" ht="11.25" customHeight="1" x14ac:dyDescent="0.2">
      <c r="A16" s="78" t="s">
        <v>748</v>
      </c>
      <c r="B16" s="78" t="s">
        <v>749</v>
      </c>
      <c r="C16" s="78" t="s">
        <v>761</v>
      </c>
    </row>
    <row r="17" spans="1:3" ht="11.25" customHeight="1" x14ac:dyDescent="0.2">
      <c r="A17" s="78" t="s">
        <v>764</v>
      </c>
      <c r="B17" s="80" t="s">
        <v>763</v>
      </c>
      <c r="C17" s="78" t="s">
        <v>765</v>
      </c>
    </row>
    <row r="18" spans="1:3" ht="11.25" customHeight="1" x14ac:dyDescent="0.2">
      <c r="A18" s="78" t="s">
        <v>751</v>
      </c>
      <c r="B18" s="80" t="s">
        <v>750</v>
      </c>
      <c r="C18" s="78" t="s">
        <v>1547</v>
      </c>
    </row>
    <row r="19" spans="1:3" ht="11.25" customHeight="1" x14ac:dyDescent="0.2">
      <c r="A19" s="78" t="s">
        <v>752</v>
      </c>
      <c r="B19" s="80" t="s">
        <v>753</v>
      </c>
      <c r="C19" s="78" t="s">
        <v>768</v>
      </c>
    </row>
    <row r="20" spans="1:3" ht="11.25" customHeight="1" x14ac:dyDescent="0.2">
      <c r="A20" s="78" t="s">
        <v>754</v>
      </c>
      <c r="B20" s="80" t="s">
        <v>755</v>
      </c>
      <c r="C20" s="78" t="s">
        <v>756</v>
      </c>
    </row>
    <row r="21" spans="1:3" ht="11.25" customHeight="1" x14ac:dyDescent="0.2">
      <c r="A21" s="78" t="s">
        <v>758</v>
      </c>
      <c r="B21" s="80" t="s">
        <v>757</v>
      </c>
      <c r="C21" s="78" t="s">
        <v>759</v>
      </c>
    </row>
    <row r="22" spans="1:3" ht="11.25" customHeight="1" x14ac:dyDescent="0.2">
      <c r="A22" s="79" t="s">
        <v>798</v>
      </c>
      <c r="B22" s="81" t="s">
        <v>760</v>
      </c>
      <c r="C22" s="79" t="s">
        <v>762</v>
      </c>
    </row>
  </sheetData>
  <hyperlinks>
    <hyperlink ref="B18" r:id="rId1"/>
    <hyperlink ref="B19" r:id="rId2"/>
    <hyperlink ref="B20" r:id="rId3"/>
    <hyperlink ref="B21" r:id="rId4"/>
    <hyperlink ref="B22" r:id="rId5"/>
    <hyperlink ref="B17" r:id="rId6"/>
  </hyperlinks>
  <pageMargins left="0.7" right="0.7" top="0.75" bottom="0.75" header="0.3" footer="0.3"/>
  <pageSetup paperSize="9" orientation="portrait"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G103"/>
  <sheetViews>
    <sheetView showGridLines="0" workbookViewId="0"/>
  </sheetViews>
  <sheetFormatPr defaultRowHeight="11.25" customHeight="1" x14ac:dyDescent="0.2"/>
  <cols>
    <col min="1" max="1" width="10.6640625" style="2" customWidth="1"/>
    <col min="2" max="2" width="65.33203125" style="2" customWidth="1"/>
    <col min="3" max="33" width="12.33203125" style="2" customWidth="1"/>
    <col min="34" max="16384" width="9.33203125" style="2"/>
  </cols>
  <sheetData>
    <row r="1" spans="1:33" ht="21" customHeight="1" x14ac:dyDescent="0.2">
      <c r="A1" s="66" t="s">
        <v>1526</v>
      </c>
      <c r="B1" s="66" t="s">
        <v>825</v>
      </c>
    </row>
    <row r="2" spans="1:33" s="1" customFormat="1" ht="33.75" customHeight="1" x14ac:dyDescent="0.2">
      <c r="A2" s="48" t="s">
        <v>823</v>
      </c>
      <c r="B2" s="48" t="s">
        <v>735</v>
      </c>
      <c r="C2" s="49" t="s">
        <v>647</v>
      </c>
      <c r="D2" s="49" t="s">
        <v>648</v>
      </c>
      <c r="E2" s="49" t="s">
        <v>649</v>
      </c>
      <c r="F2" s="49" t="s">
        <v>675</v>
      </c>
      <c r="G2" s="49" t="s">
        <v>676</v>
      </c>
      <c r="H2" s="49" t="s">
        <v>650</v>
      </c>
      <c r="I2" s="49" t="s">
        <v>651</v>
      </c>
      <c r="J2" s="49" t="s">
        <v>652</v>
      </c>
      <c r="K2" s="49" t="s">
        <v>653</v>
      </c>
      <c r="L2" s="49" t="s">
        <v>654</v>
      </c>
      <c r="M2" s="49" t="s">
        <v>655</v>
      </c>
      <c r="N2" s="49" t="s">
        <v>656</v>
      </c>
      <c r="O2" s="49" t="s">
        <v>657</v>
      </c>
      <c r="P2" s="49" t="s">
        <v>658</v>
      </c>
      <c r="Q2" s="49" t="s">
        <v>659</v>
      </c>
      <c r="R2" s="49" t="s">
        <v>660</v>
      </c>
      <c r="S2" s="49" t="s">
        <v>661</v>
      </c>
      <c r="T2" s="49" t="s">
        <v>662</v>
      </c>
      <c r="U2" s="49" t="s">
        <v>663</v>
      </c>
      <c r="V2" s="49" t="s">
        <v>677</v>
      </c>
      <c r="W2" s="49" t="s">
        <v>664</v>
      </c>
      <c r="X2" s="49" t="s">
        <v>678</v>
      </c>
      <c r="Y2" s="49" t="s">
        <v>665</v>
      </c>
      <c r="Z2" s="49" t="s">
        <v>666</v>
      </c>
      <c r="AA2" s="49" t="s">
        <v>667</v>
      </c>
      <c r="AB2" s="49" t="s">
        <v>668</v>
      </c>
      <c r="AC2" s="49" t="s">
        <v>669</v>
      </c>
      <c r="AD2" s="49" t="s">
        <v>670</v>
      </c>
      <c r="AE2" s="49" t="s">
        <v>671</v>
      </c>
      <c r="AF2" s="49" t="s">
        <v>672</v>
      </c>
      <c r="AG2" s="49" t="s">
        <v>673</v>
      </c>
    </row>
    <row r="3" spans="1:33" ht="11.25" customHeight="1" x14ac:dyDescent="0.2">
      <c r="A3" s="56">
        <v>1</v>
      </c>
      <c r="B3" s="54" t="s">
        <v>0</v>
      </c>
      <c r="C3" s="62">
        <v>377471</v>
      </c>
      <c r="D3" s="62" t="s">
        <v>674</v>
      </c>
      <c r="E3" s="62" t="s">
        <v>674</v>
      </c>
      <c r="F3" s="62" t="s">
        <v>674</v>
      </c>
      <c r="G3" s="62">
        <v>43578</v>
      </c>
      <c r="H3" s="62">
        <v>275027</v>
      </c>
      <c r="I3" s="62" t="s">
        <v>674</v>
      </c>
      <c r="J3" s="62">
        <v>93960</v>
      </c>
      <c r="K3" s="62">
        <v>31644</v>
      </c>
      <c r="L3" s="62">
        <v>934545</v>
      </c>
      <c r="M3" s="62">
        <v>1317581</v>
      </c>
      <c r="N3" s="62">
        <v>189500</v>
      </c>
      <c r="O3" s="62" t="s">
        <v>674</v>
      </c>
      <c r="P3" s="62">
        <v>211682</v>
      </c>
      <c r="Q3" s="62">
        <v>486878</v>
      </c>
      <c r="R3" s="62">
        <v>222827</v>
      </c>
      <c r="S3" s="62" t="s">
        <v>674</v>
      </c>
      <c r="T3" s="62" t="s">
        <v>674</v>
      </c>
      <c r="U3" s="62" t="s">
        <v>674</v>
      </c>
      <c r="V3" s="62">
        <v>2245</v>
      </c>
      <c r="W3" s="62" t="s">
        <v>674</v>
      </c>
      <c r="X3" s="62" t="s">
        <v>674</v>
      </c>
      <c r="Y3" s="62">
        <v>345916</v>
      </c>
      <c r="Z3" s="62">
        <v>79690</v>
      </c>
      <c r="AA3" s="62">
        <v>3502465</v>
      </c>
      <c r="AB3" s="62">
        <v>640659</v>
      </c>
      <c r="AC3" s="62">
        <v>3811115</v>
      </c>
      <c r="AD3" s="62">
        <v>154260</v>
      </c>
      <c r="AE3" s="62">
        <v>139312</v>
      </c>
      <c r="AF3" s="62">
        <v>91082</v>
      </c>
      <c r="AG3" s="62" t="s">
        <v>674</v>
      </c>
    </row>
    <row r="4" spans="1:33" ht="11.25" customHeight="1" x14ac:dyDescent="0.2">
      <c r="A4" s="5">
        <v>2</v>
      </c>
      <c r="B4" s="7" t="s">
        <v>1</v>
      </c>
      <c r="C4" s="22">
        <v>55665</v>
      </c>
      <c r="D4" s="22" t="s">
        <v>674</v>
      </c>
      <c r="E4" s="22" t="s">
        <v>674</v>
      </c>
      <c r="F4" s="22" t="s">
        <v>674</v>
      </c>
      <c r="G4" s="22">
        <v>811</v>
      </c>
      <c r="H4" s="22">
        <v>44493</v>
      </c>
      <c r="I4" s="22" t="s">
        <v>674</v>
      </c>
      <c r="J4" s="22">
        <v>9008</v>
      </c>
      <c r="K4" s="22">
        <v>12225</v>
      </c>
      <c r="L4" s="22">
        <v>10177</v>
      </c>
      <c r="M4" s="22">
        <v>36011</v>
      </c>
      <c r="N4" s="22">
        <v>47300</v>
      </c>
      <c r="O4" s="22" t="s">
        <v>674</v>
      </c>
      <c r="P4" s="22">
        <v>28018</v>
      </c>
      <c r="Q4" s="22">
        <v>35462</v>
      </c>
      <c r="R4" s="22">
        <v>6006</v>
      </c>
      <c r="S4" s="22" t="s">
        <v>674</v>
      </c>
      <c r="T4" s="22" t="s">
        <v>674</v>
      </c>
      <c r="U4" s="22" t="s">
        <v>674</v>
      </c>
      <c r="V4" s="22">
        <v>472</v>
      </c>
      <c r="W4" s="22" t="s">
        <v>674</v>
      </c>
      <c r="X4" s="22" t="s">
        <v>674</v>
      </c>
      <c r="Y4" s="22">
        <v>3545</v>
      </c>
      <c r="Z4" s="22">
        <v>11037</v>
      </c>
      <c r="AA4" s="22">
        <v>157929</v>
      </c>
      <c r="AB4" s="22">
        <v>23442</v>
      </c>
      <c r="AC4" s="22">
        <v>91193</v>
      </c>
      <c r="AD4" s="22">
        <v>80100</v>
      </c>
      <c r="AE4" s="22">
        <v>12471</v>
      </c>
      <c r="AF4" s="22">
        <v>46295</v>
      </c>
      <c r="AG4" s="22" t="s">
        <v>674</v>
      </c>
    </row>
    <row r="5" spans="1:33" ht="11.25" customHeight="1" x14ac:dyDescent="0.2">
      <c r="A5" s="5">
        <v>3</v>
      </c>
      <c r="B5" s="7" t="s">
        <v>2</v>
      </c>
      <c r="C5" s="22">
        <v>715</v>
      </c>
      <c r="D5" s="22" t="s">
        <v>674</v>
      </c>
      <c r="E5" s="22" t="s">
        <v>674</v>
      </c>
      <c r="F5" s="22" t="s">
        <v>674</v>
      </c>
      <c r="G5" s="22">
        <v>1133</v>
      </c>
      <c r="H5" s="22">
        <v>2778</v>
      </c>
      <c r="I5" s="22" t="s">
        <v>674</v>
      </c>
      <c r="J5" s="22">
        <v>3000</v>
      </c>
      <c r="K5" s="22">
        <v>1309</v>
      </c>
      <c r="L5" s="22">
        <v>46234</v>
      </c>
      <c r="M5" s="22">
        <v>72782</v>
      </c>
      <c r="N5" s="22">
        <v>12300</v>
      </c>
      <c r="O5" s="22" t="s">
        <v>674</v>
      </c>
      <c r="P5" s="22">
        <v>12469</v>
      </c>
      <c r="Q5" s="22">
        <v>2148</v>
      </c>
      <c r="R5" s="22">
        <v>6792</v>
      </c>
      <c r="S5" s="22" t="s">
        <v>674</v>
      </c>
      <c r="T5" s="22" t="s">
        <v>674</v>
      </c>
      <c r="U5" s="22" t="s">
        <v>674</v>
      </c>
      <c r="V5" s="22">
        <v>0</v>
      </c>
      <c r="W5" s="22" t="s">
        <v>674</v>
      </c>
      <c r="X5" s="22" t="s">
        <v>674</v>
      </c>
      <c r="Y5" s="22">
        <v>5833</v>
      </c>
      <c r="Z5" s="22">
        <v>29287</v>
      </c>
      <c r="AA5" s="22">
        <v>12629</v>
      </c>
      <c r="AB5" s="22">
        <v>26976</v>
      </c>
      <c r="AC5" s="22">
        <v>5028</v>
      </c>
      <c r="AD5" s="22">
        <v>2740</v>
      </c>
      <c r="AE5" s="22">
        <v>418</v>
      </c>
      <c r="AF5" s="22">
        <v>319</v>
      </c>
      <c r="AG5" s="22" t="s">
        <v>674</v>
      </c>
    </row>
    <row r="6" spans="1:33" ht="11.25" customHeight="1" x14ac:dyDescent="0.2">
      <c r="A6" s="5">
        <v>4</v>
      </c>
      <c r="B6" s="7" t="s">
        <v>3</v>
      </c>
      <c r="C6" s="22">
        <v>11161</v>
      </c>
      <c r="D6" s="22">
        <v>4178</v>
      </c>
      <c r="E6" s="22">
        <v>41088</v>
      </c>
      <c r="F6" s="22" t="s">
        <v>674</v>
      </c>
      <c r="G6" s="22">
        <v>717</v>
      </c>
      <c r="H6" s="22">
        <v>57910</v>
      </c>
      <c r="I6" s="22">
        <v>96000</v>
      </c>
      <c r="J6" s="22">
        <v>7289</v>
      </c>
      <c r="K6" s="22">
        <v>7356</v>
      </c>
      <c r="L6" s="22">
        <v>23090</v>
      </c>
      <c r="M6" s="22">
        <v>57686</v>
      </c>
      <c r="N6" s="22">
        <v>10500</v>
      </c>
      <c r="O6" s="22">
        <v>28491</v>
      </c>
      <c r="P6" s="22">
        <v>15652</v>
      </c>
      <c r="Q6" s="22">
        <v>11062</v>
      </c>
      <c r="R6" s="22">
        <v>10059</v>
      </c>
      <c r="S6" s="22" t="s">
        <v>674</v>
      </c>
      <c r="T6" s="22">
        <v>41839</v>
      </c>
      <c r="U6" s="22">
        <v>8383</v>
      </c>
      <c r="V6" s="22">
        <v>434</v>
      </c>
      <c r="W6" s="22">
        <v>5452</v>
      </c>
      <c r="X6" s="22" t="s">
        <v>674</v>
      </c>
      <c r="Y6" s="22">
        <v>18278</v>
      </c>
      <c r="Z6" s="22">
        <v>113907</v>
      </c>
      <c r="AA6" s="22">
        <v>542212</v>
      </c>
      <c r="AB6" s="22">
        <v>21099</v>
      </c>
      <c r="AC6" s="22">
        <v>143774</v>
      </c>
      <c r="AD6" s="22">
        <v>15930</v>
      </c>
      <c r="AE6" s="22">
        <v>4077</v>
      </c>
      <c r="AF6" s="22">
        <v>11452</v>
      </c>
      <c r="AG6" s="22">
        <v>151854</v>
      </c>
    </row>
    <row r="7" spans="1:33" ht="11.25" customHeight="1" x14ac:dyDescent="0.2">
      <c r="A7" s="5">
        <v>5</v>
      </c>
      <c r="B7" s="7" t="s">
        <v>4</v>
      </c>
      <c r="C7" s="22">
        <v>129388</v>
      </c>
      <c r="D7" s="22">
        <v>145669</v>
      </c>
      <c r="E7" s="22">
        <v>189266</v>
      </c>
      <c r="F7" s="22" t="s">
        <v>674</v>
      </c>
      <c r="G7" s="22">
        <v>20373</v>
      </c>
      <c r="H7" s="22">
        <v>221083</v>
      </c>
      <c r="I7" s="22">
        <v>1301000</v>
      </c>
      <c r="J7" s="22">
        <v>69489</v>
      </c>
      <c r="K7" s="22">
        <v>31257</v>
      </c>
      <c r="L7" s="22">
        <v>238664</v>
      </c>
      <c r="M7" s="22">
        <v>817038</v>
      </c>
      <c r="N7" s="22">
        <v>58900</v>
      </c>
      <c r="O7" s="22">
        <v>960129</v>
      </c>
      <c r="P7" s="22">
        <v>119720</v>
      </c>
      <c r="Q7" s="22">
        <v>205609</v>
      </c>
      <c r="R7" s="22">
        <v>92707</v>
      </c>
      <c r="S7" s="22" t="s">
        <v>674</v>
      </c>
      <c r="T7" s="22">
        <v>807473</v>
      </c>
      <c r="U7" s="22">
        <v>84084</v>
      </c>
      <c r="V7" s="22">
        <v>8408</v>
      </c>
      <c r="W7" s="22" t="s">
        <v>674</v>
      </c>
      <c r="X7" s="22">
        <v>6888</v>
      </c>
      <c r="Y7" s="22">
        <v>198375</v>
      </c>
      <c r="Z7" s="22">
        <v>77704</v>
      </c>
      <c r="AA7" s="22">
        <v>1073101</v>
      </c>
      <c r="AB7" s="22">
        <v>198170</v>
      </c>
      <c r="AC7" s="22">
        <v>355116</v>
      </c>
      <c r="AD7" s="22">
        <v>91590</v>
      </c>
      <c r="AE7" s="22">
        <v>26350</v>
      </c>
      <c r="AF7" s="22">
        <v>71729</v>
      </c>
      <c r="AG7" s="22">
        <v>772964</v>
      </c>
    </row>
    <row r="8" spans="1:33" ht="11.25" customHeight="1" x14ac:dyDescent="0.2">
      <c r="A8" s="5">
        <v>6</v>
      </c>
      <c r="B8" s="7" t="s">
        <v>5</v>
      </c>
      <c r="C8" s="22">
        <v>31192</v>
      </c>
      <c r="D8" s="22">
        <v>34726</v>
      </c>
      <c r="E8" s="22">
        <v>241863</v>
      </c>
      <c r="F8" s="22" t="s">
        <v>674</v>
      </c>
      <c r="G8" s="22">
        <v>1694</v>
      </c>
      <c r="H8" s="22">
        <v>102990</v>
      </c>
      <c r="I8" s="22">
        <v>219000</v>
      </c>
      <c r="J8" s="22">
        <v>8364</v>
      </c>
      <c r="K8" s="22">
        <v>23754</v>
      </c>
      <c r="L8" s="22">
        <v>57185</v>
      </c>
      <c r="M8" s="22">
        <v>267568</v>
      </c>
      <c r="N8" s="22">
        <v>14700</v>
      </c>
      <c r="O8" s="22">
        <v>164875</v>
      </c>
      <c r="P8" s="22">
        <v>64020</v>
      </c>
      <c r="Q8" s="22">
        <v>85778</v>
      </c>
      <c r="R8" s="22">
        <v>8023</v>
      </c>
      <c r="S8" s="22" t="s">
        <v>674</v>
      </c>
      <c r="T8" s="22">
        <v>850022</v>
      </c>
      <c r="U8" s="22">
        <v>54518</v>
      </c>
      <c r="V8" s="22">
        <v>1998</v>
      </c>
      <c r="W8" s="22" t="s">
        <v>674</v>
      </c>
      <c r="X8" s="22">
        <v>1277</v>
      </c>
      <c r="Y8" s="22">
        <v>27072</v>
      </c>
      <c r="Z8" s="22">
        <v>6420</v>
      </c>
      <c r="AA8" s="22">
        <v>462487</v>
      </c>
      <c r="AB8" s="22">
        <v>377489</v>
      </c>
      <c r="AC8" s="22">
        <v>713087</v>
      </c>
      <c r="AD8" s="22">
        <v>14410</v>
      </c>
      <c r="AE8" s="22">
        <v>17073</v>
      </c>
      <c r="AF8" s="22">
        <v>63533</v>
      </c>
      <c r="AG8" s="22">
        <v>198081</v>
      </c>
    </row>
    <row r="9" spans="1:33" ht="11.25" customHeight="1" x14ac:dyDescent="0.2">
      <c r="A9" s="5">
        <v>7</v>
      </c>
      <c r="B9" s="7" t="s">
        <v>6</v>
      </c>
      <c r="C9" s="22">
        <v>55237</v>
      </c>
      <c r="D9" s="22" t="s">
        <v>674</v>
      </c>
      <c r="E9" s="22" t="s">
        <v>674</v>
      </c>
      <c r="F9" s="22" t="s">
        <v>674</v>
      </c>
      <c r="G9" s="22">
        <v>3333</v>
      </c>
      <c r="H9" s="22">
        <v>108843</v>
      </c>
      <c r="I9" s="22" t="s">
        <v>674</v>
      </c>
      <c r="J9" s="22">
        <v>11801</v>
      </c>
      <c r="K9" s="22">
        <v>29742</v>
      </c>
      <c r="L9" s="22">
        <v>25729</v>
      </c>
      <c r="M9" s="22">
        <v>92818</v>
      </c>
      <c r="N9" s="22">
        <v>34900</v>
      </c>
      <c r="O9" s="22" t="s">
        <v>674</v>
      </c>
      <c r="P9" s="22">
        <v>25776</v>
      </c>
      <c r="Q9" s="22">
        <v>36519</v>
      </c>
      <c r="R9" s="22">
        <v>8452</v>
      </c>
      <c r="S9" s="22" t="s">
        <v>674</v>
      </c>
      <c r="T9" s="22" t="s">
        <v>674</v>
      </c>
      <c r="U9" s="22" t="s">
        <v>674</v>
      </c>
      <c r="V9" s="22">
        <v>975</v>
      </c>
      <c r="W9" s="22" t="s">
        <v>674</v>
      </c>
      <c r="X9" s="22">
        <v>637</v>
      </c>
      <c r="Y9" s="22">
        <v>21176</v>
      </c>
      <c r="Z9" s="22">
        <v>21039</v>
      </c>
      <c r="AA9" s="22">
        <v>345191</v>
      </c>
      <c r="AB9" s="22">
        <v>62411</v>
      </c>
      <c r="AC9" s="22">
        <v>162510</v>
      </c>
      <c r="AD9" s="22">
        <v>57390</v>
      </c>
      <c r="AE9" s="22">
        <v>15261</v>
      </c>
      <c r="AF9" s="22">
        <v>52595</v>
      </c>
      <c r="AG9" s="22" t="s">
        <v>674</v>
      </c>
    </row>
    <row r="10" spans="1:33" ht="11.25" customHeight="1" x14ac:dyDescent="0.2">
      <c r="A10" s="5">
        <v>8</v>
      </c>
      <c r="B10" s="7" t="s">
        <v>7</v>
      </c>
      <c r="C10" s="22">
        <v>27900</v>
      </c>
      <c r="D10" s="22" t="s">
        <v>674</v>
      </c>
      <c r="E10" s="22" t="s">
        <v>674</v>
      </c>
      <c r="F10" s="22" t="s">
        <v>674</v>
      </c>
      <c r="G10" s="22">
        <v>895</v>
      </c>
      <c r="H10" s="22">
        <v>34814</v>
      </c>
      <c r="I10" s="22" t="s">
        <v>674</v>
      </c>
      <c r="J10" s="22">
        <v>7180</v>
      </c>
      <c r="K10" s="22">
        <v>4768</v>
      </c>
      <c r="L10" s="22">
        <v>16216</v>
      </c>
      <c r="M10" s="22">
        <v>73505</v>
      </c>
      <c r="N10" s="22">
        <v>30300</v>
      </c>
      <c r="O10" s="22" t="s">
        <v>674</v>
      </c>
      <c r="P10" s="22">
        <v>9543</v>
      </c>
      <c r="Q10" s="22">
        <v>21988</v>
      </c>
      <c r="R10" s="22">
        <v>6513</v>
      </c>
      <c r="S10" s="22" t="s">
        <v>674</v>
      </c>
      <c r="T10" s="22" t="s">
        <v>674</v>
      </c>
      <c r="U10" s="22" t="s">
        <v>674</v>
      </c>
      <c r="V10" s="22" t="s">
        <v>674</v>
      </c>
      <c r="W10" s="22" t="s">
        <v>674</v>
      </c>
      <c r="X10" s="22" t="s">
        <v>674</v>
      </c>
      <c r="Y10" s="22">
        <v>28734</v>
      </c>
      <c r="Z10" s="22">
        <v>4927</v>
      </c>
      <c r="AA10" s="22">
        <v>129511</v>
      </c>
      <c r="AB10" s="22">
        <v>20289</v>
      </c>
      <c r="AC10" s="22">
        <v>20887</v>
      </c>
      <c r="AD10" s="22">
        <v>51840</v>
      </c>
      <c r="AE10" s="22">
        <v>7151</v>
      </c>
      <c r="AF10" s="22">
        <v>11411</v>
      </c>
      <c r="AG10" s="22" t="s">
        <v>674</v>
      </c>
    </row>
    <row r="11" spans="1:33" ht="11.25" customHeight="1" x14ac:dyDescent="0.2">
      <c r="A11" s="5">
        <v>9</v>
      </c>
      <c r="B11" s="7" t="s">
        <v>8</v>
      </c>
      <c r="C11" s="22">
        <v>20713</v>
      </c>
      <c r="D11" s="22" t="s">
        <v>674</v>
      </c>
      <c r="E11" s="22" t="s">
        <v>674</v>
      </c>
      <c r="F11" s="22" t="s">
        <v>674</v>
      </c>
      <c r="G11" s="22">
        <v>1834</v>
      </c>
      <c r="H11" s="22">
        <v>44441</v>
      </c>
      <c r="I11" s="22" t="s">
        <v>674</v>
      </c>
      <c r="J11" s="22">
        <v>10813</v>
      </c>
      <c r="K11" s="22">
        <v>5432</v>
      </c>
      <c r="L11" s="22">
        <v>21923</v>
      </c>
      <c r="M11" s="22">
        <v>118993</v>
      </c>
      <c r="N11" s="22">
        <v>15300</v>
      </c>
      <c r="O11" s="22" t="s">
        <v>674</v>
      </c>
      <c r="P11" s="22">
        <v>18960</v>
      </c>
      <c r="Q11" s="22">
        <v>31628</v>
      </c>
      <c r="R11" s="22">
        <v>12471</v>
      </c>
      <c r="S11" s="22" t="s">
        <v>674</v>
      </c>
      <c r="T11" s="22" t="s">
        <v>674</v>
      </c>
      <c r="U11" s="22" t="s">
        <v>674</v>
      </c>
      <c r="V11" s="22" t="s">
        <v>674</v>
      </c>
      <c r="W11" s="22" t="s">
        <v>674</v>
      </c>
      <c r="X11" s="22">
        <v>2939</v>
      </c>
      <c r="Y11" s="22">
        <v>37222</v>
      </c>
      <c r="Z11" s="22">
        <v>8995</v>
      </c>
      <c r="AA11" s="22">
        <v>127699</v>
      </c>
      <c r="AB11" s="22">
        <v>26846</v>
      </c>
      <c r="AC11" s="22">
        <v>18620</v>
      </c>
      <c r="AD11" s="22">
        <v>25640</v>
      </c>
      <c r="AE11" s="22">
        <v>6910</v>
      </c>
      <c r="AF11" s="22">
        <v>13199</v>
      </c>
      <c r="AG11" s="22" t="s">
        <v>674</v>
      </c>
    </row>
    <row r="12" spans="1:33" ht="11.25" customHeight="1" x14ac:dyDescent="0.2">
      <c r="A12" s="5">
        <v>10</v>
      </c>
      <c r="B12" s="7" t="s">
        <v>9</v>
      </c>
      <c r="C12" s="22">
        <v>1883</v>
      </c>
      <c r="D12" s="22">
        <v>7480</v>
      </c>
      <c r="E12" s="22">
        <v>3578</v>
      </c>
      <c r="F12" s="22" t="s">
        <v>674</v>
      </c>
      <c r="G12" s="22">
        <v>76</v>
      </c>
      <c r="H12" s="22">
        <v>3714</v>
      </c>
      <c r="I12" s="22">
        <v>25000</v>
      </c>
      <c r="J12" s="22">
        <v>1162</v>
      </c>
      <c r="K12" s="22" t="s">
        <v>674</v>
      </c>
      <c r="L12" s="22">
        <v>7346</v>
      </c>
      <c r="M12" s="22">
        <v>15216</v>
      </c>
      <c r="N12" s="22">
        <v>4200</v>
      </c>
      <c r="O12" s="22">
        <v>12740</v>
      </c>
      <c r="P12" s="22">
        <v>7868</v>
      </c>
      <c r="Q12" s="22">
        <v>13162</v>
      </c>
      <c r="R12" s="22">
        <v>386</v>
      </c>
      <c r="S12" s="22" t="s">
        <v>674</v>
      </c>
      <c r="T12" s="22">
        <v>29369</v>
      </c>
      <c r="U12" s="22" t="s">
        <v>674</v>
      </c>
      <c r="V12" s="22">
        <v>0</v>
      </c>
      <c r="W12" s="22" t="s">
        <v>674</v>
      </c>
      <c r="X12" s="22" t="s">
        <v>674</v>
      </c>
      <c r="Y12" s="22">
        <v>9414</v>
      </c>
      <c r="Z12" s="22" t="s">
        <v>674</v>
      </c>
      <c r="AA12" s="22">
        <v>36680</v>
      </c>
      <c r="AB12" s="22">
        <v>2972</v>
      </c>
      <c r="AC12" s="22">
        <v>14837</v>
      </c>
      <c r="AD12" s="22">
        <v>4010</v>
      </c>
      <c r="AE12" s="22">
        <v>45</v>
      </c>
      <c r="AF12" s="22">
        <v>4607</v>
      </c>
      <c r="AG12" s="22">
        <v>22140</v>
      </c>
    </row>
    <row r="13" spans="1:33" ht="11.25" customHeight="1" x14ac:dyDescent="0.2">
      <c r="A13" s="5">
        <v>11</v>
      </c>
      <c r="B13" s="7" t="s">
        <v>10</v>
      </c>
      <c r="C13" s="22">
        <v>27439</v>
      </c>
      <c r="D13" s="22">
        <v>72327</v>
      </c>
      <c r="E13" s="22">
        <v>24581</v>
      </c>
      <c r="F13" s="22" t="s">
        <v>674</v>
      </c>
      <c r="G13" s="22">
        <v>1128</v>
      </c>
      <c r="H13" s="22">
        <v>50920</v>
      </c>
      <c r="I13" s="22">
        <v>532000</v>
      </c>
      <c r="J13" s="22">
        <v>17678</v>
      </c>
      <c r="K13" s="22">
        <v>5986</v>
      </c>
      <c r="L13" s="22">
        <v>23036</v>
      </c>
      <c r="M13" s="22">
        <v>176001</v>
      </c>
      <c r="N13" s="22">
        <v>19000</v>
      </c>
      <c r="O13" s="22">
        <v>171450</v>
      </c>
      <c r="P13" s="22">
        <v>14691</v>
      </c>
      <c r="Q13" s="22">
        <v>27055</v>
      </c>
      <c r="R13" s="22">
        <v>15439</v>
      </c>
      <c r="S13" s="22" t="s">
        <v>674</v>
      </c>
      <c r="T13" s="22">
        <v>195573</v>
      </c>
      <c r="U13" s="22">
        <v>11364</v>
      </c>
      <c r="V13" s="22">
        <v>1682</v>
      </c>
      <c r="W13" s="22" t="s">
        <v>674</v>
      </c>
      <c r="X13" s="22">
        <v>575</v>
      </c>
      <c r="Y13" s="22">
        <v>72851</v>
      </c>
      <c r="Z13" s="22" t="s">
        <v>674</v>
      </c>
      <c r="AA13" s="22">
        <v>204435</v>
      </c>
      <c r="AB13" s="22">
        <v>21208</v>
      </c>
      <c r="AC13" s="22">
        <v>60278</v>
      </c>
      <c r="AD13" s="22" t="s">
        <v>674</v>
      </c>
      <c r="AE13" s="22">
        <v>10568</v>
      </c>
      <c r="AF13" s="22">
        <v>15136</v>
      </c>
      <c r="AG13" s="22">
        <v>188003</v>
      </c>
    </row>
    <row r="14" spans="1:33" ht="11.25" customHeight="1" x14ac:dyDescent="0.2">
      <c r="A14" s="5">
        <v>12</v>
      </c>
      <c r="B14" s="7" t="s">
        <v>11</v>
      </c>
      <c r="C14" s="22">
        <v>23775</v>
      </c>
      <c r="D14" s="22">
        <v>37382</v>
      </c>
      <c r="E14" s="22">
        <v>14249</v>
      </c>
      <c r="F14" s="22" t="s">
        <v>674</v>
      </c>
      <c r="G14" s="22">
        <v>2584</v>
      </c>
      <c r="H14" s="22">
        <v>22632</v>
      </c>
      <c r="I14" s="22">
        <v>187000</v>
      </c>
      <c r="J14" s="22">
        <v>34637</v>
      </c>
      <c r="K14" s="22" t="s">
        <v>674</v>
      </c>
      <c r="L14" s="22">
        <v>24515</v>
      </c>
      <c r="M14" s="22">
        <v>74397</v>
      </c>
      <c r="N14" s="22">
        <v>7200</v>
      </c>
      <c r="O14" s="22">
        <v>66075</v>
      </c>
      <c r="P14" s="22">
        <v>14001</v>
      </c>
      <c r="Q14" s="22">
        <v>36279</v>
      </c>
      <c r="R14" s="22">
        <v>35188</v>
      </c>
      <c r="S14" s="22" t="s">
        <v>674</v>
      </c>
      <c r="T14" s="22">
        <v>105624</v>
      </c>
      <c r="U14" s="22">
        <v>763</v>
      </c>
      <c r="V14" s="22" t="s">
        <v>674</v>
      </c>
      <c r="W14" s="22" t="s">
        <v>674</v>
      </c>
      <c r="X14" s="22" t="s">
        <v>674</v>
      </c>
      <c r="Y14" s="22">
        <v>21258</v>
      </c>
      <c r="Z14" s="22" t="s">
        <v>674</v>
      </c>
      <c r="AA14" s="22">
        <v>79038</v>
      </c>
      <c r="AB14" s="22">
        <v>11017</v>
      </c>
      <c r="AC14" s="22">
        <v>18430</v>
      </c>
      <c r="AD14" s="22" t="s">
        <v>674</v>
      </c>
      <c r="AE14" s="22">
        <v>12375</v>
      </c>
      <c r="AF14" s="22">
        <v>3524</v>
      </c>
      <c r="AG14" s="22">
        <v>75099</v>
      </c>
    </row>
    <row r="15" spans="1:33" ht="11.25" customHeight="1" x14ac:dyDescent="0.2">
      <c r="A15" s="5">
        <v>13</v>
      </c>
      <c r="B15" s="7" t="s">
        <v>12</v>
      </c>
      <c r="C15" s="22">
        <v>48204</v>
      </c>
      <c r="D15" s="22" t="s">
        <v>674</v>
      </c>
      <c r="E15" s="22" t="s">
        <v>674</v>
      </c>
      <c r="F15" s="22" t="s">
        <v>674</v>
      </c>
      <c r="G15" s="22">
        <v>1449</v>
      </c>
      <c r="H15" s="22">
        <v>148037</v>
      </c>
      <c r="I15" s="22" t="s">
        <v>674</v>
      </c>
      <c r="J15" s="22">
        <v>19802</v>
      </c>
      <c r="K15" s="22">
        <v>4933</v>
      </c>
      <c r="L15" s="22">
        <v>24104</v>
      </c>
      <c r="M15" s="22">
        <v>149207</v>
      </c>
      <c r="N15" s="22">
        <v>20600</v>
      </c>
      <c r="O15" s="22" t="s">
        <v>674</v>
      </c>
      <c r="P15" s="22">
        <v>17477</v>
      </c>
      <c r="Q15" s="22">
        <v>81160</v>
      </c>
      <c r="R15" s="22">
        <v>14062</v>
      </c>
      <c r="S15" s="22" t="s">
        <v>674</v>
      </c>
      <c r="T15" s="22" t="s">
        <v>674</v>
      </c>
      <c r="U15" s="22" t="s">
        <v>674</v>
      </c>
      <c r="V15" s="22" t="s">
        <v>674</v>
      </c>
      <c r="W15" s="22" t="s">
        <v>674</v>
      </c>
      <c r="X15" s="22" t="s">
        <v>674</v>
      </c>
      <c r="Y15" s="22">
        <v>49899</v>
      </c>
      <c r="Z15" s="22">
        <v>7150</v>
      </c>
      <c r="AA15" s="22">
        <v>386807</v>
      </c>
      <c r="AB15" s="22">
        <v>43779</v>
      </c>
      <c r="AC15" s="22">
        <v>86351</v>
      </c>
      <c r="AD15" s="22">
        <v>36390</v>
      </c>
      <c r="AE15" s="22">
        <v>22312</v>
      </c>
      <c r="AF15" s="22">
        <v>52933</v>
      </c>
      <c r="AG15" s="22" t="s">
        <v>674</v>
      </c>
    </row>
    <row r="16" spans="1:33" ht="11.25" customHeight="1" x14ac:dyDescent="0.2">
      <c r="A16" s="5">
        <v>14</v>
      </c>
      <c r="B16" s="7" t="s">
        <v>13</v>
      </c>
      <c r="C16" s="22">
        <v>52102</v>
      </c>
      <c r="D16" s="22" t="s">
        <v>674</v>
      </c>
      <c r="E16" s="22" t="s">
        <v>674</v>
      </c>
      <c r="F16" s="22" t="s">
        <v>674</v>
      </c>
      <c r="G16" s="22">
        <v>3342</v>
      </c>
      <c r="H16" s="22">
        <v>101940</v>
      </c>
      <c r="I16" s="22" t="s">
        <v>674</v>
      </c>
      <c r="J16" s="22">
        <v>19161</v>
      </c>
      <c r="K16" s="22">
        <v>7508</v>
      </c>
      <c r="L16" s="22">
        <v>34835</v>
      </c>
      <c r="M16" s="22">
        <v>152982</v>
      </c>
      <c r="N16" s="22">
        <v>22100</v>
      </c>
      <c r="O16" s="22" t="s">
        <v>674</v>
      </c>
      <c r="P16" s="22">
        <v>28275</v>
      </c>
      <c r="Q16" s="22">
        <v>44014</v>
      </c>
      <c r="R16" s="22">
        <v>16605</v>
      </c>
      <c r="S16" s="22" t="s">
        <v>674</v>
      </c>
      <c r="T16" s="22" t="s">
        <v>674</v>
      </c>
      <c r="U16" s="22" t="s">
        <v>674</v>
      </c>
      <c r="V16" s="22" t="s">
        <v>674</v>
      </c>
      <c r="W16" s="22" t="s">
        <v>674</v>
      </c>
      <c r="X16" s="22" t="s">
        <v>674</v>
      </c>
      <c r="Y16" s="22">
        <v>36911</v>
      </c>
      <c r="Z16" s="22">
        <v>16936</v>
      </c>
      <c r="AA16" s="22">
        <v>343400</v>
      </c>
      <c r="AB16" s="22">
        <v>71571</v>
      </c>
      <c r="AC16" s="22">
        <v>98538</v>
      </c>
      <c r="AD16" s="22">
        <v>31520</v>
      </c>
      <c r="AE16" s="22">
        <v>11975</v>
      </c>
      <c r="AF16" s="22">
        <v>31532</v>
      </c>
      <c r="AG16" s="22" t="s">
        <v>674</v>
      </c>
    </row>
    <row r="17" spans="1:33" ht="11.25" customHeight="1" x14ac:dyDescent="0.2">
      <c r="A17" s="5">
        <v>15</v>
      </c>
      <c r="B17" s="7" t="s">
        <v>14</v>
      </c>
      <c r="C17" s="22">
        <v>57241</v>
      </c>
      <c r="D17" s="22" t="s">
        <v>674</v>
      </c>
      <c r="E17" s="22" t="s">
        <v>674</v>
      </c>
      <c r="F17" s="22" t="s">
        <v>674</v>
      </c>
      <c r="G17" s="22">
        <v>447</v>
      </c>
      <c r="H17" s="22">
        <v>80125</v>
      </c>
      <c r="I17" s="22" t="s">
        <v>674</v>
      </c>
      <c r="J17" s="22">
        <v>7193</v>
      </c>
      <c r="K17" s="22" t="s">
        <v>674</v>
      </c>
      <c r="L17" s="22">
        <v>33631</v>
      </c>
      <c r="M17" s="22">
        <v>133166</v>
      </c>
      <c r="N17" s="22">
        <v>20400</v>
      </c>
      <c r="O17" s="22" t="s">
        <v>674</v>
      </c>
      <c r="P17" s="22">
        <v>5068</v>
      </c>
      <c r="Q17" s="22">
        <v>28804</v>
      </c>
      <c r="R17" s="22">
        <v>8239</v>
      </c>
      <c r="S17" s="22" t="s">
        <v>674</v>
      </c>
      <c r="T17" s="22" t="s">
        <v>674</v>
      </c>
      <c r="U17" s="22" t="s">
        <v>674</v>
      </c>
      <c r="V17" s="22" t="s">
        <v>674</v>
      </c>
      <c r="W17" s="22" t="s">
        <v>674</v>
      </c>
      <c r="X17" s="22">
        <v>89</v>
      </c>
      <c r="Y17" s="22">
        <v>33870</v>
      </c>
      <c r="Z17" s="22">
        <v>14946</v>
      </c>
      <c r="AA17" s="22">
        <v>195978</v>
      </c>
      <c r="AB17" s="22">
        <v>14815</v>
      </c>
      <c r="AC17" s="22">
        <v>102177</v>
      </c>
      <c r="AD17" s="22">
        <v>52560</v>
      </c>
      <c r="AE17" s="22">
        <v>12641</v>
      </c>
      <c r="AF17" s="22">
        <v>38425</v>
      </c>
      <c r="AG17" s="22" t="s">
        <v>674</v>
      </c>
    </row>
    <row r="18" spans="1:33" ht="11.25" customHeight="1" x14ac:dyDescent="0.2">
      <c r="A18" s="5">
        <v>16</v>
      </c>
      <c r="B18" s="7" t="s">
        <v>15</v>
      </c>
      <c r="C18" s="22">
        <v>123529</v>
      </c>
      <c r="D18" s="22" t="s">
        <v>674</v>
      </c>
      <c r="E18" s="22" t="s">
        <v>674</v>
      </c>
      <c r="F18" s="22" t="s">
        <v>674</v>
      </c>
      <c r="G18" s="22">
        <v>6241</v>
      </c>
      <c r="H18" s="22">
        <v>341207</v>
      </c>
      <c r="I18" s="22" t="s">
        <v>674</v>
      </c>
      <c r="J18" s="22">
        <v>52561</v>
      </c>
      <c r="K18" s="22">
        <v>29765</v>
      </c>
      <c r="L18" s="22">
        <v>62113</v>
      </c>
      <c r="M18" s="22">
        <v>371914</v>
      </c>
      <c r="N18" s="22">
        <v>68800</v>
      </c>
      <c r="O18" s="22" t="s">
        <v>674</v>
      </c>
      <c r="P18" s="22">
        <v>70577</v>
      </c>
      <c r="Q18" s="22">
        <v>131674</v>
      </c>
      <c r="R18" s="22">
        <v>23292</v>
      </c>
      <c r="S18" s="22" t="s">
        <v>674</v>
      </c>
      <c r="T18" s="22" t="s">
        <v>674</v>
      </c>
      <c r="U18" s="22" t="s">
        <v>674</v>
      </c>
      <c r="V18" s="22" t="s">
        <v>674</v>
      </c>
      <c r="W18" s="22" t="s">
        <v>674</v>
      </c>
      <c r="X18" s="22">
        <v>2582</v>
      </c>
      <c r="Y18" s="22">
        <v>149992</v>
      </c>
      <c r="Z18" s="22">
        <v>42937</v>
      </c>
      <c r="AA18" s="22">
        <v>643940</v>
      </c>
      <c r="AB18" s="22">
        <v>140798</v>
      </c>
      <c r="AC18" s="22">
        <v>218820</v>
      </c>
      <c r="AD18" s="22">
        <v>132470</v>
      </c>
      <c r="AE18" s="22">
        <v>51174</v>
      </c>
      <c r="AF18" s="22">
        <v>134588</v>
      </c>
      <c r="AG18" s="22" t="s">
        <v>674</v>
      </c>
    </row>
    <row r="19" spans="1:33" ht="11.25" customHeight="1" x14ac:dyDescent="0.2">
      <c r="A19" s="5">
        <v>17</v>
      </c>
      <c r="B19" s="7" t="s">
        <v>16</v>
      </c>
      <c r="C19" s="22">
        <v>36105</v>
      </c>
      <c r="D19" s="22">
        <v>16972</v>
      </c>
      <c r="E19" s="22">
        <v>21094</v>
      </c>
      <c r="F19" s="22" t="s">
        <v>674</v>
      </c>
      <c r="G19" s="22">
        <v>111</v>
      </c>
      <c r="H19" s="22">
        <v>76162</v>
      </c>
      <c r="I19" s="22">
        <v>491000</v>
      </c>
      <c r="J19" s="22">
        <v>23898</v>
      </c>
      <c r="K19" s="22">
        <v>10274</v>
      </c>
      <c r="L19" s="22">
        <v>6614</v>
      </c>
      <c r="M19" s="22">
        <v>76532</v>
      </c>
      <c r="N19" s="22">
        <v>40800</v>
      </c>
      <c r="O19" s="22">
        <v>122105</v>
      </c>
      <c r="P19" s="22">
        <v>6423</v>
      </c>
      <c r="Q19" s="22">
        <v>135933</v>
      </c>
      <c r="R19" s="22">
        <v>38680</v>
      </c>
      <c r="S19" s="22" t="s">
        <v>674</v>
      </c>
      <c r="T19" s="22">
        <v>170441</v>
      </c>
      <c r="U19" s="22">
        <v>6546</v>
      </c>
      <c r="V19" s="22" t="s">
        <v>674</v>
      </c>
      <c r="W19" s="22" t="s">
        <v>674</v>
      </c>
      <c r="X19" s="22" t="s">
        <v>674</v>
      </c>
      <c r="Y19" s="22">
        <v>43862</v>
      </c>
      <c r="Z19" s="22">
        <v>14576</v>
      </c>
      <c r="AA19" s="22">
        <v>166292</v>
      </c>
      <c r="AB19" s="22">
        <v>17763</v>
      </c>
      <c r="AC19" s="22">
        <v>106854</v>
      </c>
      <c r="AD19" s="22">
        <v>60160</v>
      </c>
      <c r="AE19" s="22">
        <v>10465</v>
      </c>
      <c r="AF19" s="22">
        <v>27087</v>
      </c>
      <c r="AG19" s="22">
        <v>242923</v>
      </c>
    </row>
    <row r="20" spans="1:33" ht="11.25" customHeight="1" x14ac:dyDescent="0.2">
      <c r="A20" s="5">
        <v>18</v>
      </c>
      <c r="B20" s="7" t="s">
        <v>17</v>
      </c>
      <c r="C20" s="22">
        <v>68992</v>
      </c>
      <c r="D20" s="22">
        <v>25845</v>
      </c>
      <c r="E20" s="22">
        <v>34924</v>
      </c>
      <c r="F20" s="22" t="s">
        <v>674</v>
      </c>
      <c r="G20" s="22">
        <v>629</v>
      </c>
      <c r="H20" s="22">
        <v>182372</v>
      </c>
      <c r="I20" s="22">
        <v>729000</v>
      </c>
      <c r="J20" s="22">
        <v>14848</v>
      </c>
      <c r="K20" s="22">
        <v>9203</v>
      </c>
      <c r="L20" s="22">
        <v>17048</v>
      </c>
      <c r="M20" s="22">
        <v>102263</v>
      </c>
      <c r="N20" s="22">
        <v>26900</v>
      </c>
      <c r="O20" s="22">
        <v>121206</v>
      </c>
      <c r="P20" s="22">
        <v>16324</v>
      </c>
      <c r="Q20" s="22">
        <v>76351</v>
      </c>
      <c r="R20" s="22">
        <v>7438</v>
      </c>
      <c r="S20" s="22" t="s">
        <v>674</v>
      </c>
      <c r="T20" s="22">
        <v>273996</v>
      </c>
      <c r="U20" s="22">
        <v>6637</v>
      </c>
      <c r="V20" s="22" t="s">
        <v>674</v>
      </c>
      <c r="W20" s="22" t="s">
        <v>674</v>
      </c>
      <c r="X20" s="22" t="s">
        <v>674</v>
      </c>
      <c r="Y20" s="22">
        <v>34039</v>
      </c>
      <c r="Z20" s="22">
        <v>13387</v>
      </c>
      <c r="AA20" s="22">
        <v>272414</v>
      </c>
      <c r="AB20" s="22">
        <v>30446</v>
      </c>
      <c r="AC20" s="22">
        <v>133904</v>
      </c>
      <c r="AD20" s="22">
        <v>46270</v>
      </c>
      <c r="AE20" s="22">
        <v>27409</v>
      </c>
      <c r="AF20" s="22">
        <v>51684</v>
      </c>
      <c r="AG20" s="22">
        <v>148653</v>
      </c>
    </row>
    <row r="21" spans="1:33" ht="11.25" customHeight="1" x14ac:dyDescent="0.2">
      <c r="A21" s="5">
        <v>19</v>
      </c>
      <c r="B21" s="7" t="s">
        <v>18</v>
      </c>
      <c r="C21" s="22">
        <v>133709</v>
      </c>
      <c r="D21" s="22">
        <v>50627</v>
      </c>
      <c r="E21" s="22">
        <v>63140</v>
      </c>
      <c r="F21" s="22" t="s">
        <v>674</v>
      </c>
      <c r="G21" s="22">
        <v>949</v>
      </c>
      <c r="H21" s="22">
        <v>227454</v>
      </c>
      <c r="I21" s="22">
        <v>1672000</v>
      </c>
      <c r="J21" s="22">
        <v>82708</v>
      </c>
      <c r="K21" s="22">
        <v>4012</v>
      </c>
      <c r="L21" s="22">
        <v>25825</v>
      </c>
      <c r="M21" s="22">
        <v>236560</v>
      </c>
      <c r="N21" s="22">
        <v>77300</v>
      </c>
      <c r="O21" s="22">
        <v>233640</v>
      </c>
      <c r="P21" s="22">
        <v>23690</v>
      </c>
      <c r="Q21" s="22">
        <v>104802</v>
      </c>
      <c r="R21" s="22">
        <v>24979</v>
      </c>
      <c r="S21" s="22" t="s">
        <v>674</v>
      </c>
      <c r="T21" s="22">
        <v>810084</v>
      </c>
      <c r="U21" s="22">
        <v>14231</v>
      </c>
      <c r="V21" s="22" t="s">
        <v>674</v>
      </c>
      <c r="W21" s="22" t="s">
        <v>674</v>
      </c>
      <c r="X21" s="22" t="s">
        <v>674</v>
      </c>
      <c r="Y21" s="22">
        <v>138980</v>
      </c>
      <c r="Z21" s="22">
        <v>41555</v>
      </c>
      <c r="AA21" s="22">
        <v>285758</v>
      </c>
      <c r="AB21" s="22">
        <v>38572</v>
      </c>
      <c r="AC21" s="22">
        <v>109387</v>
      </c>
      <c r="AD21" s="22">
        <v>130890</v>
      </c>
      <c r="AE21" s="22">
        <v>22081</v>
      </c>
      <c r="AF21" s="22">
        <v>72101</v>
      </c>
      <c r="AG21" s="22">
        <v>369913</v>
      </c>
    </row>
    <row r="22" spans="1:33" ht="11.25" customHeight="1" x14ac:dyDescent="0.2">
      <c r="A22" s="5">
        <v>20</v>
      </c>
      <c r="B22" s="7" t="s">
        <v>19</v>
      </c>
      <c r="C22" s="22">
        <v>50886</v>
      </c>
      <c r="D22" s="22" t="s">
        <v>674</v>
      </c>
      <c r="E22" s="22" t="s">
        <v>674</v>
      </c>
      <c r="F22" s="22" t="s">
        <v>674</v>
      </c>
      <c r="G22" s="22">
        <v>319</v>
      </c>
      <c r="H22" s="22">
        <v>270022</v>
      </c>
      <c r="I22" s="22" t="s">
        <v>674</v>
      </c>
      <c r="J22" s="22">
        <v>5347</v>
      </c>
      <c r="K22" s="22">
        <v>6883</v>
      </c>
      <c r="L22" s="22">
        <v>3965</v>
      </c>
      <c r="M22" s="22">
        <v>235462</v>
      </c>
      <c r="N22" s="22">
        <v>10000</v>
      </c>
      <c r="O22" s="22" t="s">
        <v>674</v>
      </c>
      <c r="P22" s="22">
        <v>7173</v>
      </c>
      <c r="Q22" s="22">
        <v>166146</v>
      </c>
      <c r="R22" s="22">
        <v>5662</v>
      </c>
      <c r="S22" s="22" t="s">
        <v>674</v>
      </c>
      <c r="T22" s="22" t="s">
        <v>674</v>
      </c>
      <c r="U22" s="22" t="s">
        <v>674</v>
      </c>
      <c r="V22" s="22" t="s">
        <v>674</v>
      </c>
      <c r="W22" s="22" t="s">
        <v>674</v>
      </c>
      <c r="X22" s="22" t="s">
        <v>674</v>
      </c>
      <c r="Y22" s="22">
        <v>31423</v>
      </c>
      <c r="Z22" s="22">
        <v>5355</v>
      </c>
      <c r="AA22" s="22">
        <v>511485</v>
      </c>
      <c r="AB22" s="22">
        <v>57622</v>
      </c>
      <c r="AC22" s="22">
        <v>329212</v>
      </c>
      <c r="AD22" s="22">
        <v>102570</v>
      </c>
      <c r="AE22" s="22">
        <v>24015</v>
      </c>
      <c r="AF22" s="22">
        <v>106762</v>
      </c>
      <c r="AG22" s="22" t="s">
        <v>674</v>
      </c>
    </row>
    <row r="23" spans="1:33" ht="11.25" customHeight="1" x14ac:dyDescent="0.2">
      <c r="A23" s="5">
        <v>21</v>
      </c>
      <c r="B23" s="7" t="s">
        <v>20</v>
      </c>
      <c r="C23" s="22">
        <v>10946</v>
      </c>
      <c r="D23" s="22" t="s">
        <v>674</v>
      </c>
      <c r="E23" s="22" t="s">
        <v>674</v>
      </c>
      <c r="F23" s="22" t="s">
        <v>674</v>
      </c>
      <c r="G23" s="22">
        <v>145</v>
      </c>
      <c r="H23" s="22">
        <v>42346</v>
      </c>
      <c r="I23" s="22" t="s">
        <v>674</v>
      </c>
      <c r="J23" s="22">
        <v>3739</v>
      </c>
      <c r="K23" s="22" t="s">
        <v>674</v>
      </c>
      <c r="L23" s="22">
        <v>9223</v>
      </c>
      <c r="M23" s="22">
        <v>85246</v>
      </c>
      <c r="N23" s="22">
        <v>11400</v>
      </c>
      <c r="O23" s="22" t="s">
        <v>674</v>
      </c>
      <c r="P23" s="22">
        <v>20026</v>
      </c>
      <c r="Q23" s="22">
        <v>10306</v>
      </c>
      <c r="R23" s="22">
        <v>1738</v>
      </c>
      <c r="S23" s="22" t="s">
        <v>674</v>
      </c>
      <c r="T23" s="22" t="s">
        <v>674</v>
      </c>
      <c r="U23" s="22" t="s">
        <v>674</v>
      </c>
      <c r="V23" s="22" t="s">
        <v>674</v>
      </c>
      <c r="W23" s="22" t="s">
        <v>674</v>
      </c>
      <c r="X23" s="22" t="s">
        <v>674</v>
      </c>
      <c r="Y23" s="22">
        <v>31443</v>
      </c>
      <c r="Z23" s="22">
        <v>43024</v>
      </c>
      <c r="AA23" s="22">
        <v>148857</v>
      </c>
      <c r="AB23" s="22">
        <v>7542</v>
      </c>
      <c r="AC23" s="22">
        <v>94937</v>
      </c>
      <c r="AD23" s="22">
        <v>28950</v>
      </c>
      <c r="AE23" s="22">
        <v>1069</v>
      </c>
      <c r="AF23" s="22">
        <v>7309</v>
      </c>
      <c r="AG23" s="22" t="s">
        <v>674</v>
      </c>
    </row>
    <row r="24" spans="1:33" ht="11.25" customHeight="1" x14ac:dyDescent="0.2">
      <c r="A24" s="5">
        <v>22</v>
      </c>
      <c r="B24" s="7" t="s">
        <v>21</v>
      </c>
      <c r="C24" s="22">
        <v>73784</v>
      </c>
      <c r="D24" s="22" t="s">
        <v>674</v>
      </c>
      <c r="E24" s="22" t="s">
        <v>674</v>
      </c>
      <c r="F24" s="22" t="s">
        <v>674</v>
      </c>
      <c r="G24" s="22">
        <v>3422</v>
      </c>
      <c r="H24" s="22">
        <v>137068</v>
      </c>
      <c r="I24" s="22" t="s">
        <v>674</v>
      </c>
      <c r="J24" s="22">
        <v>27062</v>
      </c>
      <c r="K24" s="22">
        <v>20744</v>
      </c>
      <c r="L24" s="22">
        <v>48700</v>
      </c>
      <c r="M24" s="22">
        <v>202648</v>
      </c>
      <c r="N24" s="22">
        <v>21000</v>
      </c>
      <c r="O24" s="22" t="s">
        <v>674</v>
      </c>
      <c r="P24" s="22">
        <v>35092</v>
      </c>
      <c r="Q24" s="22">
        <v>83534</v>
      </c>
      <c r="R24" s="22">
        <v>62050</v>
      </c>
      <c r="S24" s="22" t="s">
        <v>674</v>
      </c>
      <c r="T24" s="22" t="s">
        <v>674</v>
      </c>
      <c r="U24" s="22" t="s">
        <v>674</v>
      </c>
      <c r="V24" s="22" t="s">
        <v>674</v>
      </c>
      <c r="W24" s="22" t="s">
        <v>674</v>
      </c>
      <c r="X24" s="22" t="s">
        <v>674</v>
      </c>
      <c r="Y24" s="22">
        <v>204970</v>
      </c>
      <c r="Z24" s="22">
        <v>13411</v>
      </c>
      <c r="AA24" s="22">
        <v>631647</v>
      </c>
      <c r="AB24" s="22">
        <v>90105</v>
      </c>
      <c r="AC24" s="22">
        <v>218967</v>
      </c>
      <c r="AD24" s="22">
        <v>47850</v>
      </c>
      <c r="AE24" s="22">
        <v>15292</v>
      </c>
      <c r="AF24" s="22">
        <v>43216</v>
      </c>
      <c r="AG24" s="22" t="s">
        <v>674</v>
      </c>
    </row>
    <row r="25" spans="1:33" ht="11.25" customHeight="1" x14ac:dyDescent="0.2">
      <c r="A25" s="5">
        <v>23</v>
      </c>
      <c r="B25" s="7" t="s">
        <v>22</v>
      </c>
      <c r="C25" s="22">
        <v>50110</v>
      </c>
      <c r="D25" s="22" t="s">
        <v>674</v>
      </c>
      <c r="E25" s="22" t="s">
        <v>674</v>
      </c>
      <c r="F25" s="22" t="s">
        <v>674</v>
      </c>
      <c r="G25" s="22">
        <v>1982</v>
      </c>
      <c r="H25" s="22">
        <v>98806</v>
      </c>
      <c r="I25" s="22" t="s">
        <v>674</v>
      </c>
      <c r="J25" s="22">
        <v>18648</v>
      </c>
      <c r="K25" s="22">
        <v>9197</v>
      </c>
      <c r="L25" s="22">
        <v>21332</v>
      </c>
      <c r="M25" s="22">
        <v>179460</v>
      </c>
      <c r="N25" s="22">
        <v>30900</v>
      </c>
      <c r="O25" s="22" t="s">
        <v>674</v>
      </c>
      <c r="P25" s="22">
        <v>20776</v>
      </c>
      <c r="Q25" s="22">
        <v>37388</v>
      </c>
      <c r="R25" s="22">
        <v>11827</v>
      </c>
      <c r="S25" s="22" t="s">
        <v>674</v>
      </c>
      <c r="T25" s="22" t="s">
        <v>674</v>
      </c>
      <c r="U25" s="22" t="s">
        <v>674</v>
      </c>
      <c r="V25" s="22" t="s">
        <v>674</v>
      </c>
      <c r="W25" s="22" t="s">
        <v>674</v>
      </c>
      <c r="X25" s="22" t="s">
        <v>674</v>
      </c>
      <c r="Y25" s="22">
        <v>77454</v>
      </c>
      <c r="Z25" s="22">
        <v>36032</v>
      </c>
      <c r="AA25" s="22">
        <v>227691</v>
      </c>
      <c r="AB25" s="22">
        <v>40781</v>
      </c>
      <c r="AC25" s="22">
        <v>126740</v>
      </c>
      <c r="AD25" s="22">
        <v>32740</v>
      </c>
      <c r="AE25" s="22">
        <v>15784</v>
      </c>
      <c r="AF25" s="22">
        <v>33990</v>
      </c>
      <c r="AG25" s="22" t="s">
        <v>674</v>
      </c>
    </row>
    <row r="26" spans="1:33" ht="11.25" customHeight="1" x14ac:dyDescent="0.2">
      <c r="A26" s="5">
        <v>24</v>
      </c>
      <c r="B26" s="7" t="s">
        <v>23</v>
      </c>
      <c r="C26" s="22">
        <v>45295</v>
      </c>
      <c r="D26" s="22">
        <v>30754</v>
      </c>
      <c r="E26" s="22">
        <v>53877</v>
      </c>
      <c r="F26" s="22" t="s">
        <v>674</v>
      </c>
      <c r="G26" s="22">
        <v>2467</v>
      </c>
      <c r="H26" s="22">
        <v>58197</v>
      </c>
      <c r="I26" s="22">
        <v>381000</v>
      </c>
      <c r="J26" s="22">
        <v>17556</v>
      </c>
      <c r="K26" s="22">
        <v>16285</v>
      </c>
      <c r="L26" s="22">
        <v>33154</v>
      </c>
      <c r="M26" s="22">
        <v>96239</v>
      </c>
      <c r="N26" s="22">
        <v>21100</v>
      </c>
      <c r="O26" s="22">
        <v>193546</v>
      </c>
      <c r="P26" s="22">
        <v>29122</v>
      </c>
      <c r="Q26" s="22">
        <v>54345</v>
      </c>
      <c r="R26" s="22">
        <v>19208</v>
      </c>
      <c r="S26" s="22" t="s">
        <v>674</v>
      </c>
      <c r="T26" s="22">
        <v>156348</v>
      </c>
      <c r="U26" s="22">
        <v>20064</v>
      </c>
      <c r="V26" s="22">
        <v>2210</v>
      </c>
      <c r="W26" s="22">
        <v>24333</v>
      </c>
      <c r="X26" s="22" t="s">
        <v>674</v>
      </c>
      <c r="Y26" s="22">
        <v>38501</v>
      </c>
      <c r="Z26" s="22">
        <v>20450</v>
      </c>
      <c r="AA26" s="22">
        <v>363420</v>
      </c>
      <c r="AB26" s="22">
        <v>14126</v>
      </c>
      <c r="AC26" s="22">
        <v>172701</v>
      </c>
      <c r="AD26" s="22">
        <v>52000</v>
      </c>
      <c r="AE26" s="22">
        <v>14893</v>
      </c>
      <c r="AF26" s="22">
        <v>30577</v>
      </c>
      <c r="AG26" s="22">
        <v>253981</v>
      </c>
    </row>
    <row r="27" spans="1:33" ht="11.25" customHeight="1" x14ac:dyDescent="0.2">
      <c r="A27" s="5">
        <v>25</v>
      </c>
      <c r="B27" s="7" t="s">
        <v>24</v>
      </c>
      <c r="C27" s="22">
        <v>4978</v>
      </c>
      <c r="D27" s="22" t="s">
        <v>674</v>
      </c>
      <c r="E27" s="22" t="s">
        <v>674</v>
      </c>
      <c r="F27" s="22" t="s">
        <v>674</v>
      </c>
      <c r="G27" s="22">
        <v>623</v>
      </c>
      <c r="H27" s="22">
        <v>31287</v>
      </c>
      <c r="I27" s="22" t="s">
        <v>674</v>
      </c>
      <c r="J27" s="22">
        <v>1132</v>
      </c>
      <c r="K27" s="22">
        <v>1580</v>
      </c>
      <c r="L27" s="22">
        <v>16757</v>
      </c>
      <c r="M27" s="22">
        <v>84857</v>
      </c>
      <c r="N27" s="22">
        <v>4600</v>
      </c>
      <c r="O27" s="22" t="s">
        <v>674</v>
      </c>
      <c r="P27" s="22">
        <v>24951</v>
      </c>
      <c r="Q27" s="22">
        <v>45313</v>
      </c>
      <c r="R27" s="22">
        <v>1098</v>
      </c>
      <c r="S27" s="22" t="s">
        <v>674</v>
      </c>
      <c r="T27" s="22" t="s">
        <v>674</v>
      </c>
      <c r="U27" s="22" t="s">
        <v>674</v>
      </c>
      <c r="V27" s="22">
        <v>599</v>
      </c>
      <c r="W27" s="22" t="s">
        <v>674</v>
      </c>
      <c r="X27" s="22" t="s">
        <v>674</v>
      </c>
      <c r="Y27" s="22">
        <v>7981</v>
      </c>
      <c r="Z27" s="22">
        <v>4010</v>
      </c>
      <c r="AA27" s="22">
        <v>120370</v>
      </c>
      <c r="AB27" s="22">
        <v>22597</v>
      </c>
      <c r="AC27" s="22">
        <v>73981</v>
      </c>
      <c r="AD27" s="22">
        <v>11830</v>
      </c>
      <c r="AE27" s="22">
        <v>6589</v>
      </c>
      <c r="AF27" s="22">
        <v>16551</v>
      </c>
      <c r="AG27" s="22" t="s">
        <v>674</v>
      </c>
    </row>
    <row r="28" spans="1:33" ht="11.25" customHeight="1" x14ac:dyDescent="0.2">
      <c r="A28" s="5">
        <v>26</v>
      </c>
      <c r="B28" s="7" t="s">
        <v>25</v>
      </c>
      <c r="C28" s="22">
        <v>35505</v>
      </c>
      <c r="D28" s="22" t="s">
        <v>674</v>
      </c>
      <c r="E28" s="22" t="s">
        <v>674</v>
      </c>
      <c r="F28" s="22" t="s">
        <v>674</v>
      </c>
      <c r="G28" s="22">
        <v>3838</v>
      </c>
      <c r="H28" s="22">
        <v>72917</v>
      </c>
      <c r="I28" s="22" t="s">
        <v>674</v>
      </c>
      <c r="J28" s="22">
        <v>16107</v>
      </c>
      <c r="K28" s="22">
        <v>4403</v>
      </c>
      <c r="L28" s="22">
        <v>33746</v>
      </c>
      <c r="M28" s="22">
        <v>176564</v>
      </c>
      <c r="N28" s="22">
        <v>15900</v>
      </c>
      <c r="O28" s="22" t="s">
        <v>674</v>
      </c>
      <c r="P28" s="22">
        <v>24726</v>
      </c>
      <c r="Q28" s="22">
        <v>39985</v>
      </c>
      <c r="R28" s="22">
        <v>12487</v>
      </c>
      <c r="S28" s="22" t="s">
        <v>674</v>
      </c>
      <c r="T28" s="22" t="s">
        <v>674</v>
      </c>
      <c r="U28" s="22" t="s">
        <v>674</v>
      </c>
      <c r="V28" s="22">
        <v>3311</v>
      </c>
      <c r="W28" s="22" t="s">
        <v>674</v>
      </c>
      <c r="X28" s="22" t="s">
        <v>674</v>
      </c>
      <c r="Y28" s="22">
        <v>50617</v>
      </c>
      <c r="Z28" s="22">
        <v>19429</v>
      </c>
      <c r="AA28" s="22">
        <v>221144</v>
      </c>
      <c r="AB28" s="22">
        <v>49129</v>
      </c>
      <c r="AC28" s="22">
        <v>108928</v>
      </c>
      <c r="AD28" s="22">
        <v>33740</v>
      </c>
      <c r="AE28" s="22">
        <v>9676</v>
      </c>
      <c r="AF28" s="22">
        <v>25507</v>
      </c>
      <c r="AG28" s="22" t="s">
        <v>674</v>
      </c>
    </row>
    <row r="29" spans="1:33" ht="11.25" customHeight="1" x14ac:dyDescent="0.2">
      <c r="A29" s="5">
        <v>27</v>
      </c>
      <c r="B29" s="7" t="s">
        <v>26</v>
      </c>
      <c r="C29" s="22">
        <v>493890</v>
      </c>
      <c r="D29" s="22">
        <v>442680</v>
      </c>
      <c r="E29" s="22">
        <v>311611</v>
      </c>
      <c r="F29" s="22">
        <v>606678</v>
      </c>
      <c r="G29" s="22">
        <v>39822</v>
      </c>
      <c r="H29" s="22">
        <v>788106</v>
      </c>
      <c r="I29" s="22">
        <v>3942000</v>
      </c>
      <c r="J29" s="22">
        <v>273422</v>
      </c>
      <c r="K29" s="22">
        <v>92593</v>
      </c>
      <c r="L29" s="22">
        <v>326727</v>
      </c>
      <c r="M29" s="22">
        <v>1838346</v>
      </c>
      <c r="N29" s="22">
        <v>376000</v>
      </c>
      <c r="O29" s="22">
        <v>3067887</v>
      </c>
      <c r="P29" s="22">
        <v>207191</v>
      </c>
      <c r="Q29" s="22">
        <v>466975</v>
      </c>
      <c r="R29" s="22">
        <v>243455</v>
      </c>
      <c r="S29" s="22" t="s">
        <v>674</v>
      </c>
      <c r="T29" s="22">
        <v>2800798</v>
      </c>
      <c r="U29" s="22">
        <v>191819</v>
      </c>
      <c r="V29" s="22">
        <v>69468</v>
      </c>
      <c r="W29" s="22">
        <v>135305</v>
      </c>
      <c r="X29" s="22">
        <v>20500</v>
      </c>
      <c r="Y29" s="22">
        <v>851782</v>
      </c>
      <c r="Z29" s="22">
        <v>339897</v>
      </c>
      <c r="AA29" s="22">
        <v>2530610</v>
      </c>
      <c r="AB29" s="22">
        <v>526577</v>
      </c>
      <c r="AC29" s="22">
        <v>1201615</v>
      </c>
      <c r="AD29" s="22">
        <v>557700</v>
      </c>
      <c r="AE29" s="22">
        <v>108195</v>
      </c>
      <c r="AF29" s="22">
        <v>318588</v>
      </c>
      <c r="AG29" s="22">
        <v>3902975</v>
      </c>
    </row>
    <row r="30" spans="1:33" ht="11.25" customHeight="1" x14ac:dyDescent="0.2">
      <c r="A30" s="5">
        <v>28</v>
      </c>
      <c r="B30" s="7" t="s">
        <v>27</v>
      </c>
      <c r="C30" s="22">
        <v>136378</v>
      </c>
      <c r="D30" s="22" t="s">
        <v>674</v>
      </c>
      <c r="E30" s="22" t="s">
        <v>674</v>
      </c>
      <c r="F30" s="22" t="s">
        <v>674</v>
      </c>
      <c r="G30" s="22">
        <v>13461</v>
      </c>
      <c r="H30" s="22">
        <v>168829</v>
      </c>
      <c r="I30" s="22" t="s">
        <v>674</v>
      </c>
      <c r="J30" s="22">
        <v>76068</v>
      </c>
      <c r="K30" s="22">
        <v>20597</v>
      </c>
      <c r="L30" s="22">
        <v>153706</v>
      </c>
      <c r="M30" s="22">
        <v>521345</v>
      </c>
      <c r="N30" s="22">
        <v>82400</v>
      </c>
      <c r="O30" s="22" t="s">
        <v>674</v>
      </c>
      <c r="P30" s="22">
        <v>45839</v>
      </c>
      <c r="Q30" s="22">
        <v>142545</v>
      </c>
      <c r="R30" s="22">
        <v>62991</v>
      </c>
      <c r="S30" s="22" t="s">
        <v>674</v>
      </c>
      <c r="T30" s="22" t="s">
        <v>674</v>
      </c>
      <c r="U30" s="22" t="s">
        <v>674</v>
      </c>
      <c r="V30" s="22">
        <v>9168</v>
      </c>
      <c r="W30" s="22" t="s">
        <v>674</v>
      </c>
      <c r="X30" s="22">
        <v>5308</v>
      </c>
      <c r="Y30" s="22">
        <v>220845</v>
      </c>
      <c r="Z30" s="22">
        <v>72043</v>
      </c>
      <c r="AA30" s="22">
        <v>699300</v>
      </c>
      <c r="AB30" s="22">
        <v>172619</v>
      </c>
      <c r="AC30" s="22">
        <v>273252</v>
      </c>
      <c r="AD30" s="22">
        <v>137530</v>
      </c>
      <c r="AE30" s="22">
        <v>23858</v>
      </c>
      <c r="AF30" s="22">
        <v>56514</v>
      </c>
      <c r="AG30" s="22" t="s">
        <v>674</v>
      </c>
    </row>
    <row r="31" spans="1:33" ht="11.25" customHeight="1" x14ac:dyDescent="0.2">
      <c r="A31" s="5">
        <v>29</v>
      </c>
      <c r="B31" s="7" t="s">
        <v>28</v>
      </c>
      <c r="C31" s="22">
        <v>343088</v>
      </c>
      <c r="D31" s="22" t="s">
        <v>674</v>
      </c>
      <c r="E31" s="22" t="s">
        <v>674</v>
      </c>
      <c r="F31" s="22" t="s">
        <v>674</v>
      </c>
      <c r="G31" s="22">
        <v>32487</v>
      </c>
      <c r="H31" s="22">
        <v>482176</v>
      </c>
      <c r="I31" s="22" t="s">
        <v>674</v>
      </c>
      <c r="J31" s="22">
        <v>274011</v>
      </c>
      <c r="K31" s="22">
        <v>38204</v>
      </c>
      <c r="L31" s="22">
        <v>560570</v>
      </c>
      <c r="M31" s="22">
        <v>1919373</v>
      </c>
      <c r="N31" s="22">
        <v>156300</v>
      </c>
      <c r="O31" s="22" t="s">
        <v>674</v>
      </c>
      <c r="P31" s="22">
        <v>83634</v>
      </c>
      <c r="Q31" s="22">
        <v>293147</v>
      </c>
      <c r="R31" s="22">
        <v>161165</v>
      </c>
      <c r="S31" s="22" t="s">
        <v>674</v>
      </c>
      <c r="T31" s="22" t="s">
        <v>674</v>
      </c>
      <c r="U31" s="22" t="s">
        <v>674</v>
      </c>
      <c r="V31" s="22">
        <v>27975</v>
      </c>
      <c r="W31" s="22" t="s">
        <v>674</v>
      </c>
      <c r="X31" s="22">
        <v>20432</v>
      </c>
      <c r="Y31" s="22">
        <v>791233</v>
      </c>
      <c r="Z31" s="22">
        <v>171170</v>
      </c>
      <c r="AA31" s="22">
        <v>1131293</v>
      </c>
      <c r="AB31" s="22">
        <v>391696</v>
      </c>
      <c r="AC31" s="22">
        <v>359827</v>
      </c>
      <c r="AD31" s="22">
        <v>391930</v>
      </c>
      <c r="AE31" s="22">
        <v>73257</v>
      </c>
      <c r="AF31" s="22">
        <v>254651</v>
      </c>
      <c r="AG31" s="22" t="s">
        <v>674</v>
      </c>
    </row>
    <row r="32" spans="1:33" ht="11.25" customHeight="1" x14ac:dyDescent="0.2">
      <c r="A32" s="5">
        <v>30</v>
      </c>
      <c r="B32" s="7" t="s">
        <v>29</v>
      </c>
      <c r="C32" s="22">
        <v>517897</v>
      </c>
      <c r="D32" s="22" t="s">
        <v>674</v>
      </c>
      <c r="E32" s="22" t="s">
        <v>674</v>
      </c>
      <c r="F32" s="22" t="s">
        <v>674</v>
      </c>
      <c r="G32" s="22">
        <v>62207</v>
      </c>
      <c r="H32" s="22">
        <v>686029</v>
      </c>
      <c r="I32" s="22" t="s">
        <v>674</v>
      </c>
      <c r="J32" s="22">
        <v>252880</v>
      </c>
      <c r="K32" s="22">
        <v>92802</v>
      </c>
      <c r="L32" s="22">
        <v>1029144</v>
      </c>
      <c r="M32" s="22">
        <v>3359157</v>
      </c>
      <c r="N32" s="22">
        <v>238300</v>
      </c>
      <c r="O32" s="22" t="s">
        <v>674</v>
      </c>
      <c r="P32" s="22">
        <v>295589</v>
      </c>
      <c r="Q32" s="22">
        <v>610076</v>
      </c>
      <c r="R32" s="22">
        <v>298963</v>
      </c>
      <c r="S32" s="22" t="s">
        <v>674</v>
      </c>
      <c r="T32" s="22" t="s">
        <v>674</v>
      </c>
      <c r="U32" s="22" t="s">
        <v>674</v>
      </c>
      <c r="V32" s="22">
        <v>38588</v>
      </c>
      <c r="W32" s="22" t="s">
        <v>674</v>
      </c>
      <c r="X32" s="22">
        <v>31059</v>
      </c>
      <c r="Y32" s="22">
        <v>862550</v>
      </c>
      <c r="Z32" s="22">
        <v>237175</v>
      </c>
      <c r="AA32" s="22">
        <v>2960978</v>
      </c>
      <c r="AB32" s="22">
        <v>782233</v>
      </c>
      <c r="AC32" s="22">
        <v>1464733</v>
      </c>
      <c r="AD32" s="22">
        <v>446790</v>
      </c>
      <c r="AE32" s="22">
        <v>91751</v>
      </c>
      <c r="AF32" s="22">
        <v>377494</v>
      </c>
      <c r="AG32" s="22" t="s">
        <v>674</v>
      </c>
    </row>
    <row r="33" spans="1:33" ht="11.25" customHeight="1" x14ac:dyDescent="0.2">
      <c r="A33" s="5">
        <v>31</v>
      </c>
      <c r="B33" s="7" t="s">
        <v>30</v>
      </c>
      <c r="C33" s="22">
        <v>228759</v>
      </c>
      <c r="D33" s="22" t="s">
        <v>674</v>
      </c>
      <c r="E33" s="22" t="s">
        <v>674</v>
      </c>
      <c r="F33" s="22" t="s">
        <v>674</v>
      </c>
      <c r="G33" s="22">
        <v>9539</v>
      </c>
      <c r="H33" s="22">
        <v>362817</v>
      </c>
      <c r="I33" s="22" t="s">
        <v>674</v>
      </c>
      <c r="J33" s="22">
        <v>99950</v>
      </c>
      <c r="K33" s="22">
        <v>50681</v>
      </c>
      <c r="L33" s="22">
        <v>274217</v>
      </c>
      <c r="M33" s="22">
        <v>907295</v>
      </c>
      <c r="N33" s="22">
        <v>156400</v>
      </c>
      <c r="O33" s="22" t="s">
        <v>674</v>
      </c>
      <c r="P33" s="22">
        <v>101073</v>
      </c>
      <c r="Q33" s="22">
        <v>263196</v>
      </c>
      <c r="R33" s="22">
        <v>88634</v>
      </c>
      <c r="S33" s="22" t="s">
        <v>674</v>
      </c>
      <c r="T33" s="22" t="s">
        <v>674</v>
      </c>
      <c r="U33" s="22" t="s">
        <v>674</v>
      </c>
      <c r="V33" s="22">
        <v>24857</v>
      </c>
      <c r="W33" s="22" t="s">
        <v>674</v>
      </c>
      <c r="X33" s="22">
        <v>7333</v>
      </c>
      <c r="Y33" s="22">
        <v>327015</v>
      </c>
      <c r="Z33" s="22">
        <v>106820</v>
      </c>
      <c r="AA33" s="22">
        <v>1419117</v>
      </c>
      <c r="AB33" s="22">
        <v>202168</v>
      </c>
      <c r="AC33" s="22">
        <v>671236</v>
      </c>
      <c r="AD33" s="22">
        <v>236320</v>
      </c>
      <c r="AE33" s="22">
        <v>54241</v>
      </c>
      <c r="AF33" s="22">
        <v>145610</v>
      </c>
      <c r="AG33" s="22" t="s">
        <v>674</v>
      </c>
    </row>
    <row r="34" spans="1:33" ht="11.25" customHeight="1" x14ac:dyDescent="0.2">
      <c r="A34" s="5">
        <v>32</v>
      </c>
      <c r="B34" s="7" t="s">
        <v>31</v>
      </c>
      <c r="C34" s="22">
        <v>961</v>
      </c>
      <c r="D34" s="22" t="s">
        <v>674</v>
      </c>
      <c r="E34" s="22" t="s">
        <v>674</v>
      </c>
      <c r="F34" s="22" t="s">
        <v>674</v>
      </c>
      <c r="G34" s="22">
        <v>3740</v>
      </c>
      <c r="H34" s="22">
        <v>1248</v>
      </c>
      <c r="I34" s="22" t="s">
        <v>674</v>
      </c>
      <c r="J34" s="22">
        <v>26340</v>
      </c>
      <c r="K34" s="22">
        <v>8901</v>
      </c>
      <c r="L34" s="22">
        <v>67947</v>
      </c>
      <c r="M34" s="22">
        <v>20409</v>
      </c>
      <c r="N34" s="22">
        <v>16100</v>
      </c>
      <c r="O34" s="22" t="s">
        <v>674</v>
      </c>
      <c r="P34" s="22">
        <v>35159</v>
      </c>
      <c r="Q34" s="22">
        <v>3582</v>
      </c>
      <c r="R34" s="22">
        <v>5851</v>
      </c>
      <c r="S34" s="22" t="s">
        <v>674</v>
      </c>
      <c r="T34" s="22" t="s">
        <v>674</v>
      </c>
      <c r="U34" s="22" t="s">
        <v>674</v>
      </c>
      <c r="V34" s="22" t="s">
        <v>674</v>
      </c>
      <c r="W34" s="22" t="s">
        <v>674</v>
      </c>
      <c r="X34" s="22" t="s">
        <v>674</v>
      </c>
      <c r="Y34" s="22">
        <v>36042</v>
      </c>
      <c r="Z34" s="22">
        <v>99340</v>
      </c>
      <c r="AA34" s="22">
        <v>20534</v>
      </c>
      <c r="AB34" s="22">
        <v>4539</v>
      </c>
      <c r="AC34" s="22">
        <v>20803</v>
      </c>
      <c r="AD34" s="22">
        <v>18870</v>
      </c>
      <c r="AE34" s="22">
        <v>837</v>
      </c>
      <c r="AF34" s="22">
        <v>693</v>
      </c>
      <c r="AG34" s="22" t="s">
        <v>674</v>
      </c>
    </row>
    <row r="35" spans="1:33" ht="11.25" customHeight="1" x14ac:dyDescent="0.2">
      <c r="A35" s="5">
        <v>33</v>
      </c>
      <c r="B35" s="7" t="s">
        <v>32</v>
      </c>
      <c r="C35" s="22">
        <v>12600</v>
      </c>
      <c r="D35" s="22" t="s">
        <v>674</v>
      </c>
      <c r="E35" s="22" t="s">
        <v>674</v>
      </c>
      <c r="F35" s="22" t="s">
        <v>674</v>
      </c>
      <c r="G35" s="22">
        <v>1450</v>
      </c>
      <c r="H35" s="22">
        <v>4183</v>
      </c>
      <c r="I35" s="22" t="s">
        <v>674</v>
      </c>
      <c r="J35" s="22">
        <v>9529</v>
      </c>
      <c r="K35" s="22" t="s">
        <v>674</v>
      </c>
      <c r="L35" s="22">
        <v>11533</v>
      </c>
      <c r="M35" s="22">
        <v>56460</v>
      </c>
      <c r="N35" s="22">
        <v>7100</v>
      </c>
      <c r="O35" s="22" t="s">
        <v>674</v>
      </c>
      <c r="P35" s="22">
        <v>1904</v>
      </c>
      <c r="Q35" s="22">
        <v>2042</v>
      </c>
      <c r="R35" s="22">
        <v>15323</v>
      </c>
      <c r="S35" s="22" t="s">
        <v>674</v>
      </c>
      <c r="T35" s="22" t="s">
        <v>674</v>
      </c>
      <c r="U35" s="22" t="s">
        <v>674</v>
      </c>
      <c r="V35" s="22" t="s">
        <v>674</v>
      </c>
      <c r="W35" s="22" t="s">
        <v>674</v>
      </c>
      <c r="X35" s="22" t="s">
        <v>674</v>
      </c>
      <c r="Y35" s="22">
        <v>38037</v>
      </c>
      <c r="Z35" s="22">
        <v>11078</v>
      </c>
      <c r="AA35" s="22">
        <v>23440</v>
      </c>
      <c r="AB35" s="22">
        <v>18462</v>
      </c>
      <c r="AC35" s="22">
        <v>12180</v>
      </c>
      <c r="AD35" s="22">
        <v>8810</v>
      </c>
      <c r="AE35" s="22">
        <v>936</v>
      </c>
      <c r="AF35" s="22">
        <v>1004</v>
      </c>
      <c r="AG35" s="22" t="s">
        <v>674</v>
      </c>
    </row>
    <row r="36" spans="1:33" ht="11.25" customHeight="1" x14ac:dyDescent="0.2">
      <c r="A36" s="5">
        <v>34</v>
      </c>
      <c r="B36" s="7" t="s">
        <v>33</v>
      </c>
      <c r="C36" s="22">
        <v>87878</v>
      </c>
      <c r="D36" s="22" t="s">
        <v>674</v>
      </c>
      <c r="E36" s="22" t="s">
        <v>674</v>
      </c>
      <c r="F36" s="22" t="s">
        <v>674</v>
      </c>
      <c r="G36" s="22">
        <v>14465</v>
      </c>
      <c r="H36" s="22">
        <v>125223</v>
      </c>
      <c r="I36" s="22" t="s">
        <v>674</v>
      </c>
      <c r="J36" s="22">
        <v>44242</v>
      </c>
      <c r="K36" s="22">
        <v>23963</v>
      </c>
      <c r="L36" s="22">
        <v>70007</v>
      </c>
      <c r="M36" s="22">
        <v>329559</v>
      </c>
      <c r="N36" s="22">
        <v>44900</v>
      </c>
      <c r="O36" s="22" t="s">
        <v>674</v>
      </c>
      <c r="P36" s="22">
        <v>66226</v>
      </c>
      <c r="Q36" s="22">
        <v>106556</v>
      </c>
      <c r="R36" s="22">
        <v>24847</v>
      </c>
      <c r="S36" s="22" t="s">
        <v>674</v>
      </c>
      <c r="T36" s="22" t="s">
        <v>674</v>
      </c>
      <c r="U36" s="22" t="s">
        <v>674</v>
      </c>
      <c r="V36" s="22" t="s">
        <v>674</v>
      </c>
      <c r="W36" s="22" t="s">
        <v>674</v>
      </c>
      <c r="X36" s="22" t="s">
        <v>674</v>
      </c>
      <c r="Y36" s="22">
        <v>142293</v>
      </c>
      <c r="Z36" s="22">
        <v>40916</v>
      </c>
      <c r="AA36" s="22">
        <v>273567</v>
      </c>
      <c r="AB36" s="22">
        <v>65862</v>
      </c>
      <c r="AC36" s="22">
        <v>77323</v>
      </c>
      <c r="AD36" s="22" t="s">
        <v>674</v>
      </c>
      <c r="AE36" s="22">
        <v>13887</v>
      </c>
      <c r="AF36" s="22">
        <v>61398</v>
      </c>
      <c r="AG36" s="22" t="s">
        <v>674</v>
      </c>
    </row>
    <row r="37" spans="1:33" ht="11.25" customHeight="1" x14ac:dyDescent="0.2">
      <c r="A37" s="5">
        <v>35</v>
      </c>
      <c r="B37" s="7" t="s">
        <v>34</v>
      </c>
      <c r="C37" s="22">
        <v>38882</v>
      </c>
      <c r="D37" s="22" t="s">
        <v>674</v>
      </c>
      <c r="E37" s="22" t="s">
        <v>674</v>
      </c>
      <c r="F37" s="22" t="s">
        <v>674</v>
      </c>
      <c r="G37" s="22">
        <v>2355</v>
      </c>
      <c r="H37" s="22">
        <v>61378</v>
      </c>
      <c r="I37" s="22" t="s">
        <v>674</v>
      </c>
      <c r="J37" s="22">
        <v>31441</v>
      </c>
      <c r="K37" s="22">
        <v>8928</v>
      </c>
      <c r="L37" s="22">
        <v>30127</v>
      </c>
      <c r="M37" s="22">
        <v>130980</v>
      </c>
      <c r="N37" s="22">
        <v>27100</v>
      </c>
      <c r="O37" s="22" t="s">
        <v>674</v>
      </c>
      <c r="P37" s="22">
        <v>30650</v>
      </c>
      <c r="Q37" s="22">
        <v>71312</v>
      </c>
      <c r="R37" s="22">
        <v>27614</v>
      </c>
      <c r="S37" s="22" t="s">
        <v>674</v>
      </c>
      <c r="T37" s="22" t="s">
        <v>674</v>
      </c>
      <c r="U37" s="22" t="s">
        <v>674</v>
      </c>
      <c r="V37" s="22" t="s">
        <v>674</v>
      </c>
      <c r="W37" s="22" t="s">
        <v>674</v>
      </c>
      <c r="X37" s="22" t="s">
        <v>674</v>
      </c>
      <c r="Y37" s="22">
        <v>71248</v>
      </c>
      <c r="Z37" s="22">
        <v>26221</v>
      </c>
      <c r="AA37" s="22">
        <v>251980</v>
      </c>
      <c r="AB37" s="22">
        <v>27729</v>
      </c>
      <c r="AC37" s="22">
        <v>71019</v>
      </c>
      <c r="AD37" s="22" t="s">
        <v>674</v>
      </c>
      <c r="AE37" s="22">
        <v>11016</v>
      </c>
      <c r="AF37" s="22">
        <v>27357</v>
      </c>
      <c r="AG37" s="22" t="s">
        <v>674</v>
      </c>
    </row>
    <row r="38" spans="1:33" ht="11.25" customHeight="1" x14ac:dyDescent="0.2">
      <c r="A38" s="5">
        <v>36</v>
      </c>
      <c r="B38" s="7" t="s">
        <v>35</v>
      </c>
      <c r="C38" s="22">
        <v>493274</v>
      </c>
      <c r="D38" s="22">
        <v>218994</v>
      </c>
      <c r="E38" s="22">
        <v>243383</v>
      </c>
      <c r="F38" s="22">
        <v>387282</v>
      </c>
      <c r="G38" s="22">
        <v>71193</v>
      </c>
      <c r="H38" s="22">
        <v>364891</v>
      </c>
      <c r="I38" s="22">
        <v>2269000</v>
      </c>
      <c r="J38" s="22">
        <v>119279</v>
      </c>
      <c r="K38" s="22">
        <v>47902</v>
      </c>
      <c r="L38" s="22">
        <v>655278</v>
      </c>
      <c r="M38" s="22">
        <v>2362248</v>
      </c>
      <c r="N38" s="22">
        <v>142700</v>
      </c>
      <c r="O38" s="22">
        <v>1777733</v>
      </c>
      <c r="P38" s="22">
        <v>191314</v>
      </c>
      <c r="Q38" s="22">
        <v>247905</v>
      </c>
      <c r="R38" s="22">
        <v>229804</v>
      </c>
      <c r="S38" s="22" t="s">
        <v>674</v>
      </c>
      <c r="T38" s="22">
        <v>2585728</v>
      </c>
      <c r="U38" s="22">
        <v>58313</v>
      </c>
      <c r="V38" s="22">
        <v>27559</v>
      </c>
      <c r="W38" s="22">
        <v>53974</v>
      </c>
      <c r="X38" s="22">
        <v>30557</v>
      </c>
      <c r="Y38" s="22">
        <v>454638</v>
      </c>
      <c r="Z38" s="22">
        <v>109166</v>
      </c>
      <c r="AA38" s="22">
        <v>684929</v>
      </c>
      <c r="AB38" s="22">
        <v>584877</v>
      </c>
      <c r="AC38" s="22">
        <v>343216</v>
      </c>
      <c r="AD38" s="22">
        <v>257040</v>
      </c>
      <c r="AE38" s="22">
        <v>54780</v>
      </c>
      <c r="AF38" s="22">
        <v>166228</v>
      </c>
      <c r="AG38" s="22">
        <v>2866188</v>
      </c>
    </row>
    <row r="39" spans="1:33" ht="11.25" customHeight="1" x14ac:dyDescent="0.2">
      <c r="A39" s="5">
        <v>37</v>
      </c>
      <c r="B39" s="7" t="s">
        <v>36</v>
      </c>
      <c r="C39" s="22">
        <v>22870</v>
      </c>
      <c r="D39" s="22" t="s">
        <v>674</v>
      </c>
      <c r="E39" s="22" t="s">
        <v>674</v>
      </c>
      <c r="F39" s="22" t="s">
        <v>674</v>
      </c>
      <c r="G39" s="22">
        <v>1974</v>
      </c>
      <c r="H39" s="22">
        <v>32340</v>
      </c>
      <c r="I39" s="22" t="s">
        <v>674</v>
      </c>
      <c r="J39" s="22">
        <v>26389</v>
      </c>
      <c r="K39" s="22">
        <v>4241</v>
      </c>
      <c r="L39" s="22">
        <v>38523</v>
      </c>
      <c r="M39" s="22">
        <v>88412</v>
      </c>
      <c r="N39" s="22">
        <v>30100</v>
      </c>
      <c r="O39" s="22" t="s">
        <v>674</v>
      </c>
      <c r="P39" s="22">
        <v>14692</v>
      </c>
      <c r="Q39" s="22">
        <v>31943</v>
      </c>
      <c r="R39" s="22">
        <v>20648</v>
      </c>
      <c r="S39" s="22" t="s">
        <v>674</v>
      </c>
      <c r="T39" s="22" t="s">
        <v>674</v>
      </c>
      <c r="U39" s="22" t="s">
        <v>674</v>
      </c>
      <c r="V39" s="22">
        <v>2282</v>
      </c>
      <c r="W39" s="22" t="s">
        <v>674</v>
      </c>
      <c r="X39" s="22" t="s">
        <v>674</v>
      </c>
      <c r="Y39" s="22">
        <v>41109</v>
      </c>
      <c r="Z39" s="22">
        <v>35322</v>
      </c>
      <c r="AA39" s="22">
        <v>82729</v>
      </c>
      <c r="AB39" s="22">
        <v>17184</v>
      </c>
      <c r="AC39" s="22">
        <v>39316</v>
      </c>
      <c r="AD39" s="22">
        <v>45250</v>
      </c>
      <c r="AE39" s="22">
        <v>4942</v>
      </c>
      <c r="AF39" s="22">
        <v>16486</v>
      </c>
      <c r="AG39" s="22" t="s">
        <v>674</v>
      </c>
    </row>
    <row r="40" spans="1:33" ht="11.25" customHeight="1" x14ac:dyDescent="0.2">
      <c r="A40" s="5">
        <v>38</v>
      </c>
      <c r="B40" s="7" t="s">
        <v>37</v>
      </c>
      <c r="C40" s="22">
        <v>23364</v>
      </c>
      <c r="D40" s="22" t="s">
        <v>674</v>
      </c>
      <c r="E40" s="22" t="s">
        <v>674</v>
      </c>
      <c r="F40" s="22" t="s">
        <v>674</v>
      </c>
      <c r="G40" s="22">
        <v>3306</v>
      </c>
      <c r="H40" s="22">
        <v>19643</v>
      </c>
      <c r="I40" s="22" t="s">
        <v>674</v>
      </c>
      <c r="J40" s="22">
        <v>21141</v>
      </c>
      <c r="K40" s="22">
        <v>5385</v>
      </c>
      <c r="L40" s="22">
        <v>30648</v>
      </c>
      <c r="M40" s="22">
        <v>127045</v>
      </c>
      <c r="N40" s="22">
        <v>16400</v>
      </c>
      <c r="O40" s="22" t="s">
        <v>674</v>
      </c>
      <c r="P40" s="22">
        <v>12730</v>
      </c>
      <c r="Q40" s="22">
        <v>23704</v>
      </c>
      <c r="R40" s="22">
        <v>15417</v>
      </c>
      <c r="S40" s="22" t="s">
        <v>674</v>
      </c>
      <c r="T40" s="22" t="s">
        <v>674</v>
      </c>
      <c r="U40" s="22" t="s">
        <v>674</v>
      </c>
      <c r="V40" s="22">
        <v>1665</v>
      </c>
      <c r="W40" s="22" t="s">
        <v>674</v>
      </c>
      <c r="X40" s="22" t="s">
        <v>674</v>
      </c>
      <c r="Y40" s="22">
        <v>47097</v>
      </c>
      <c r="Z40" s="22">
        <v>17346</v>
      </c>
      <c r="AA40" s="22">
        <v>86769</v>
      </c>
      <c r="AB40" s="22">
        <v>18745</v>
      </c>
      <c r="AC40" s="22">
        <v>37734</v>
      </c>
      <c r="AD40" s="22">
        <v>31660</v>
      </c>
      <c r="AE40" s="22">
        <v>7119</v>
      </c>
      <c r="AF40" s="22">
        <v>6983</v>
      </c>
      <c r="AG40" s="22" t="s">
        <v>674</v>
      </c>
    </row>
    <row r="41" spans="1:33" ht="11.25" customHeight="1" x14ac:dyDescent="0.2">
      <c r="A41" s="5">
        <v>39</v>
      </c>
      <c r="B41" s="7" t="s">
        <v>38</v>
      </c>
      <c r="C41" s="22">
        <v>27333</v>
      </c>
      <c r="D41" s="22">
        <v>43299</v>
      </c>
      <c r="E41" s="22">
        <v>37916</v>
      </c>
      <c r="F41" s="22" t="s">
        <v>674</v>
      </c>
      <c r="G41" s="22">
        <v>6290</v>
      </c>
      <c r="H41" s="22">
        <v>34144</v>
      </c>
      <c r="I41" s="22">
        <v>198000</v>
      </c>
      <c r="J41" s="22">
        <v>21606</v>
      </c>
      <c r="K41" s="22">
        <v>9895</v>
      </c>
      <c r="L41" s="22">
        <v>56182</v>
      </c>
      <c r="M41" s="22">
        <v>118378</v>
      </c>
      <c r="N41" s="22">
        <v>21300</v>
      </c>
      <c r="O41" s="22">
        <v>166211</v>
      </c>
      <c r="P41" s="22">
        <v>15252</v>
      </c>
      <c r="Q41" s="22">
        <v>39103</v>
      </c>
      <c r="R41" s="22">
        <v>19843</v>
      </c>
      <c r="S41" s="22" t="s">
        <v>674</v>
      </c>
      <c r="T41" s="22">
        <v>156215</v>
      </c>
      <c r="U41" s="22">
        <v>12261</v>
      </c>
      <c r="V41" s="22">
        <v>5614</v>
      </c>
      <c r="W41" s="22" t="s">
        <v>674</v>
      </c>
      <c r="X41" s="22" t="s">
        <v>674</v>
      </c>
      <c r="Y41" s="22">
        <v>52249</v>
      </c>
      <c r="Z41" s="22">
        <v>19725</v>
      </c>
      <c r="AA41" s="22">
        <v>200838</v>
      </c>
      <c r="AB41" s="22">
        <v>27967</v>
      </c>
      <c r="AC41" s="22">
        <v>96760</v>
      </c>
      <c r="AD41" s="22">
        <v>35090</v>
      </c>
      <c r="AE41" s="22">
        <v>8465</v>
      </c>
      <c r="AF41" s="22">
        <v>20368</v>
      </c>
      <c r="AG41" s="22">
        <v>410670</v>
      </c>
    </row>
    <row r="42" spans="1:33" ht="11.25" customHeight="1" x14ac:dyDescent="0.2">
      <c r="A42" s="5">
        <v>40</v>
      </c>
      <c r="B42" s="7" t="s">
        <v>39</v>
      </c>
      <c r="C42" s="22">
        <v>124018</v>
      </c>
      <c r="D42" s="22">
        <v>106354</v>
      </c>
      <c r="E42" s="22">
        <v>63527</v>
      </c>
      <c r="F42" s="22" t="s">
        <v>674</v>
      </c>
      <c r="G42" s="22">
        <v>5344</v>
      </c>
      <c r="H42" s="22">
        <v>154074</v>
      </c>
      <c r="I42" s="22">
        <v>1184000</v>
      </c>
      <c r="J42" s="22">
        <v>80561</v>
      </c>
      <c r="K42" s="22">
        <v>21608</v>
      </c>
      <c r="L42" s="22">
        <v>49381</v>
      </c>
      <c r="M42" s="22">
        <v>442299</v>
      </c>
      <c r="N42" s="22">
        <v>91000</v>
      </c>
      <c r="O42" s="22">
        <v>747411</v>
      </c>
      <c r="P42" s="22">
        <v>33106</v>
      </c>
      <c r="Q42" s="22">
        <v>117502</v>
      </c>
      <c r="R42" s="22">
        <v>77877</v>
      </c>
      <c r="S42" s="22" t="s">
        <v>674</v>
      </c>
      <c r="T42" s="22">
        <v>711418</v>
      </c>
      <c r="U42" s="22">
        <v>21371</v>
      </c>
      <c r="V42" s="22">
        <v>16313</v>
      </c>
      <c r="W42" s="22" t="s">
        <v>674</v>
      </c>
      <c r="X42" s="22" t="s">
        <v>674</v>
      </c>
      <c r="Y42" s="22">
        <v>316852</v>
      </c>
      <c r="Z42" s="22">
        <v>72212</v>
      </c>
      <c r="AA42" s="22">
        <v>353621</v>
      </c>
      <c r="AB42" s="22">
        <v>90286</v>
      </c>
      <c r="AC42" s="22">
        <v>95153</v>
      </c>
      <c r="AD42" s="22">
        <v>168470</v>
      </c>
      <c r="AE42" s="22">
        <v>24154</v>
      </c>
      <c r="AF42" s="22">
        <v>66081</v>
      </c>
      <c r="AG42" s="22">
        <v>1346737</v>
      </c>
    </row>
    <row r="43" spans="1:33" ht="11.25" customHeight="1" x14ac:dyDescent="0.2">
      <c r="A43" s="5">
        <v>41</v>
      </c>
      <c r="B43" s="7" t="s">
        <v>40</v>
      </c>
      <c r="C43" s="22">
        <v>115057</v>
      </c>
      <c r="D43" s="22" t="s">
        <v>674</v>
      </c>
      <c r="E43" s="22" t="s">
        <v>674</v>
      </c>
      <c r="F43" s="22" t="s">
        <v>674</v>
      </c>
      <c r="G43" s="22">
        <v>19418</v>
      </c>
      <c r="H43" s="22">
        <v>98793</v>
      </c>
      <c r="I43" s="22" t="s">
        <v>674</v>
      </c>
      <c r="J43" s="22">
        <v>72033</v>
      </c>
      <c r="K43" s="22">
        <v>11240</v>
      </c>
      <c r="L43" s="22">
        <v>101964</v>
      </c>
      <c r="M43" s="22">
        <v>392397</v>
      </c>
      <c r="N43" s="22">
        <v>42000</v>
      </c>
      <c r="O43" s="22" t="s">
        <v>674</v>
      </c>
      <c r="P43" s="22">
        <v>33651</v>
      </c>
      <c r="Q43" s="22">
        <v>90721</v>
      </c>
      <c r="R43" s="22">
        <v>77929</v>
      </c>
      <c r="S43" s="22" t="s">
        <v>674</v>
      </c>
      <c r="T43" s="22" t="s">
        <v>674</v>
      </c>
      <c r="U43" s="22" t="s">
        <v>674</v>
      </c>
      <c r="V43" s="22">
        <v>46050</v>
      </c>
      <c r="W43" s="22" t="s">
        <v>674</v>
      </c>
      <c r="X43" s="22" t="s">
        <v>674</v>
      </c>
      <c r="Y43" s="22">
        <v>195575</v>
      </c>
      <c r="Z43" s="22">
        <v>47655</v>
      </c>
      <c r="AA43" s="22">
        <v>491913</v>
      </c>
      <c r="AB43" s="22">
        <v>98515</v>
      </c>
      <c r="AC43" s="22">
        <v>154404</v>
      </c>
      <c r="AD43" s="22">
        <v>79790</v>
      </c>
      <c r="AE43" s="22">
        <v>21220</v>
      </c>
      <c r="AF43" s="22">
        <v>41387</v>
      </c>
      <c r="AG43" s="22" t="s">
        <v>674</v>
      </c>
    </row>
    <row r="44" spans="1:33" ht="11.25" customHeight="1" x14ac:dyDescent="0.2">
      <c r="A44" s="5">
        <v>42</v>
      </c>
      <c r="B44" s="7" t="s">
        <v>41</v>
      </c>
      <c r="C44" s="22">
        <v>47242</v>
      </c>
      <c r="D44" s="22" t="s">
        <v>674</v>
      </c>
      <c r="E44" s="22" t="s">
        <v>674</v>
      </c>
      <c r="F44" s="22" t="s">
        <v>674</v>
      </c>
      <c r="G44" s="22">
        <v>3133</v>
      </c>
      <c r="H44" s="22">
        <v>24171</v>
      </c>
      <c r="I44" s="22" t="s">
        <v>674</v>
      </c>
      <c r="J44" s="22">
        <v>30186</v>
      </c>
      <c r="K44" s="22">
        <v>2690</v>
      </c>
      <c r="L44" s="22">
        <v>13484</v>
      </c>
      <c r="M44" s="22">
        <v>90352</v>
      </c>
      <c r="N44" s="22">
        <v>14400</v>
      </c>
      <c r="O44" s="22" t="s">
        <v>674</v>
      </c>
      <c r="P44" s="22">
        <v>19367</v>
      </c>
      <c r="Q44" s="22">
        <v>17692</v>
      </c>
      <c r="R44" s="22">
        <v>24990</v>
      </c>
      <c r="S44" s="22" t="s">
        <v>674</v>
      </c>
      <c r="T44" s="22" t="s">
        <v>674</v>
      </c>
      <c r="U44" s="22" t="s">
        <v>674</v>
      </c>
      <c r="V44" s="22">
        <v>5234</v>
      </c>
      <c r="W44" s="22" t="s">
        <v>674</v>
      </c>
      <c r="X44" s="22" t="s">
        <v>674</v>
      </c>
      <c r="Y44" s="22">
        <v>92115</v>
      </c>
      <c r="Z44" s="22">
        <v>14992</v>
      </c>
      <c r="AA44" s="22">
        <v>176482</v>
      </c>
      <c r="AB44" s="22">
        <v>17229</v>
      </c>
      <c r="AC44" s="22">
        <v>39849</v>
      </c>
      <c r="AD44" s="22">
        <v>38040</v>
      </c>
      <c r="AE44" s="22">
        <v>9860</v>
      </c>
      <c r="AF44" s="22">
        <v>10160</v>
      </c>
      <c r="AG44" s="22" t="s">
        <v>674</v>
      </c>
    </row>
    <row r="45" spans="1:33" ht="11.25" customHeight="1" x14ac:dyDescent="0.2">
      <c r="A45" s="5">
        <v>43</v>
      </c>
      <c r="B45" s="7" t="s">
        <v>42</v>
      </c>
      <c r="C45" s="22">
        <v>43084</v>
      </c>
      <c r="D45" s="22" t="s">
        <v>674</v>
      </c>
      <c r="E45" s="22" t="s">
        <v>674</v>
      </c>
      <c r="F45" s="22" t="s">
        <v>674</v>
      </c>
      <c r="G45" s="22">
        <v>6985</v>
      </c>
      <c r="H45" s="22">
        <v>43242</v>
      </c>
      <c r="I45" s="22" t="s">
        <v>674</v>
      </c>
      <c r="J45" s="22">
        <v>13337</v>
      </c>
      <c r="K45" s="22" t="s">
        <v>674</v>
      </c>
      <c r="L45" s="22">
        <v>55759</v>
      </c>
      <c r="M45" s="22">
        <v>131731</v>
      </c>
      <c r="N45" s="22">
        <v>13900</v>
      </c>
      <c r="O45" s="22" t="s">
        <v>674</v>
      </c>
      <c r="P45" s="22">
        <v>11758</v>
      </c>
      <c r="Q45" s="22">
        <v>48796</v>
      </c>
      <c r="R45" s="22">
        <v>46536</v>
      </c>
      <c r="S45" s="22" t="s">
        <v>674</v>
      </c>
      <c r="T45" s="22" t="s">
        <v>674</v>
      </c>
      <c r="U45" s="22" t="s">
        <v>674</v>
      </c>
      <c r="V45" s="22">
        <v>14177</v>
      </c>
      <c r="W45" s="22" t="s">
        <v>674</v>
      </c>
      <c r="X45" s="22" t="s">
        <v>674</v>
      </c>
      <c r="Y45" s="22">
        <v>89958</v>
      </c>
      <c r="Z45" s="22">
        <v>13575</v>
      </c>
      <c r="AA45" s="22">
        <v>94501</v>
      </c>
      <c r="AB45" s="22">
        <v>28619</v>
      </c>
      <c r="AC45" s="22">
        <v>10292</v>
      </c>
      <c r="AD45" s="22">
        <v>21480</v>
      </c>
      <c r="AE45" s="22">
        <v>5188</v>
      </c>
      <c r="AF45" s="22">
        <v>25417</v>
      </c>
      <c r="AG45" s="22" t="s">
        <v>674</v>
      </c>
    </row>
    <row r="46" spans="1:33" ht="11.25" customHeight="1" x14ac:dyDescent="0.2">
      <c r="A46" s="5">
        <v>44</v>
      </c>
      <c r="B46" s="7" t="s">
        <v>43</v>
      </c>
      <c r="C46" s="22">
        <v>93726</v>
      </c>
      <c r="D46" s="22">
        <v>39441</v>
      </c>
      <c r="E46" s="22">
        <v>43793</v>
      </c>
      <c r="F46" s="22">
        <v>450019</v>
      </c>
      <c r="G46" s="22">
        <v>3072</v>
      </c>
      <c r="H46" s="22">
        <v>176574</v>
      </c>
      <c r="I46" s="22">
        <v>546000</v>
      </c>
      <c r="J46" s="22">
        <v>65998</v>
      </c>
      <c r="K46" s="22">
        <v>18361</v>
      </c>
      <c r="L46" s="22">
        <v>16502</v>
      </c>
      <c r="M46" s="22">
        <v>322339</v>
      </c>
      <c r="N46" s="22">
        <v>38600</v>
      </c>
      <c r="O46" s="22">
        <v>515347</v>
      </c>
      <c r="P46" s="22">
        <v>9962</v>
      </c>
      <c r="Q46" s="22">
        <v>105982</v>
      </c>
      <c r="R46" s="22">
        <v>22733</v>
      </c>
      <c r="S46" s="22" t="s">
        <v>674</v>
      </c>
      <c r="T46" s="22">
        <v>362511</v>
      </c>
      <c r="U46" s="22">
        <v>27721</v>
      </c>
      <c r="V46" s="22">
        <v>4996</v>
      </c>
      <c r="W46" s="22">
        <v>40463</v>
      </c>
      <c r="X46" s="22" t="s">
        <v>674</v>
      </c>
      <c r="Y46" s="22">
        <v>112131</v>
      </c>
      <c r="Z46" s="22">
        <v>36031</v>
      </c>
      <c r="AA46" s="22">
        <v>306791</v>
      </c>
      <c r="AB46" s="22">
        <v>72854</v>
      </c>
      <c r="AC46" s="22">
        <v>58537</v>
      </c>
      <c r="AD46" s="22">
        <v>131810</v>
      </c>
      <c r="AE46" s="22">
        <v>8956</v>
      </c>
      <c r="AF46" s="22">
        <v>37924</v>
      </c>
      <c r="AG46" s="22">
        <v>787549</v>
      </c>
    </row>
    <row r="47" spans="1:33" ht="11.25" customHeight="1" x14ac:dyDescent="0.2">
      <c r="A47" s="5">
        <v>45</v>
      </c>
      <c r="B47" s="7" t="s">
        <v>44</v>
      </c>
      <c r="C47" s="22">
        <v>230071</v>
      </c>
      <c r="D47" s="22" t="s">
        <v>674</v>
      </c>
      <c r="E47" s="22" t="s">
        <v>674</v>
      </c>
      <c r="F47" s="22" t="s">
        <v>674</v>
      </c>
      <c r="G47" s="22">
        <v>27857</v>
      </c>
      <c r="H47" s="22">
        <v>177767</v>
      </c>
      <c r="I47" s="22" t="s">
        <v>674</v>
      </c>
      <c r="J47" s="22">
        <v>97887</v>
      </c>
      <c r="K47" s="22">
        <v>30035</v>
      </c>
      <c r="L47" s="22">
        <v>229113</v>
      </c>
      <c r="M47" s="22">
        <v>731007</v>
      </c>
      <c r="N47" s="22">
        <v>77200</v>
      </c>
      <c r="O47" s="22" t="s">
        <v>674</v>
      </c>
      <c r="P47" s="22">
        <v>38228</v>
      </c>
      <c r="Q47" s="22">
        <v>181346</v>
      </c>
      <c r="R47" s="22">
        <v>93543</v>
      </c>
      <c r="S47" s="22" t="s">
        <v>674</v>
      </c>
      <c r="T47" s="22" t="s">
        <v>674</v>
      </c>
      <c r="U47" s="22" t="s">
        <v>674</v>
      </c>
      <c r="V47" s="22">
        <v>34252</v>
      </c>
      <c r="W47" s="22" t="s">
        <v>674</v>
      </c>
      <c r="X47" s="22">
        <v>11532</v>
      </c>
      <c r="Y47" s="22">
        <v>560106</v>
      </c>
      <c r="Z47" s="22">
        <v>64957</v>
      </c>
      <c r="AA47" s="22">
        <v>465918</v>
      </c>
      <c r="AB47" s="22">
        <v>232375</v>
      </c>
      <c r="AC47" s="22">
        <v>139066</v>
      </c>
      <c r="AD47" s="22">
        <v>168800</v>
      </c>
      <c r="AE47" s="22">
        <v>47158</v>
      </c>
      <c r="AF47" s="22">
        <v>108135</v>
      </c>
      <c r="AG47" s="22" t="s">
        <v>674</v>
      </c>
    </row>
    <row r="48" spans="1:33" ht="11.25" customHeight="1" x14ac:dyDescent="0.2">
      <c r="A48" s="5">
        <v>46</v>
      </c>
      <c r="B48" s="7" t="s">
        <v>45</v>
      </c>
      <c r="C48" s="22">
        <v>115755</v>
      </c>
      <c r="D48" s="22" t="s">
        <v>674</v>
      </c>
      <c r="E48" s="22" t="s">
        <v>674</v>
      </c>
      <c r="F48" s="22" t="s">
        <v>674</v>
      </c>
      <c r="G48" s="22">
        <v>5098</v>
      </c>
      <c r="H48" s="22">
        <v>136244</v>
      </c>
      <c r="I48" s="22" t="s">
        <v>674</v>
      </c>
      <c r="J48" s="22">
        <v>72303</v>
      </c>
      <c r="K48" s="22">
        <v>10350</v>
      </c>
      <c r="L48" s="22">
        <v>126400</v>
      </c>
      <c r="M48" s="22">
        <v>441911</v>
      </c>
      <c r="N48" s="22">
        <v>77500</v>
      </c>
      <c r="O48" s="22" t="s">
        <v>674</v>
      </c>
      <c r="P48" s="22">
        <v>38171</v>
      </c>
      <c r="Q48" s="22">
        <v>84828</v>
      </c>
      <c r="R48" s="22">
        <v>44164</v>
      </c>
      <c r="S48" s="22" t="s">
        <v>674</v>
      </c>
      <c r="T48" s="22" t="s">
        <v>674</v>
      </c>
      <c r="U48" s="22" t="s">
        <v>674</v>
      </c>
      <c r="V48" s="22">
        <v>10431</v>
      </c>
      <c r="W48" s="22" t="s">
        <v>674</v>
      </c>
      <c r="X48" s="22">
        <v>3644</v>
      </c>
      <c r="Y48" s="22">
        <v>215776</v>
      </c>
      <c r="Z48" s="22">
        <v>90838</v>
      </c>
      <c r="AA48" s="22">
        <v>283265</v>
      </c>
      <c r="AB48" s="22">
        <v>69856</v>
      </c>
      <c r="AC48" s="22">
        <v>73621</v>
      </c>
      <c r="AD48" s="22" t="s">
        <v>674</v>
      </c>
      <c r="AE48" s="22">
        <v>26300</v>
      </c>
      <c r="AF48" s="22">
        <v>45683</v>
      </c>
      <c r="AG48" s="22" t="s">
        <v>674</v>
      </c>
    </row>
    <row r="49" spans="1:33" ht="11.25" customHeight="1" x14ac:dyDescent="0.2">
      <c r="A49" s="5">
        <v>47</v>
      </c>
      <c r="B49" s="7" t="s">
        <v>46</v>
      </c>
      <c r="C49" s="22">
        <v>25938</v>
      </c>
      <c r="D49" s="22">
        <v>18997</v>
      </c>
      <c r="E49" s="22">
        <v>19080</v>
      </c>
      <c r="F49" s="22" t="s">
        <v>674</v>
      </c>
      <c r="G49" s="22">
        <v>533</v>
      </c>
      <c r="H49" s="22">
        <v>45344</v>
      </c>
      <c r="I49" s="22">
        <v>294000</v>
      </c>
      <c r="J49" s="22">
        <v>22869</v>
      </c>
      <c r="K49" s="22">
        <v>3907</v>
      </c>
      <c r="L49" s="22">
        <v>13396</v>
      </c>
      <c r="M49" s="22">
        <v>104543</v>
      </c>
      <c r="N49" s="22">
        <v>26700</v>
      </c>
      <c r="O49" s="22">
        <v>668950</v>
      </c>
      <c r="P49" s="22">
        <v>7507</v>
      </c>
      <c r="Q49" s="22">
        <v>28980</v>
      </c>
      <c r="R49" s="22">
        <v>12304</v>
      </c>
      <c r="S49" s="22" t="s">
        <v>674</v>
      </c>
      <c r="T49" s="22">
        <v>180254</v>
      </c>
      <c r="U49" s="22">
        <v>7937</v>
      </c>
      <c r="V49" s="22" t="s">
        <v>674</v>
      </c>
      <c r="W49" s="22" t="s">
        <v>674</v>
      </c>
      <c r="X49" s="22" t="s">
        <v>674</v>
      </c>
      <c r="Y49" s="22">
        <v>55054</v>
      </c>
      <c r="Z49" s="22">
        <v>14257</v>
      </c>
      <c r="AA49" s="22">
        <v>68855</v>
      </c>
      <c r="AB49" s="22">
        <v>15369</v>
      </c>
      <c r="AC49" s="22">
        <v>24353</v>
      </c>
      <c r="AD49" s="22" t="s">
        <v>674</v>
      </c>
      <c r="AE49" s="22">
        <v>11341</v>
      </c>
      <c r="AF49" s="22">
        <v>14353</v>
      </c>
      <c r="AG49" s="22">
        <v>218618</v>
      </c>
    </row>
    <row r="50" spans="1:33" ht="11.25" customHeight="1" x14ac:dyDescent="0.2">
      <c r="A50" s="5">
        <v>48</v>
      </c>
      <c r="B50" s="7" t="s">
        <v>47</v>
      </c>
      <c r="C50" s="22">
        <v>55498</v>
      </c>
      <c r="D50" s="22" t="s">
        <v>674</v>
      </c>
      <c r="E50" s="22" t="s">
        <v>674</v>
      </c>
      <c r="F50" s="22" t="s">
        <v>674</v>
      </c>
      <c r="G50" s="22">
        <v>2256</v>
      </c>
      <c r="H50" s="22">
        <v>49423</v>
      </c>
      <c r="I50" s="22" t="s">
        <v>674</v>
      </c>
      <c r="J50" s="22">
        <v>18231</v>
      </c>
      <c r="K50" s="22">
        <v>6898</v>
      </c>
      <c r="L50" s="22">
        <v>34489</v>
      </c>
      <c r="M50" s="22">
        <v>177467</v>
      </c>
      <c r="N50" s="22">
        <v>20400</v>
      </c>
      <c r="O50" s="22" t="s">
        <v>674</v>
      </c>
      <c r="P50" s="22">
        <v>9950</v>
      </c>
      <c r="Q50" s="22">
        <v>22133</v>
      </c>
      <c r="R50" s="22">
        <v>13597</v>
      </c>
      <c r="S50" s="22" t="s">
        <v>674</v>
      </c>
      <c r="T50" s="22" t="s">
        <v>674</v>
      </c>
      <c r="U50" s="22" t="s">
        <v>674</v>
      </c>
      <c r="V50" s="22">
        <v>2254</v>
      </c>
      <c r="W50" s="22" t="s">
        <v>674</v>
      </c>
      <c r="X50" s="22">
        <v>3023</v>
      </c>
      <c r="Y50" s="22">
        <v>107443</v>
      </c>
      <c r="Z50" s="22">
        <v>10977</v>
      </c>
      <c r="AA50" s="22">
        <v>157169</v>
      </c>
      <c r="AB50" s="22">
        <v>24325</v>
      </c>
      <c r="AC50" s="22">
        <v>33975</v>
      </c>
      <c r="AD50" s="22">
        <v>37790</v>
      </c>
      <c r="AE50" s="22">
        <v>6057</v>
      </c>
      <c r="AF50" s="22">
        <v>32002</v>
      </c>
      <c r="AG50" s="22" t="s">
        <v>674</v>
      </c>
    </row>
    <row r="51" spans="1:33" ht="11.25" customHeight="1" x14ac:dyDescent="0.2">
      <c r="A51" s="5">
        <v>49</v>
      </c>
      <c r="B51" s="7" t="s">
        <v>48</v>
      </c>
      <c r="C51" s="22">
        <v>40554</v>
      </c>
      <c r="D51" s="22" t="s">
        <v>674</v>
      </c>
      <c r="E51" s="22" t="s">
        <v>674</v>
      </c>
      <c r="F51" s="22" t="s">
        <v>674</v>
      </c>
      <c r="G51" s="22">
        <v>3300</v>
      </c>
      <c r="H51" s="22">
        <v>84069</v>
      </c>
      <c r="I51" s="22" t="s">
        <v>674</v>
      </c>
      <c r="J51" s="22">
        <v>33362</v>
      </c>
      <c r="K51" s="22">
        <v>4928</v>
      </c>
      <c r="L51" s="22">
        <v>40218</v>
      </c>
      <c r="M51" s="22">
        <v>182935</v>
      </c>
      <c r="N51" s="22">
        <v>30100</v>
      </c>
      <c r="O51" s="22" t="s">
        <v>674</v>
      </c>
      <c r="P51" s="22">
        <v>15706</v>
      </c>
      <c r="Q51" s="22">
        <v>42424</v>
      </c>
      <c r="R51" s="22">
        <v>42692</v>
      </c>
      <c r="S51" s="22" t="s">
        <v>674</v>
      </c>
      <c r="T51" s="22" t="s">
        <v>674</v>
      </c>
      <c r="U51" s="22" t="s">
        <v>674</v>
      </c>
      <c r="V51" s="22" t="s">
        <v>674</v>
      </c>
      <c r="W51" s="22" t="s">
        <v>674</v>
      </c>
      <c r="X51" s="22" t="s">
        <v>674</v>
      </c>
      <c r="Y51" s="22">
        <v>123212</v>
      </c>
      <c r="Z51" s="22">
        <v>19769</v>
      </c>
      <c r="AA51" s="22">
        <v>151254</v>
      </c>
      <c r="AB51" s="22">
        <v>36338</v>
      </c>
      <c r="AC51" s="22">
        <v>48878</v>
      </c>
      <c r="AD51" s="22">
        <v>45340</v>
      </c>
      <c r="AE51" s="22">
        <v>32580</v>
      </c>
      <c r="AF51" s="22">
        <v>23790</v>
      </c>
      <c r="AG51" s="22" t="s">
        <v>674</v>
      </c>
    </row>
    <row r="52" spans="1:33" ht="11.25" customHeight="1" x14ac:dyDescent="0.2">
      <c r="A52" s="5">
        <v>50</v>
      </c>
      <c r="B52" s="7" t="s">
        <v>49</v>
      </c>
      <c r="C52" s="22">
        <v>17958</v>
      </c>
      <c r="D52" s="22" t="s">
        <v>674</v>
      </c>
      <c r="E52" s="22" t="s">
        <v>674</v>
      </c>
      <c r="F52" s="22" t="s">
        <v>674</v>
      </c>
      <c r="G52" s="22">
        <v>2125</v>
      </c>
      <c r="H52" s="22">
        <v>15742</v>
      </c>
      <c r="I52" s="22" t="s">
        <v>674</v>
      </c>
      <c r="J52" s="22">
        <v>12348</v>
      </c>
      <c r="K52" s="22" t="s">
        <v>674</v>
      </c>
      <c r="L52" s="22">
        <v>28118</v>
      </c>
      <c r="M52" s="22">
        <v>95799</v>
      </c>
      <c r="N52" s="22">
        <v>10400</v>
      </c>
      <c r="O52" s="22" t="s">
        <v>674</v>
      </c>
      <c r="P52" s="22">
        <v>2672</v>
      </c>
      <c r="Q52" s="22">
        <v>13855</v>
      </c>
      <c r="R52" s="22">
        <v>11657</v>
      </c>
      <c r="S52" s="22" t="s">
        <v>674</v>
      </c>
      <c r="T52" s="22" t="s">
        <v>674</v>
      </c>
      <c r="U52" s="22" t="s">
        <v>674</v>
      </c>
      <c r="V52" s="22" t="s">
        <v>674</v>
      </c>
      <c r="W52" s="22" t="s">
        <v>674</v>
      </c>
      <c r="X52" s="22">
        <v>2441</v>
      </c>
      <c r="Y52" s="22">
        <v>51155</v>
      </c>
      <c r="Z52" s="22">
        <v>12037</v>
      </c>
      <c r="AA52" s="22">
        <v>25706</v>
      </c>
      <c r="AB52" s="22">
        <v>18806</v>
      </c>
      <c r="AC52" s="22">
        <v>7120</v>
      </c>
      <c r="AD52" s="22">
        <v>23870</v>
      </c>
      <c r="AE52" s="22">
        <v>1683</v>
      </c>
      <c r="AF52" s="22">
        <v>8042</v>
      </c>
      <c r="AG52" s="22" t="s">
        <v>674</v>
      </c>
    </row>
    <row r="53" spans="1:33" ht="11.25" customHeight="1" x14ac:dyDescent="0.2">
      <c r="A53" s="5">
        <v>51</v>
      </c>
      <c r="B53" s="7" t="s">
        <v>50</v>
      </c>
      <c r="C53" s="22">
        <v>129523</v>
      </c>
      <c r="D53" s="22" t="s">
        <v>674</v>
      </c>
      <c r="E53" s="22" t="s">
        <v>674</v>
      </c>
      <c r="F53" s="22" t="s">
        <v>674</v>
      </c>
      <c r="G53" s="22">
        <v>2697</v>
      </c>
      <c r="H53" s="22">
        <v>7087</v>
      </c>
      <c r="I53" s="22" t="s">
        <v>674</v>
      </c>
      <c r="J53" s="22">
        <v>56054</v>
      </c>
      <c r="K53" s="22" t="s">
        <v>674</v>
      </c>
      <c r="L53" s="22">
        <v>5467</v>
      </c>
      <c r="M53" s="22">
        <v>251021</v>
      </c>
      <c r="N53" s="22">
        <v>65500</v>
      </c>
      <c r="O53" s="22" t="s">
        <v>674</v>
      </c>
      <c r="P53" s="22">
        <v>2850</v>
      </c>
      <c r="Q53" s="22">
        <v>132190</v>
      </c>
      <c r="R53" s="22">
        <v>40020</v>
      </c>
      <c r="S53" s="22" t="s">
        <v>674</v>
      </c>
      <c r="T53" s="22" t="s">
        <v>674</v>
      </c>
      <c r="U53" s="22" t="s">
        <v>674</v>
      </c>
      <c r="V53" s="22" t="s">
        <v>674</v>
      </c>
      <c r="W53" s="22" t="s">
        <v>674</v>
      </c>
      <c r="X53" s="22">
        <v>6167</v>
      </c>
      <c r="Y53" s="22">
        <v>720254</v>
      </c>
      <c r="Z53" s="22">
        <v>87170</v>
      </c>
      <c r="AA53" s="22">
        <v>37190</v>
      </c>
      <c r="AB53" s="22">
        <v>170452</v>
      </c>
      <c r="AC53" s="22">
        <v>10381</v>
      </c>
      <c r="AD53" s="22">
        <v>108000</v>
      </c>
      <c r="AE53" s="22">
        <v>38568</v>
      </c>
      <c r="AF53" s="22">
        <v>37311</v>
      </c>
      <c r="AG53" s="22" t="s">
        <v>674</v>
      </c>
    </row>
    <row r="54" spans="1:33" ht="11.25" customHeight="1" x14ac:dyDescent="0.2">
      <c r="A54" s="5">
        <v>52</v>
      </c>
      <c r="B54" s="7" t="s">
        <v>51</v>
      </c>
      <c r="C54" s="22">
        <v>19067</v>
      </c>
      <c r="D54" s="22" t="s">
        <v>674</v>
      </c>
      <c r="E54" s="22" t="s">
        <v>674</v>
      </c>
      <c r="F54" s="22" t="s">
        <v>674</v>
      </c>
      <c r="G54" s="22">
        <v>2935</v>
      </c>
      <c r="H54" s="22">
        <v>21113</v>
      </c>
      <c r="I54" s="22" t="s">
        <v>674</v>
      </c>
      <c r="J54" s="22">
        <v>8649</v>
      </c>
      <c r="K54" s="22" t="s">
        <v>674</v>
      </c>
      <c r="L54" s="22">
        <v>40305</v>
      </c>
      <c r="M54" s="22">
        <v>102539</v>
      </c>
      <c r="N54" s="22">
        <v>6200</v>
      </c>
      <c r="O54" s="22" t="s">
        <v>674</v>
      </c>
      <c r="P54" s="22">
        <v>8114</v>
      </c>
      <c r="Q54" s="22">
        <v>16107</v>
      </c>
      <c r="R54" s="22">
        <v>7808</v>
      </c>
      <c r="S54" s="22" t="s">
        <v>674</v>
      </c>
      <c r="T54" s="22" t="s">
        <v>674</v>
      </c>
      <c r="U54" s="22" t="s">
        <v>674</v>
      </c>
      <c r="V54" s="22" t="s">
        <v>674</v>
      </c>
      <c r="W54" s="22" t="s">
        <v>674</v>
      </c>
      <c r="X54" s="22">
        <v>2679</v>
      </c>
      <c r="Y54" s="22">
        <v>32943</v>
      </c>
      <c r="Z54" s="22">
        <v>8463</v>
      </c>
      <c r="AA54" s="22">
        <v>49515</v>
      </c>
      <c r="AB54" s="22">
        <v>17688</v>
      </c>
      <c r="AC54" s="22">
        <v>22620</v>
      </c>
      <c r="AD54" s="22">
        <v>15910</v>
      </c>
      <c r="AE54" s="22">
        <v>3364</v>
      </c>
      <c r="AF54" s="22">
        <v>5241</v>
      </c>
      <c r="AG54" s="22" t="s">
        <v>674</v>
      </c>
    </row>
    <row r="55" spans="1:33" ht="11.25" customHeight="1" x14ac:dyDescent="0.2">
      <c r="A55" s="5">
        <v>53</v>
      </c>
      <c r="B55" s="7" t="s">
        <v>52</v>
      </c>
      <c r="C55" s="22">
        <v>177728</v>
      </c>
      <c r="D55" s="22" t="s">
        <v>674</v>
      </c>
      <c r="E55" s="22" t="s">
        <v>674</v>
      </c>
      <c r="F55" s="22" t="s">
        <v>674</v>
      </c>
      <c r="G55" s="22">
        <v>8960</v>
      </c>
      <c r="H55" s="22">
        <v>206873</v>
      </c>
      <c r="I55" s="22" t="s">
        <v>674</v>
      </c>
      <c r="J55" s="22">
        <v>98068</v>
      </c>
      <c r="K55" s="22">
        <v>28157</v>
      </c>
      <c r="L55" s="22">
        <v>157214</v>
      </c>
      <c r="M55" s="22">
        <v>1362505</v>
      </c>
      <c r="N55" s="22">
        <v>125300</v>
      </c>
      <c r="O55" s="22" t="s">
        <v>674</v>
      </c>
      <c r="P55" s="22">
        <v>50531</v>
      </c>
      <c r="Q55" s="22">
        <v>209340</v>
      </c>
      <c r="R55" s="22">
        <v>74148</v>
      </c>
      <c r="S55" s="22" t="s">
        <v>674</v>
      </c>
      <c r="T55" s="22" t="s">
        <v>674</v>
      </c>
      <c r="U55" s="22" t="s">
        <v>674</v>
      </c>
      <c r="V55" s="22">
        <v>21662</v>
      </c>
      <c r="W55" s="22" t="s">
        <v>674</v>
      </c>
      <c r="X55" s="22">
        <v>13946</v>
      </c>
      <c r="Y55" s="22">
        <v>472417</v>
      </c>
      <c r="Z55" s="22">
        <v>83206</v>
      </c>
      <c r="AA55" s="22">
        <v>810996</v>
      </c>
      <c r="AB55" s="22">
        <v>353057</v>
      </c>
      <c r="AC55" s="22">
        <v>329773</v>
      </c>
      <c r="AD55" s="22">
        <v>213230</v>
      </c>
      <c r="AE55" s="22">
        <v>30829</v>
      </c>
      <c r="AF55" s="22">
        <v>116188</v>
      </c>
      <c r="AG55" s="22" t="s">
        <v>674</v>
      </c>
    </row>
    <row r="56" spans="1:33" ht="11.25" customHeight="1" x14ac:dyDescent="0.2">
      <c r="A56" s="5">
        <v>54</v>
      </c>
      <c r="B56" s="7" t="s">
        <v>53</v>
      </c>
      <c r="C56" s="22">
        <v>415613</v>
      </c>
      <c r="D56" s="22">
        <v>697766</v>
      </c>
      <c r="E56" s="22">
        <v>396869</v>
      </c>
      <c r="F56" s="22">
        <v>296062</v>
      </c>
      <c r="G56" s="22">
        <v>55708</v>
      </c>
      <c r="H56" s="22">
        <v>514301</v>
      </c>
      <c r="I56" s="22">
        <v>3585000</v>
      </c>
      <c r="J56" s="22">
        <v>224932</v>
      </c>
      <c r="K56" s="22">
        <v>91024</v>
      </c>
      <c r="L56" s="22">
        <v>720675</v>
      </c>
      <c r="M56" s="22">
        <v>2396090</v>
      </c>
      <c r="N56" s="22">
        <v>280000</v>
      </c>
      <c r="O56" s="22">
        <v>3479222</v>
      </c>
      <c r="P56" s="22">
        <v>212093</v>
      </c>
      <c r="Q56" s="22">
        <v>710528</v>
      </c>
      <c r="R56" s="22">
        <v>207996</v>
      </c>
      <c r="S56" s="22" t="s">
        <v>674</v>
      </c>
      <c r="T56" s="22">
        <v>1966862</v>
      </c>
      <c r="U56" s="22">
        <v>152271</v>
      </c>
      <c r="V56" s="22">
        <v>34808</v>
      </c>
      <c r="W56" s="22">
        <v>108934</v>
      </c>
      <c r="X56" s="22" t="s">
        <v>674</v>
      </c>
      <c r="Y56" s="22">
        <v>752637</v>
      </c>
      <c r="Z56" s="22">
        <v>287202</v>
      </c>
      <c r="AA56" s="22">
        <v>2138791</v>
      </c>
      <c r="AB56" s="22">
        <v>529845</v>
      </c>
      <c r="AC56" s="22">
        <v>726877</v>
      </c>
      <c r="AD56" s="22">
        <v>416440</v>
      </c>
      <c r="AE56" s="22">
        <v>78929</v>
      </c>
      <c r="AF56" s="22">
        <v>258386</v>
      </c>
      <c r="AG56" s="22">
        <v>2566010</v>
      </c>
    </row>
    <row r="57" spans="1:33" ht="11.25" customHeight="1" x14ac:dyDescent="0.2">
      <c r="A57" s="5">
        <v>55</v>
      </c>
      <c r="B57" s="7" t="s">
        <v>54</v>
      </c>
      <c r="C57" s="22">
        <v>363619</v>
      </c>
      <c r="D57" s="22">
        <v>460602</v>
      </c>
      <c r="E57" s="22">
        <v>261439</v>
      </c>
      <c r="F57" s="22">
        <v>452580</v>
      </c>
      <c r="G57" s="22">
        <v>33121</v>
      </c>
      <c r="H57" s="22">
        <v>490097</v>
      </c>
      <c r="I57" s="22">
        <v>3082000</v>
      </c>
      <c r="J57" s="22">
        <v>310023</v>
      </c>
      <c r="K57" s="22">
        <v>89994</v>
      </c>
      <c r="L57" s="22">
        <v>387883</v>
      </c>
      <c r="M57" s="22">
        <v>1771565</v>
      </c>
      <c r="N57" s="22">
        <v>234900</v>
      </c>
      <c r="O57" s="22">
        <v>1963745</v>
      </c>
      <c r="P57" s="22">
        <v>192334</v>
      </c>
      <c r="Q57" s="22">
        <v>436259</v>
      </c>
      <c r="R57" s="22">
        <v>177148</v>
      </c>
      <c r="S57" s="22" t="s">
        <v>674</v>
      </c>
      <c r="T57" s="22">
        <v>1677798</v>
      </c>
      <c r="U57" s="22">
        <v>198600</v>
      </c>
      <c r="V57" s="22">
        <v>27999</v>
      </c>
      <c r="W57" s="22">
        <v>148526</v>
      </c>
      <c r="X57" s="22" t="s">
        <v>674</v>
      </c>
      <c r="Y57" s="22">
        <v>677436</v>
      </c>
      <c r="Z57" s="22">
        <v>279775</v>
      </c>
      <c r="AA57" s="22">
        <v>2211076</v>
      </c>
      <c r="AB57" s="22">
        <v>566836</v>
      </c>
      <c r="AC57" s="22">
        <v>533759</v>
      </c>
      <c r="AD57" s="22">
        <v>699930</v>
      </c>
      <c r="AE57" s="22">
        <v>109459</v>
      </c>
      <c r="AF57" s="22">
        <v>250243</v>
      </c>
      <c r="AG57" s="22">
        <v>3671488</v>
      </c>
    </row>
    <row r="58" spans="1:33" ht="11.25" customHeight="1" x14ac:dyDescent="0.2">
      <c r="A58" s="5">
        <v>56</v>
      </c>
      <c r="B58" s="7" t="s">
        <v>55</v>
      </c>
      <c r="C58" s="22">
        <v>411283</v>
      </c>
      <c r="D58" s="22">
        <v>439856</v>
      </c>
      <c r="E58" s="22">
        <v>203455</v>
      </c>
      <c r="F58" s="22" t="s">
        <v>674</v>
      </c>
      <c r="G58" s="22">
        <v>22705</v>
      </c>
      <c r="H58" s="22">
        <v>424322</v>
      </c>
      <c r="I58" s="22">
        <v>4100000</v>
      </c>
      <c r="J58" s="22">
        <v>281072</v>
      </c>
      <c r="K58" s="22">
        <v>56040</v>
      </c>
      <c r="L58" s="22">
        <v>365155</v>
      </c>
      <c r="M58" s="22">
        <v>1427331</v>
      </c>
      <c r="N58" s="22">
        <v>298200</v>
      </c>
      <c r="O58" s="22">
        <v>2728093</v>
      </c>
      <c r="P58" s="22">
        <v>154997</v>
      </c>
      <c r="Q58" s="22">
        <v>316944</v>
      </c>
      <c r="R58" s="22">
        <v>234604</v>
      </c>
      <c r="S58" s="22" t="s">
        <v>674</v>
      </c>
      <c r="T58" s="22">
        <v>2166739</v>
      </c>
      <c r="U58" s="22">
        <v>126607</v>
      </c>
      <c r="V58" s="22">
        <v>20210</v>
      </c>
      <c r="W58" s="22" t="s">
        <v>674</v>
      </c>
      <c r="X58" s="22" t="s">
        <v>674</v>
      </c>
      <c r="Y58" s="22">
        <v>734151</v>
      </c>
      <c r="Z58" s="22">
        <v>250205</v>
      </c>
      <c r="AA58" s="22">
        <v>1428415</v>
      </c>
      <c r="AB58" s="22">
        <v>425006</v>
      </c>
      <c r="AC58" s="22">
        <v>544325</v>
      </c>
      <c r="AD58" s="22">
        <v>511930</v>
      </c>
      <c r="AE58" s="22">
        <v>72466</v>
      </c>
      <c r="AF58" s="22">
        <v>167990</v>
      </c>
      <c r="AG58" s="22">
        <v>3467911</v>
      </c>
    </row>
    <row r="59" spans="1:33" ht="11.25" customHeight="1" x14ac:dyDescent="0.2">
      <c r="A59" s="5">
        <v>57</v>
      </c>
      <c r="B59" s="7" t="s">
        <v>56</v>
      </c>
      <c r="C59" s="22">
        <v>227375</v>
      </c>
      <c r="D59" s="22">
        <v>339448</v>
      </c>
      <c r="E59" s="22">
        <v>57179</v>
      </c>
      <c r="F59" s="22" t="s">
        <v>674</v>
      </c>
      <c r="G59" s="22">
        <v>6832</v>
      </c>
      <c r="H59" s="22">
        <v>124974</v>
      </c>
      <c r="I59" s="22">
        <v>2885000</v>
      </c>
      <c r="J59" s="22">
        <v>398665</v>
      </c>
      <c r="K59" s="22">
        <v>16264</v>
      </c>
      <c r="L59" s="22">
        <v>53949</v>
      </c>
      <c r="M59" s="22">
        <v>664925</v>
      </c>
      <c r="N59" s="22">
        <v>290100</v>
      </c>
      <c r="O59" s="22">
        <v>2717158</v>
      </c>
      <c r="P59" s="22">
        <v>53915</v>
      </c>
      <c r="Q59" s="22">
        <v>177715</v>
      </c>
      <c r="R59" s="22">
        <v>144667</v>
      </c>
      <c r="S59" s="22" t="s">
        <v>674</v>
      </c>
      <c r="T59" s="22">
        <v>637096</v>
      </c>
      <c r="U59" s="22">
        <v>29098</v>
      </c>
      <c r="V59" s="22">
        <v>30725</v>
      </c>
      <c r="W59" s="22" t="s">
        <v>674</v>
      </c>
      <c r="X59" s="22" t="s">
        <v>674</v>
      </c>
      <c r="Y59" s="22">
        <v>896143</v>
      </c>
      <c r="Z59" s="22">
        <v>418599</v>
      </c>
      <c r="AA59" s="22">
        <v>413987</v>
      </c>
      <c r="AB59" s="22">
        <v>281821</v>
      </c>
      <c r="AC59" s="22">
        <v>140402</v>
      </c>
      <c r="AD59" s="22">
        <v>722490</v>
      </c>
      <c r="AE59" s="22">
        <v>27366</v>
      </c>
      <c r="AF59" s="22">
        <v>46283</v>
      </c>
      <c r="AG59" s="22">
        <v>2507714</v>
      </c>
    </row>
    <row r="60" spans="1:33" ht="11.25" customHeight="1" x14ac:dyDescent="0.2">
      <c r="A60" s="5">
        <v>58</v>
      </c>
      <c r="B60" s="7" t="s">
        <v>57</v>
      </c>
      <c r="C60" s="22">
        <v>61147</v>
      </c>
      <c r="D60" s="22" t="s">
        <v>674</v>
      </c>
      <c r="E60" s="22" t="s">
        <v>674</v>
      </c>
      <c r="F60" s="22" t="s">
        <v>674</v>
      </c>
      <c r="G60" s="22">
        <v>4877</v>
      </c>
      <c r="H60" s="22">
        <v>78687</v>
      </c>
      <c r="I60" s="22" t="s">
        <v>674</v>
      </c>
      <c r="J60" s="22">
        <v>36080</v>
      </c>
      <c r="K60" s="22">
        <v>17591</v>
      </c>
      <c r="L60" s="22">
        <v>60914</v>
      </c>
      <c r="M60" s="22">
        <v>298257</v>
      </c>
      <c r="N60" s="22">
        <v>36000</v>
      </c>
      <c r="O60" s="22" t="s">
        <v>674</v>
      </c>
      <c r="P60" s="22">
        <v>29065</v>
      </c>
      <c r="Q60" s="22">
        <v>86750</v>
      </c>
      <c r="R60" s="22">
        <v>27603</v>
      </c>
      <c r="S60" s="22" t="s">
        <v>674</v>
      </c>
      <c r="T60" s="22" t="s">
        <v>674</v>
      </c>
      <c r="U60" s="22" t="s">
        <v>674</v>
      </c>
      <c r="V60" s="22">
        <v>3095</v>
      </c>
      <c r="W60" s="22" t="s">
        <v>674</v>
      </c>
      <c r="X60" s="22">
        <v>8350</v>
      </c>
      <c r="Y60" s="22">
        <v>168368</v>
      </c>
      <c r="Z60" s="22">
        <v>50926</v>
      </c>
      <c r="AA60" s="22">
        <v>273866</v>
      </c>
      <c r="AB60" s="22">
        <v>38483</v>
      </c>
      <c r="AC60" s="22">
        <v>76524</v>
      </c>
      <c r="AD60" s="22">
        <v>73550</v>
      </c>
      <c r="AE60" s="22">
        <v>20476</v>
      </c>
      <c r="AF60" s="22">
        <v>33926</v>
      </c>
      <c r="AG60" s="22" t="s">
        <v>674</v>
      </c>
    </row>
    <row r="61" spans="1:33" ht="11.25" customHeight="1" x14ac:dyDescent="0.2">
      <c r="A61" s="5">
        <v>59</v>
      </c>
      <c r="B61" s="7" t="s">
        <v>58</v>
      </c>
      <c r="C61" s="22">
        <v>39097</v>
      </c>
      <c r="D61" s="22" t="s">
        <v>674</v>
      </c>
      <c r="E61" s="22" t="s">
        <v>674</v>
      </c>
      <c r="F61" s="22" t="s">
        <v>674</v>
      </c>
      <c r="G61" s="22">
        <v>4971</v>
      </c>
      <c r="H61" s="22">
        <v>46623</v>
      </c>
      <c r="I61" s="22" t="s">
        <v>674</v>
      </c>
      <c r="J61" s="22">
        <v>28497</v>
      </c>
      <c r="K61" s="22">
        <v>11443</v>
      </c>
      <c r="L61" s="22">
        <v>25049</v>
      </c>
      <c r="M61" s="22">
        <v>310319</v>
      </c>
      <c r="N61" s="22">
        <v>32600</v>
      </c>
      <c r="O61" s="22" t="s">
        <v>674</v>
      </c>
      <c r="P61" s="22">
        <v>13446</v>
      </c>
      <c r="Q61" s="22">
        <v>32232</v>
      </c>
      <c r="R61" s="22">
        <v>21055</v>
      </c>
      <c r="S61" s="22" t="s">
        <v>674</v>
      </c>
      <c r="T61" s="22" t="s">
        <v>674</v>
      </c>
      <c r="U61" s="22" t="s">
        <v>674</v>
      </c>
      <c r="V61" s="22">
        <v>2417</v>
      </c>
      <c r="W61" s="22" t="s">
        <v>674</v>
      </c>
      <c r="X61" s="22">
        <v>3272</v>
      </c>
      <c r="Y61" s="22">
        <v>85459</v>
      </c>
      <c r="Z61" s="22">
        <v>16747</v>
      </c>
      <c r="AA61" s="22">
        <v>116429</v>
      </c>
      <c r="AB61" s="22">
        <v>46192</v>
      </c>
      <c r="AC61" s="22">
        <v>23035</v>
      </c>
      <c r="AD61" s="22">
        <v>92630</v>
      </c>
      <c r="AE61" s="22">
        <v>6501</v>
      </c>
      <c r="AF61" s="22">
        <v>15432</v>
      </c>
      <c r="AG61" s="22" t="s">
        <v>674</v>
      </c>
    </row>
    <row r="62" spans="1:33" ht="11.25" customHeight="1" x14ac:dyDescent="0.2">
      <c r="A62" s="5">
        <v>60</v>
      </c>
      <c r="B62" s="7" t="s">
        <v>59</v>
      </c>
      <c r="C62" s="22">
        <v>89809</v>
      </c>
      <c r="D62" s="22" t="s">
        <v>674</v>
      </c>
      <c r="E62" s="22" t="s">
        <v>674</v>
      </c>
      <c r="F62" s="22" t="s">
        <v>674</v>
      </c>
      <c r="G62" s="22">
        <v>4794</v>
      </c>
      <c r="H62" s="22">
        <v>53830</v>
      </c>
      <c r="I62" s="22" t="s">
        <v>674</v>
      </c>
      <c r="J62" s="22">
        <v>47420</v>
      </c>
      <c r="K62" s="22">
        <v>5437</v>
      </c>
      <c r="L62" s="22">
        <v>212315</v>
      </c>
      <c r="M62" s="22">
        <v>247217</v>
      </c>
      <c r="N62" s="22">
        <v>66900</v>
      </c>
      <c r="O62" s="22" t="s">
        <v>674</v>
      </c>
      <c r="P62" s="22">
        <v>21462</v>
      </c>
      <c r="Q62" s="22">
        <v>50734</v>
      </c>
      <c r="R62" s="22">
        <v>16046</v>
      </c>
      <c r="S62" s="22" t="s">
        <v>674</v>
      </c>
      <c r="T62" s="22" t="s">
        <v>674</v>
      </c>
      <c r="U62" s="22" t="s">
        <v>674</v>
      </c>
      <c r="V62" s="22">
        <v>3731</v>
      </c>
      <c r="W62" s="22" t="s">
        <v>674</v>
      </c>
      <c r="X62" s="22">
        <v>5442</v>
      </c>
      <c r="Y62" s="22">
        <v>81438</v>
      </c>
      <c r="Z62" s="22">
        <v>30112</v>
      </c>
      <c r="AA62" s="22">
        <v>100966</v>
      </c>
      <c r="AB62" s="22">
        <v>69966</v>
      </c>
      <c r="AC62" s="22">
        <v>142972</v>
      </c>
      <c r="AD62" s="22">
        <v>94440</v>
      </c>
      <c r="AE62" s="22">
        <v>6138</v>
      </c>
      <c r="AF62" s="22">
        <v>14359</v>
      </c>
      <c r="AG62" s="22" t="s">
        <v>674</v>
      </c>
    </row>
    <row r="63" spans="1:33" ht="11.25" customHeight="1" x14ac:dyDescent="0.2">
      <c r="A63" s="5">
        <v>61</v>
      </c>
      <c r="B63" s="7" t="s">
        <v>60</v>
      </c>
      <c r="C63" s="22">
        <v>6919</v>
      </c>
      <c r="D63" s="22" t="s">
        <v>674</v>
      </c>
      <c r="E63" s="22" t="s">
        <v>674</v>
      </c>
      <c r="F63" s="22" t="s">
        <v>674</v>
      </c>
      <c r="G63" s="22">
        <v>1565</v>
      </c>
      <c r="H63" s="22">
        <v>28015</v>
      </c>
      <c r="I63" s="22" t="s">
        <v>674</v>
      </c>
      <c r="J63" s="22">
        <v>11624</v>
      </c>
      <c r="K63" s="22" t="s">
        <v>674</v>
      </c>
      <c r="L63" s="22">
        <v>23023</v>
      </c>
      <c r="M63" s="22">
        <v>83983</v>
      </c>
      <c r="N63" s="22">
        <v>11300</v>
      </c>
      <c r="O63" s="22" t="s">
        <v>674</v>
      </c>
      <c r="P63" s="22">
        <v>7343</v>
      </c>
      <c r="Q63" s="22">
        <v>26076</v>
      </c>
      <c r="R63" s="22">
        <v>5050</v>
      </c>
      <c r="S63" s="22" t="s">
        <v>674</v>
      </c>
      <c r="T63" s="22" t="s">
        <v>674</v>
      </c>
      <c r="U63" s="22" t="s">
        <v>674</v>
      </c>
      <c r="V63" s="22">
        <v>481</v>
      </c>
      <c r="W63" s="22" t="s">
        <v>674</v>
      </c>
      <c r="X63" s="22">
        <v>650</v>
      </c>
      <c r="Y63" s="22">
        <v>22209</v>
      </c>
      <c r="Z63" s="22">
        <v>3637</v>
      </c>
      <c r="AA63" s="22">
        <v>99956</v>
      </c>
      <c r="AB63" s="22">
        <v>22750</v>
      </c>
      <c r="AC63" s="22">
        <v>52229</v>
      </c>
      <c r="AD63" s="22">
        <v>11710</v>
      </c>
      <c r="AE63" s="22">
        <v>2956</v>
      </c>
      <c r="AF63" s="22">
        <v>8167</v>
      </c>
      <c r="AG63" s="22" t="s">
        <v>674</v>
      </c>
    </row>
    <row r="64" spans="1:33" ht="11.25" customHeight="1" x14ac:dyDescent="0.2">
      <c r="A64" s="5">
        <v>62</v>
      </c>
      <c r="B64" s="7" t="s">
        <v>61</v>
      </c>
      <c r="C64" s="22">
        <v>99250</v>
      </c>
      <c r="D64" s="22" t="s">
        <v>674</v>
      </c>
      <c r="E64" s="22" t="s">
        <v>674</v>
      </c>
      <c r="F64" s="22" t="s">
        <v>674</v>
      </c>
      <c r="G64" s="22">
        <v>11035</v>
      </c>
      <c r="H64" s="22">
        <v>94340</v>
      </c>
      <c r="I64" s="22" t="s">
        <v>674</v>
      </c>
      <c r="J64" s="22">
        <v>33256</v>
      </c>
      <c r="K64" s="22">
        <v>12565</v>
      </c>
      <c r="L64" s="22">
        <v>137616</v>
      </c>
      <c r="M64" s="22">
        <v>660248</v>
      </c>
      <c r="N64" s="22">
        <v>45000</v>
      </c>
      <c r="O64" s="22" t="s">
        <v>674</v>
      </c>
      <c r="P64" s="22">
        <v>34276</v>
      </c>
      <c r="Q64" s="22">
        <v>92378</v>
      </c>
      <c r="R64" s="22">
        <v>39153</v>
      </c>
      <c r="S64" s="22" t="s">
        <v>674</v>
      </c>
      <c r="T64" s="22" t="s">
        <v>674</v>
      </c>
      <c r="U64" s="22" t="s">
        <v>674</v>
      </c>
      <c r="V64" s="22">
        <v>7801</v>
      </c>
      <c r="W64" s="22" t="s">
        <v>674</v>
      </c>
      <c r="X64" s="22">
        <v>5008</v>
      </c>
      <c r="Y64" s="22">
        <v>200976</v>
      </c>
      <c r="Z64" s="22">
        <v>28235</v>
      </c>
      <c r="AA64" s="22">
        <v>266493</v>
      </c>
      <c r="AB64" s="22">
        <v>119739</v>
      </c>
      <c r="AC64" s="22">
        <v>124283</v>
      </c>
      <c r="AD64" s="22">
        <v>68470</v>
      </c>
      <c r="AE64" s="22">
        <v>20709</v>
      </c>
      <c r="AF64" s="22">
        <v>34866</v>
      </c>
      <c r="AG64" s="22" t="s">
        <v>674</v>
      </c>
    </row>
    <row r="65" spans="1:33" ht="11.25" customHeight="1" x14ac:dyDescent="0.2">
      <c r="A65" s="5">
        <v>63</v>
      </c>
      <c r="B65" s="7" t="s">
        <v>62</v>
      </c>
      <c r="C65" s="22">
        <v>10308</v>
      </c>
      <c r="D65" s="22">
        <v>48022</v>
      </c>
      <c r="E65" s="22" t="s">
        <v>674</v>
      </c>
      <c r="F65" s="22" t="s">
        <v>674</v>
      </c>
      <c r="G65" s="22">
        <v>43975</v>
      </c>
      <c r="H65" s="22">
        <v>13002</v>
      </c>
      <c r="I65" s="22">
        <v>443000</v>
      </c>
      <c r="J65" s="22">
        <v>37250</v>
      </c>
      <c r="K65" s="22" t="s">
        <v>674</v>
      </c>
      <c r="L65" s="22">
        <v>83586</v>
      </c>
      <c r="M65" s="22">
        <v>708141</v>
      </c>
      <c r="N65" s="22">
        <v>17800</v>
      </c>
      <c r="O65" s="22">
        <v>339623</v>
      </c>
      <c r="P65" s="22">
        <v>1680</v>
      </c>
      <c r="Q65" s="22">
        <v>9090</v>
      </c>
      <c r="R65" s="22">
        <v>8839</v>
      </c>
      <c r="S65" s="22" t="s">
        <v>674</v>
      </c>
      <c r="T65" s="22">
        <v>2363655</v>
      </c>
      <c r="U65" s="22">
        <v>1932</v>
      </c>
      <c r="V65" s="22">
        <v>8343</v>
      </c>
      <c r="W65" s="22">
        <v>2431</v>
      </c>
      <c r="X65" s="22">
        <v>2837</v>
      </c>
      <c r="Y65" s="22">
        <v>24884</v>
      </c>
      <c r="Z65" s="22">
        <v>5251</v>
      </c>
      <c r="AA65" s="22">
        <v>30220</v>
      </c>
      <c r="AB65" s="22">
        <v>166005</v>
      </c>
      <c r="AC65" s="22" t="s">
        <v>674</v>
      </c>
      <c r="AD65" s="22">
        <v>8200</v>
      </c>
      <c r="AE65" s="22">
        <v>2728</v>
      </c>
      <c r="AF65" s="22">
        <v>0</v>
      </c>
      <c r="AG65" s="22">
        <v>85880</v>
      </c>
    </row>
    <row r="66" spans="1:33" ht="11.25" customHeight="1" x14ac:dyDescent="0.2">
      <c r="A66" s="20">
        <v>64</v>
      </c>
      <c r="B66" s="42" t="s">
        <v>63</v>
      </c>
      <c r="C66" s="23" t="s">
        <v>674</v>
      </c>
      <c r="D66" s="23" t="s">
        <v>674</v>
      </c>
      <c r="E66" s="23" t="s">
        <v>674</v>
      </c>
      <c r="F66" s="23">
        <v>0</v>
      </c>
      <c r="G66" s="23">
        <v>0</v>
      </c>
      <c r="H66" s="23">
        <v>0</v>
      </c>
      <c r="I66" s="23" t="s">
        <v>674</v>
      </c>
      <c r="J66" s="23">
        <v>0</v>
      </c>
      <c r="K66" s="23" t="s">
        <v>674</v>
      </c>
      <c r="L66" s="23">
        <v>0</v>
      </c>
      <c r="M66" s="23">
        <v>0</v>
      </c>
      <c r="N66" s="23" t="s">
        <v>674</v>
      </c>
      <c r="O66" s="23">
        <v>0</v>
      </c>
      <c r="P66" s="23">
        <v>8573</v>
      </c>
      <c r="Q66" s="23">
        <v>0</v>
      </c>
      <c r="R66" s="23">
        <v>0</v>
      </c>
      <c r="S66" s="23" t="s">
        <v>674</v>
      </c>
      <c r="T66" s="23">
        <v>0</v>
      </c>
      <c r="U66" s="23">
        <v>0</v>
      </c>
      <c r="V66" s="23">
        <v>0</v>
      </c>
      <c r="W66" s="23" t="s">
        <v>674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 t="s">
        <v>674</v>
      </c>
      <c r="AD66" s="23">
        <v>0</v>
      </c>
      <c r="AE66" s="23">
        <v>0</v>
      </c>
      <c r="AF66" s="23">
        <v>0</v>
      </c>
      <c r="AG66" s="23">
        <v>0</v>
      </c>
    </row>
    <row r="68" spans="1:33" ht="21" customHeight="1" x14ac:dyDescent="0.2">
      <c r="A68" s="66" t="s">
        <v>1527</v>
      </c>
      <c r="B68" s="66" t="s">
        <v>1528</v>
      </c>
      <c r="C68" s="76"/>
    </row>
    <row r="69" spans="1:33" s="1" customFormat="1" ht="33.75" customHeight="1" x14ac:dyDescent="0.2">
      <c r="A69" s="48" t="s">
        <v>815</v>
      </c>
      <c r="B69" s="48" t="s">
        <v>735</v>
      </c>
      <c r="C69" s="49" t="s">
        <v>647</v>
      </c>
      <c r="D69" s="49" t="s">
        <v>648</v>
      </c>
      <c r="E69" s="49" t="s">
        <v>649</v>
      </c>
      <c r="F69" s="49" t="s">
        <v>675</v>
      </c>
      <c r="G69" s="49" t="s">
        <v>676</v>
      </c>
      <c r="H69" s="49" t="s">
        <v>650</v>
      </c>
      <c r="I69" s="49" t="s">
        <v>651</v>
      </c>
      <c r="J69" s="49" t="s">
        <v>652</v>
      </c>
      <c r="K69" s="49" t="s">
        <v>653</v>
      </c>
      <c r="L69" s="49" t="s">
        <v>654</v>
      </c>
      <c r="M69" s="49" t="s">
        <v>655</v>
      </c>
      <c r="N69" s="49" t="s">
        <v>656</v>
      </c>
      <c r="O69" s="49" t="s">
        <v>657</v>
      </c>
      <c r="P69" s="49" t="s">
        <v>658</v>
      </c>
      <c r="Q69" s="49" t="s">
        <v>659</v>
      </c>
      <c r="R69" s="49" t="s">
        <v>660</v>
      </c>
      <c r="S69" s="49" t="s">
        <v>661</v>
      </c>
      <c r="T69" s="49" t="s">
        <v>662</v>
      </c>
      <c r="U69" s="49" t="s">
        <v>663</v>
      </c>
      <c r="V69" s="49" t="s">
        <v>677</v>
      </c>
      <c r="W69" s="49" t="s">
        <v>664</v>
      </c>
      <c r="X69" s="49" t="s">
        <v>678</v>
      </c>
      <c r="Y69" s="49" t="s">
        <v>665</v>
      </c>
      <c r="Z69" s="49" t="s">
        <v>666</v>
      </c>
      <c r="AA69" s="49" t="s">
        <v>667</v>
      </c>
      <c r="AB69" s="49" t="s">
        <v>668</v>
      </c>
      <c r="AC69" s="49" t="s">
        <v>669</v>
      </c>
      <c r="AD69" s="49" t="s">
        <v>670</v>
      </c>
      <c r="AE69" s="49" t="s">
        <v>671</v>
      </c>
      <c r="AF69" s="49" t="s">
        <v>672</v>
      </c>
      <c r="AG69" s="49" t="s">
        <v>673</v>
      </c>
    </row>
    <row r="70" spans="1:33" ht="11.25" customHeight="1" x14ac:dyDescent="0.2">
      <c r="A70" s="5" t="s">
        <v>828</v>
      </c>
      <c r="B70" s="7" t="s">
        <v>801</v>
      </c>
      <c r="C70" s="73">
        <v>433851</v>
      </c>
      <c r="D70" s="73">
        <v>136609</v>
      </c>
      <c r="E70" s="73">
        <v>993181</v>
      </c>
      <c r="F70" s="73">
        <v>349691</v>
      </c>
      <c r="G70" s="73">
        <v>45522</v>
      </c>
      <c r="H70" s="73">
        <v>322298</v>
      </c>
      <c r="I70" s="73">
        <v>1064000</v>
      </c>
      <c r="J70" s="73">
        <v>105968</v>
      </c>
      <c r="K70" s="73">
        <v>45178</v>
      </c>
      <c r="L70" s="73">
        <v>990956</v>
      </c>
      <c r="M70" s="73">
        <v>1426374</v>
      </c>
      <c r="N70" s="73">
        <v>249100</v>
      </c>
      <c r="O70" s="73">
        <v>1503615</v>
      </c>
      <c r="P70" s="73">
        <v>252168</v>
      </c>
      <c r="Q70" s="73">
        <v>524488</v>
      </c>
      <c r="R70" s="73">
        <v>235625</v>
      </c>
      <c r="S70" s="73" t="s">
        <v>674</v>
      </c>
      <c r="T70" s="73">
        <v>2347181</v>
      </c>
      <c r="U70" s="73">
        <v>223437</v>
      </c>
      <c r="V70" s="73">
        <v>2717</v>
      </c>
      <c r="W70" s="73">
        <v>134250</v>
      </c>
      <c r="X70" s="73" t="s">
        <v>674</v>
      </c>
      <c r="Y70" s="73">
        <v>355294</v>
      </c>
      <c r="Z70" s="73">
        <v>120014</v>
      </c>
      <c r="AA70" s="73">
        <v>3673023</v>
      </c>
      <c r="AB70" s="73">
        <v>691077</v>
      </c>
      <c r="AC70" s="73">
        <v>3907336</v>
      </c>
      <c r="AD70" s="73">
        <v>237100</v>
      </c>
      <c r="AE70" s="73">
        <v>152200</v>
      </c>
      <c r="AF70" s="73">
        <v>137696</v>
      </c>
      <c r="AG70" s="73">
        <v>893048</v>
      </c>
    </row>
    <row r="71" spans="1:33" ht="11.25" customHeight="1" x14ac:dyDescent="0.2">
      <c r="A71" s="5" t="s">
        <v>829</v>
      </c>
      <c r="B71" s="7" t="s">
        <v>3</v>
      </c>
      <c r="C71" s="73">
        <v>11161</v>
      </c>
      <c r="D71" s="73">
        <v>4178</v>
      </c>
      <c r="E71" s="73">
        <v>41088</v>
      </c>
      <c r="F71" s="73" t="s">
        <v>674</v>
      </c>
      <c r="G71" s="73">
        <v>717</v>
      </c>
      <c r="H71" s="73">
        <v>57910</v>
      </c>
      <c r="I71" s="73">
        <v>96000</v>
      </c>
      <c r="J71" s="73">
        <v>7289</v>
      </c>
      <c r="K71" s="73">
        <v>7356</v>
      </c>
      <c r="L71" s="73">
        <v>23090</v>
      </c>
      <c r="M71" s="73">
        <v>57686</v>
      </c>
      <c r="N71" s="73">
        <v>10500</v>
      </c>
      <c r="O71" s="73">
        <v>28491</v>
      </c>
      <c r="P71" s="73">
        <v>15652</v>
      </c>
      <c r="Q71" s="73">
        <v>11062</v>
      </c>
      <c r="R71" s="73">
        <v>10059</v>
      </c>
      <c r="S71" s="73" t="s">
        <v>674</v>
      </c>
      <c r="T71" s="73">
        <v>41839</v>
      </c>
      <c r="U71" s="73">
        <v>8383</v>
      </c>
      <c r="V71" s="73">
        <v>434</v>
      </c>
      <c r="W71" s="73">
        <v>5452</v>
      </c>
      <c r="X71" s="73" t="s">
        <v>674</v>
      </c>
      <c r="Y71" s="73">
        <v>18278</v>
      </c>
      <c r="Z71" s="73">
        <v>113907</v>
      </c>
      <c r="AA71" s="73">
        <v>542212</v>
      </c>
      <c r="AB71" s="73">
        <v>21099</v>
      </c>
      <c r="AC71" s="73">
        <v>143774</v>
      </c>
      <c r="AD71" s="73">
        <v>15930</v>
      </c>
      <c r="AE71" s="73">
        <v>4077</v>
      </c>
      <c r="AF71" s="73">
        <v>11452</v>
      </c>
      <c r="AG71" s="73">
        <v>151854</v>
      </c>
    </row>
    <row r="72" spans="1:33" ht="11.25" customHeight="1" x14ac:dyDescent="0.2">
      <c r="A72" s="5" t="s">
        <v>830</v>
      </c>
      <c r="B72" s="7" t="s">
        <v>802</v>
      </c>
      <c r="C72" s="73">
        <v>1023134</v>
      </c>
      <c r="D72" s="73">
        <v>802282</v>
      </c>
      <c r="E72" s="73">
        <v>988850</v>
      </c>
      <c r="F72" s="73" t="s">
        <v>674</v>
      </c>
      <c r="G72" s="73">
        <v>50954</v>
      </c>
      <c r="H72" s="73">
        <v>2294976</v>
      </c>
      <c r="I72" s="73">
        <v>10859000</v>
      </c>
      <c r="J72" s="73">
        <v>436092</v>
      </c>
      <c r="K72" s="73">
        <v>210474</v>
      </c>
      <c r="L72" s="73">
        <v>702005</v>
      </c>
      <c r="M72" s="73">
        <v>3560975</v>
      </c>
      <c r="N72" s="73">
        <v>534700</v>
      </c>
      <c r="O72" s="73">
        <v>4072833</v>
      </c>
      <c r="P72" s="73">
        <v>525481</v>
      </c>
      <c r="Q72" s="73">
        <v>1358131</v>
      </c>
      <c r="R72" s="73">
        <v>393753</v>
      </c>
      <c r="S72" s="73" t="s">
        <v>674</v>
      </c>
      <c r="T72" s="73">
        <v>6642246</v>
      </c>
      <c r="U72" s="73">
        <v>377964</v>
      </c>
      <c r="V72" s="73">
        <v>50744</v>
      </c>
      <c r="W72" s="73">
        <v>235770</v>
      </c>
      <c r="X72" s="73">
        <v>41597</v>
      </c>
      <c r="Y72" s="73">
        <v>1248943</v>
      </c>
      <c r="Z72" s="73">
        <v>389219</v>
      </c>
      <c r="AA72" s="73">
        <v>6272408</v>
      </c>
      <c r="AB72" s="73">
        <v>1274194</v>
      </c>
      <c r="AC72" s="73">
        <v>2989650</v>
      </c>
      <c r="AD72" s="73">
        <v>998840</v>
      </c>
      <c r="AE72" s="73">
        <v>309950</v>
      </c>
      <c r="AF72" s="73">
        <v>835361</v>
      </c>
      <c r="AG72" s="73">
        <v>4788854</v>
      </c>
    </row>
    <row r="73" spans="1:33" ht="11.25" customHeight="1" x14ac:dyDescent="0.2">
      <c r="A73" s="5" t="s">
        <v>831</v>
      </c>
      <c r="B73" s="7" t="s">
        <v>23</v>
      </c>
      <c r="C73" s="73">
        <v>45295</v>
      </c>
      <c r="D73" s="73">
        <v>30754</v>
      </c>
      <c r="E73" s="73">
        <v>53877</v>
      </c>
      <c r="F73" s="73" t="s">
        <v>674</v>
      </c>
      <c r="G73" s="73">
        <v>2467</v>
      </c>
      <c r="H73" s="73">
        <v>58197</v>
      </c>
      <c r="I73" s="73">
        <v>381000</v>
      </c>
      <c r="J73" s="73">
        <v>17556</v>
      </c>
      <c r="K73" s="73">
        <v>16285</v>
      </c>
      <c r="L73" s="73">
        <v>33154</v>
      </c>
      <c r="M73" s="73">
        <v>96239</v>
      </c>
      <c r="N73" s="73">
        <v>21100</v>
      </c>
      <c r="O73" s="73">
        <v>193546</v>
      </c>
      <c r="P73" s="73">
        <v>29122</v>
      </c>
      <c r="Q73" s="73">
        <v>54345</v>
      </c>
      <c r="R73" s="73">
        <v>19208</v>
      </c>
      <c r="S73" s="73" t="s">
        <v>674</v>
      </c>
      <c r="T73" s="73">
        <v>156348</v>
      </c>
      <c r="U73" s="73">
        <v>20064</v>
      </c>
      <c r="V73" s="73">
        <v>2210</v>
      </c>
      <c r="W73" s="73">
        <v>24333</v>
      </c>
      <c r="X73" s="73" t="s">
        <v>674</v>
      </c>
      <c r="Y73" s="73">
        <v>38501</v>
      </c>
      <c r="Z73" s="73">
        <v>20450</v>
      </c>
      <c r="AA73" s="73">
        <v>363420</v>
      </c>
      <c r="AB73" s="73">
        <v>14126</v>
      </c>
      <c r="AC73" s="73">
        <v>172701</v>
      </c>
      <c r="AD73" s="73">
        <v>52000</v>
      </c>
      <c r="AE73" s="73">
        <v>14893</v>
      </c>
      <c r="AF73" s="73">
        <v>30577</v>
      </c>
      <c r="AG73" s="73">
        <v>253981</v>
      </c>
    </row>
    <row r="74" spans="1:33" ht="11.25" customHeight="1" x14ac:dyDescent="0.2">
      <c r="A74" s="5" t="s">
        <v>832</v>
      </c>
      <c r="B74" s="7" t="s">
        <v>803</v>
      </c>
      <c r="C74" s="73">
        <v>40484</v>
      </c>
      <c r="D74" s="73">
        <v>51075</v>
      </c>
      <c r="E74" s="73">
        <v>61989</v>
      </c>
      <c r="F74" s="73" t="s">
        <v>674</v>
      </c>
      <c r="G74" s="73">
        <v>4460</v>
      </c>
      <c r="H74" s="73">
        <v>104204</v>
      </c>
      <c r="I74" s="73">
        <v>410000</v>
      </c>
      <c r="J74" s="73">
        <v>17239</v>
      </c>
      <c r="K74" s="73">
        <v>5983</v>
      </c>
      <c r="L74" s="73">
        <v>50503</v>
      </c>
      <c r="M74" s="73">
        <v>261420</v>
      </c>
      <c r="N74" s="73">
        <v>20500</v>
      </c>
      <c r="O74" s="73">
        <v>245814</v>
      </c>
      <c r="P74" s="73">
        <v>49677</v>
      </c>
      <c r="Q74" s="73">
        <v>85297</v>
      </c>
      <c r="R74" s="73">
        <v>13584</v>
      </c>
      <c r="S74" s="73" t="s">
        <v>674</v>
      </c>
      <c r="T74" s="73">
        <v>344778</v>
      </c>
      <c r="U74" s="73">
        <v>25796</v>
      </c>
      <c r="V74" s="73">
        <v>3910</v>
      </c>
      <c r="W74" s="73">
        <v>13572</v>
      </c>
      <c r="X74" s="73">
        <v>3211</v>
      </c>
      <c r="Y74" s="73">
        <v>58598</v>
      </c>
      <c r="Z74" s="73">
        <v>23438</v>
      </c>
      <c r="AA74" s="73">
        <v>341514</v>
      </c>
      <c r="AB74" s="73">
        <v>71726</v>
      </c>
      <c r="AC74" s="73">
        <v>182909</v>
      </c>
      <c r="AD74" s="73">
        <v>45570</v>
      </c>
      <c r="AE74" s="73">
        <v>16265</v>
      </c>
      <c r="AF74" s="73">
        <v>42058</v>
      </c>
      <c r="AG74" s="73">
        <v>326281</v>
      </c>
    </row>
    <row r="75" spans="1:33" ht="11.25" customHeight="1" x14ac:dyDescent="0.2">
      <c r="A75" s="5" t="s">
        <v>833</v>
      </c>
      <c r="B75" s="7" t="s">
        <v>26</v>
      </c>
      <c r="C75" s="73">
        <v>493890</v>
      </c>
      <c r="D75" s="73">
        <v>442680</v>
      </c>
      <c r="E75" s="73">
        <v>311611</v>
      </c>
      <c r="F75" s="73">
        <v>606678</v>
      </c>
      <c r="G75" s="73">
        <v>39822</v>
      </c>
      <c r="H75" s="73">
        <v>788106</v>
      </c>
      <c r="I75" s="73">
        <v>3942000</v>
      </c>
      <c r="J75" s="73">
        <v>273422</v>
      </c>
      <c r="K75" s="73">
        <v>92593</v>
      </c>
      <c r="L75" s="73">
        <v>326727</v>
      </c>
      <c r="M75" s="73">
        <v>1838346</v>
      </c>
      <c r="N75" s="73">
        <v>376000</v>
      </c>
      <c r="O75" s="73">
        <v>3067887</v>
      </c>
      <c r="P75" s="73">
        <v>207191</v>
      </c>
      <c r="Q75" s="73">
        <v>466975</v>
      </c>
      <c r="R75" s="73">
        <v>243455</v>
      </c>
      <c r="S75" s="73" t="s">
        <v>674</v>
      </c>
      <c r="T75" s="73">
        <v>2800798</v>
      </c>
      <c r="U75" s="73">
        <v>191819</v>
      </c>
      <c r="V75" s="73">
        <v>69468</v>
      </c>
      <c r="W75" s="73">
        <v>135305</v>
      </c>
      <c r="X75" s="73">
        <v>20500</v>
      </c>
      <c r="Y75" s="73">
        <v>851782</v>
      </c>
      <c r="Z75" s="73">
        <v>339897</v>
      </c>
      <c r="AA75" s="73">
        <v>2530610</v>
      </c>
      <c r="AB75" s="73">
        <v>526577</v>
      </c>
      <c r="AC75" s="73">
        <v>1201615</v>
      </c>
      <c r="AD75" s="73">
        <v>557700</v>
      </c>
      <c r="AE75" s="73">
        <v>108195</v>
      </c>
      <c r="AF75" s="73">
        <v>318588</v>
      </c>
      <c r="AG75" s="73">
        <v>3902975</v>
      </c>
    </row>
    <row r="76" spans="1:33" ht="11.25" customHeight="1" x14ac:dyDescent="0.2">
      <c r="A76" s="5" t="s">
        <v>834</v>
      </c>
      <c r="B76" s="7" t="s">
        <v>804</v>
      </c>
      <c r="C76" s="73">
        <v>997363</v>
      </c>
      <c r="D76" s="73">
        <v>904913</v>
      </c>
      <c r="E76" s="73">
        <v>906207</v>
      </c>
      <c r="F76" s="73">
        <v>1000144</v>
      </c>
      <c r="G76" s="73">
        <v>108156</v>
      </c>
      <c r="H76" s="73">
        <v>1337034</v>
      </c>
      <c r="I76" s="73">
        <v>7899000</v>
      </c>
      <c r="J76" s="73">
        <v>602960</v>
      </c>
      <c r="K76" s="73">
        <v>151602</v>
      </c>
      <c r="L76" s="73">
        <v>1743420</v>
      </c>
      <c r="M76" s="73">
        <v>5799874</v>
      </c>
      <c r="N76" s="73">
        <v>477000</v>
      </c>
      <c r="O76" s="73">
        <v>5402314</v>
      </c>
      <c r="P76" s="73">
        <v>425063</v>
      </c>
      <c r="Q76" s="73">
        <v>1045769</v>
      </c>
      <c r="R76" s="73">
        <v>523119</v>
      </c>
      <c r="S76" s="73" t="s">
        <v>674</v>
      </c>
      <c r="T76" s="73">
        <v>6759729</v>
      </c>
      <c r="U76" s="73">
        <v>430211</v>
      </c>
      <c r="V76" s="73">
        <v>75731</v>
      </c>
      <c r="W76" s="73">
        <v>287642</v>
      </c>
      <c r="X76" s="73">
        <v>56799</v>
      </c>
      <c r="Y76" s="73">
        <v>1874628</v>
      </c>
      <c r="Z76" s="73">
        <v>480387</v>
      </c>
      <c r="AA76" s="73">
        <v>4791571</v>
      </c>
      <c r="AB76" s="73">
        <v>1346547</v>
      </c>
      <c r="AC76" s="73">
        <v>2097813</v>
      </c>
      <c r="AD76" s="73">
        <v>976250</v>
      </c>
      <c r="AE76" s="73">
        <v>188866</v>
      </c>
      <c r="AF76" s="73">
        <v>688659</v>
      </c>
      <c r="AG76" s="73">
        <v>7629559</v>
      </c>
    </row>
    <row r="77" spans="1:33" ht="11.25" customHeight="1" x14ac:dyDescent="0.2">
      <c r="A77" s="5" t="s">
        <v>835</v>
      </c>
      <c r="B77" s="7" t="s">
        <v>805</v>
      </c>
      <c r="C77" s="73">
        <v>369080</v>
      </c>
      <c r="D77" s="73">
        <v>385267</v>
      </c>
      <c r="E77" s="73">
        <v>322423</v>
      </c>
      <c r="F77" s="73">
        <v>381661</v>
      </c>
      <c r="G77" s="73">
        <v>31549</v>
      </c>
      <c r="H77" s="73">
        <v>554849</v>
      </c>
      <c r="I77" s="73">
        <v>2991000</v>
      </c>
      <c r="J77" s="73">
        <v>211502</v>
      </c>
      <c r="K77" s="73">
        <v>92689</v>
      </c>
      <c r="L77" s="73">
        <v>453831</v>
      </c>
      <c r="M77" s="73">
        <v>1444702</v>
      </c>
      <c r="N77" s="73">
        <v>251600</v>
      </c>
      <c r="O77" s="73">
        <v>2041445</v>
      </c>
      <c r="P77" s="73">
        <v>235012</v>
      </c>
      <c r="Q77" s="73">
        <v>446688</v>
      </c>
      <c r="R77" s="73">
        <v>162269</v>
      </c>
      <c r="S77" s="73" t="s">
        <v>674</v>
      </c>
      <c r="T77" s="73">
        <v>2144827</v>
      </c>
      <c r="U77" s="73">
        <v>195140</v>
      </c>
      <c r="V77" s="73">
        <v>39574</v>
      </c>
      <c r="W77" s="73">
        <v>142939</v>
      </c>
      <c r="X77" s="73">
        <v>20132</v>
      </c>
      <c r="Y77" s="73">
        <v>614635</v>
      </c>
      <c r="Z77" s="73">
        <v>284375</v>
      </c>
      <c r="AA77" s="73">
        <v>1988638</v>
      </c>
      <c r="AB77" s="73">
        <v>318760</v>
      </c>
      <c r="AC77" s="73">
        <v>852560</v>
      </c>
      <c r="AD77" s="73">
        <v>406690</v>
      </c>
      <c r="AE77" s="73">
        <v>80917</v>
      </c>
      <c r="AF77" s="73">
        <v>236062</v>
      </c>
      <c r="AG77" s="73">
        <v>2556913</v>
      </c>
    </row>
    <row r="78" spans="1:33" ht="11.25" customHeight="1" x14ac:dyDescent="0.2">
      <c r="A78" s="5" t="s">
        <v>836</v>
      </c>
      <c r="B78" s="7" t="s">
        <v>806</v>
      </c>
      <c r="C78" s="73">
        <v>493274</v>
      </c>
      <c r="D78" s="73">
        <v>218994</v>
      </c>
      <c r="E78" s="73">
        <v>243383</v>
      </c>
      <c r="F78" s="73">
        <v>387282</v>
      </c>
      <c r="G78" s="73">
        <v>71193</v>
      </c>
      <c r="H78" s="73">
        <v>364891</v>
      </c>
      <c r="I78" s="73">
        <v>2269000</v>
      </c>
      <c r="J78" s="73">
        <v>119279</v>
      </c>
      <c r="K78" s="73">
        <v>47902</v>
      </c>
      <c r="L78" s="73">
        <v>655278</v>
      </c>
      <c r="M78" s="73">
        <v>2362248</v>
      </c>
      <c r="N78" s="73">
        <v>142700</v>
      </c>
      <c r="O78" s="73">
        <v>1777733</v>
      </c>
      <c r="P78" s="73">
        <v>191314</v>
      </c>
      <c r="Q78" s="73">
        <v>247905</v>
      </c>
      <c r="R78" s="73">
        <v>229804</v>
      </c>
      <c r="S78" s="73" t="s">
        <v>674</v>
      </c>
      <c r="T78" s="73">
        <v>2585728</v>
      </c>
      <c r="U78" s="73">
        <v>58313</v>
      </c>
      <c r="V78" s="73">
        <v>27559</v>
      </c>
      <c r="W78" s="73">
        <v>53974</v>
      </c>
      <c r="X78" s="73">
        <v>30557</v>
      </c>
      <c r="Y78" s="73">
        <v>454638</v>
      </c>
      <c r="Z78" s="73">
        <v>109166</v>
      </c>
      <c r="AA78" s="73">
        <v>684929</v>
      </c>
      <c r="AB78" s="73">
        <v>584877</v>
      </c>
      <c r="AC78" s="73">
        <v>343216</v>
      </c>
      <c r="AD78" s="73">
        <v>257040</v>
      </c>
      <c r="AE78" s="73">
        <v>54780</v>
      </c>
      <c r="AF78" s="73">
        <v>166228</v>
      </c>
      <c r="AG78" s="73">
        <v>2866188</v>
      </c>
    </row>
    <row r="79" spans="1:33" ht="11.25" customHeight="1" x14ac:dyDescent="0.2">
      <c r="A79" s="5" t="s">
        <v>837</v>
      </c>
      <c r="B79" s="7" t="s">
        <v>807</v>
      </c>
      <c r="C79" s="73">
        <v>197585</v>
      </c>
      <c r="D79" s="73">
        <v>186806</v>
      </c>
      <c r="E79" s="73">
        <v>130383</v>
      </c>
      <c r="F79" s="73">
        <v>269688</v>
      </c>
      <c r="G79" s="73">
        <v>16916</v>
      </c>
      <c r="H79" s="73">
        <v>240201</v>
      </c>
      <c r="I79" s="73">
        <v>1811000</v>
      </c>
      <c r="J79" s="73">
        <v>149697</v>
      </c>
      <c r="K79" s="73">
        <v>41130</v>
      </c>
      <c r="L79" s="73">
        <v>174735</v>
      </c>
      <c r="M79" s="73">
        <v>776134</v>
      </c>
      <c r="N79" s="73">
        <v>158800</v>
      </c>
      <c r="O79" s="73">
        <v>1230969</v>
      </c>
      <c r="P79" s="73">
        <v>75780</v>
      </c>
      <c r="Q79" s="73">
        <v>212252</v>
      </c>
      <c r="R79" s="73">
        <v>133784</v>
      </c>
      <c r="S79" s="73" t="s">
        <v>674</v>
      </c>
      <c r="T79" s="73">
        <v>1036274</v>
      </c>
      <c r="U79" s="73">
        <v>44849</v>
      </c>
      <c r="V79" s="73">
        <v>25874</v>
      </c>
      <c r="W79" s="73">
        <v>49358</v>
      </c>
      <c r="X79" s="73" t="s">
        <v>674</v>
      </c>
      <c r="Y79" s="73">
        <v>457308</v>
      </c>
      <c r="Z79" s="73">
        <v>144606</v>
      </c>
      <c r="AA79" s="73">
        <v>723957</v>
      </c>
      <c r="AB79" s="73">
        <v>154182</v>
      </c>
      <c r="AC79" s="73">
        <v>268964</v>
      </c>
      <c r="AD79" s="73">
        <v>280470</v>
      </c>
      <c r="AE79" s="73">
        <v>44679</v>
      </c>
      <c r="AF79" s="73">
        <v>109918</v>
      </c>
      <c r="AG79" s="73">
        <v>2369052</v>
      </c>
    </row>
    <row r="80" spans="1:33" ht="11.25" customHeight="1" x14ac:dyDescent="0.2">
      <c r="A80" s="5" t="s">
        <v>838</v>
      </c>
      <c r="B80" s="7" t="s">
        <v>808</v>
      </c>
      <c r="C80" s="73">
        <v>205382</v>
      </c>
      <c r="D80" s="73">
        <v>190960</v>
      </c>
      <c r="E80" s="73">
        <v>102928</v>
      </c>
      <c r="F80" s="73">
        <v>399995</v>
      </c>
      <c r="G80" s="73">
        <v>29537</v>
      </c>
      <c r="H80" s="73">
        <v>166206</v>
      </c>
      <c r="I80" s="73">
        <v>1768000</v>
      </c>
      <c r="J80" s="73">
        <v>115556</v>
      </c>
      <c r="K80" s="73">
        <v>14516</v>
      </c>
      <c r="L80" s="73">
        <v>171206</v>
      </c>
      <c r="M80" s="73">
        <v>614480</v>
      </c>
      <c r="N80" s="73">
        <v>70300</v>
      </c>
      <c r="O80" s="73">
        <v>1147416</v>
      </c>
      <c r="P80" s="73">
        <v>64776</v>
      </c>
      <c r="Q80" s="73">
        <v>157210</v>
      </c>
      <c r="R80" s="73">
        <v>149455</v>
      </c>
      <c r="S80" s="73" t="s">
        <v>674</v>
      </c>
      <c r="T80" s="73">
        <v>1165270</v>
      </c>
      <c r="U80" s="73">
        <v>33515</v>
      </c>
      <c r="V80" s="73">
        <v>65461</v>
      </c>
      <c r="W80" s="73">
        <v>30512</v>
      </c>
      <c r="X80" s="73" t="s">
        <v>674</v>
      </c>
      <c r="Y80" s="73">
        <v>377648</v>
      </c>
      <c r="Z80" s="73">
        <v>76222</v>
      </c>
      <c r="AA80" s="73">
        <v>762896</v>
      </c>
      <c r="AB80" s="73">
        <v>144363</v>
      </c>
      <c r="AC80" s="73">
        <v>204544</v>
      </c>
      <c r="AD80" s="73">
        <v>139310</v>
      </c>
      <c r="AE80" s="73">
        <v>36268</v>
      </c>
      <c r="AF80" s="73">
        <v>76964</v>
      </c>
      <c r="AG80" s="73">
        <v>1985478</v>
      </c>
    </row>
    <row r="81" spans="1:33" ht="11.25" customHeight="1" x14ac:dyDescent="0.2">
      <c r="A81" s="5" t="s">
        <v>839</v>
      </c>
      <c r="B81" s="7" t="s">
        <v>43</v>
      </c>
      <c r="C81" s="73">
        <v>93726</v>
      </c>
      <c r="D81" s="73">
        <v>39441</v>
      </c>
      <c r="E81" s="73">
        <v>43793</v>
      </c>
      <c r="F81" s="73">
        <v>450019</v>
      </c>
      <c r="G81" s="73">
        <v>3072</v>
      </c>
      <c r="H81" s="73">
        <v>176574</v>
      </c>
      <c r="I81" s="73">
        <v>546000</v>
      </c>
      <c r="J81" s="73">
        <v>65998</v>
      </c>
      <c r="K81" s="73">
        <v>18361</v>
      </c>
      <c r="L81" s="73">
        <v>16502</v>
      </c>
      <c r="M81" s="73">
        <v>322339</v>
      </c>
      <c r="N81" s="73">
        <v>38600</v>
      </c>
      <c r="O81" s="73">
        <v>515347</v>
      </c>
      <c r="P81" s="73">
        <v>9962</v>
      </c>
      <c r="Q81" s="73">
        <v>105982</v>
      </c>
      <c r="R81" s="73">
        <v>22733</v>
      </c>
      <c r="S81" s="73" t="s">
        <v>674</v>
      </c>
      <c r="T81" s="73">
        <v>362511</v>
      </c>
      <c r="U81" s="73">
        <v>27721</v>
      </c>
      <c r="V81" s="73">
        <v>4996</v>
      </c>
      <c r="W81" s="73">
        <v>40463</v>
      </c>
      <c r="X81" s="73" t="s">
        <v>674</v>
      </c>
      <c r="Y81" s="73">
        <v>112131</v>
      </c>
      <c r="Z81" s="73">
        <v>36031</v>
      </c>
      <c r="AA81" s="73">
        <v>306791</v>
      </c>
      <c r="AB81" s="73">
        <v>72854</v>
      </c>
      <c r="AC81" s="73">
        <v>58537</v>
      </c>
      <c r="AD81" s="73">
        <v>131810</v>
      </c>
      <c r="AE81" s="73">
        <v>8956</v>
      </c>
      <c r="AF81" s="73">
        <v>37924</v>
      </c>
      <c r="AG81" s="73">
        <v>787549</v>
      </c>
    </row>
    <row r="82" spans="1:33" ht="11.25" customHeight="1" x14ac:dyDescent="0.2">
      <c r="A82" s="5" t="s">
        <v>840</v>
      </c>
      <c r="B82" s="7" t="s">
        <v>809</v>
      </c>
      <c r="C82" s="73">
        <v>467816</v>
      </c>
      <c r="D82" s="73">
        <v>919540</v>
      </c>
      <c r="E82" s="73">
        <v>171002</v>
      </c>
      <c r="F82" s="73">
        <v>635806</v>
      </c>
      <c r="G82" s="73">
        <v>39044</v>
      </c>
      <c r="H82" s="73">
        <v>492847</v>
      </c>
      <c r="I82" s="73">
        <v>3828000</v>
      </c>
      <c r="J82" s="73">
        <v>244652</v>
      </c>
      <c r="K82" s="73">
        <v>56118</v>
      </c>
      <c r="L82" s="73">
        <v>443617</v>
      </c>
      <c r="M82" s="73">
        <v>1637863</v>
      </c>
      <c r="N82" s="73">
        <v>231900</v>
      </c>
      <c r="O82" s="73">
        <v>2941275</v>
      </c>
      <c r="P82" s="73">
        <v>109562</v>
      </c>
      <c r="Q82" s="73">
        <v>359710</v>
      </c>
      <c r="R82" s="73">
        <v>206300</v>
      </c>
      <c r="S82" s="73" t="s">
        <v>674</v>
      </c>
      <c r="T82" s="73">
        <v>2943217</v>
      </c>
      <c r="U82" s="73">
        <v>90129</v>
      </c>
      <c r="V82" s="73">
        <v>54295</v>
      </c>
      <c r="W82" s="73">
        <v>72061</v>
      </c>
      <c r="X82" s="73">
        <v>20014</v>
      </c>
      <c r="Y82" s="73">
        <v>1061590</v>
      </c>
      <c r="Z82" s="73">
        <v>200798</v>
      </c>
      <c r="AA82" s="73">
        <v>1126461</v>
      </c>
      <c r="AB82" s="73">
        <v>378263</v>
      </c>
      <c r="AC82" s="73">
        <v>319892</v>
      </c>
      <c r="AD82" s="73">
        <v>464970</v>
      </c>
      <c r="AE82" s="73">
        <v>123435</v>
      </c>
      <c r="AF82" s="73">
        <v>223963</v>
      </c>
      <c r="AG82" s="73">
        <v>4293741</v>
      </c>
    </row>
    <row r="83" spans="1:33" ht="11.25" customHeight="1" x14ac:dyDescent="0.2">
      <c r="A83" s="5" t="s">
        <v>841</v>
      </c>
      <c r="B83" s="7" t="s">
        <v>810</v>
      </c>
      <c r="C83" s="73">
        <v>344275</v>
      </c>
      <c r="D83" s="73">
        <v>546920</v>
      </c>
      <c r="E83" s="73">
        <v>198493</v>
      </c>
      <c r="F83" s="73" t="s">
        <v>674</v>
      </c>
      <c r="G83" s="73">
        <v>16716</v>
      </c>
      <c r="H83" s="73">
        <v>250815</v>
      </c>
      <c r="I83" s="73">
        <v>3658000</v>
      </c>
      <c r="J83" s="73">
        <v>175118</v>
      </c>
      <c r="K83" s="73">
        <v>33872</v>
      </c>
      <c r="L83" s="73">
        <v>231105</v>
      </c>
      <c r="M83" s="73">
        <v>1811864</v>
      </c>
      <c r="N83" s="73">
        <v>207400</v>
      </c>
      <c r="O83" s="73">
        <v>2891023</v>
      </c>
      <c r="P83" s="73">
        <v>64167</v>
      </c>
      <c r="Q83" s="73">
        <v>371492</v>
      </c>
      <c r="R83" s="73">
        <v>133632</v>
      </c>
      <c r="S83" s="73" t="s">
        <v>674</v>
      </c>
      <c r="T83" s="73">
        <v>1895224</v>
      </c>
      <c r="U83" s="73">
        <v>86045</v>
      </c>
      <c r="V83" s="73">
        <v>34744</v>
      </c>
      <c r="W83" s="73">
        <v>64060</v>
      </c>
      <c r="X83" s="73">
        <v>25233</v>
      </c>
      <c r="Y83" s="73">
        <v>1276768</v>
      </c>
      <c r="Z83" s="73">
        <v>190875</v>
      </c>
      <c r="AA83" s="73">
        <v>923408</v>
      </c>
      <c r="AB83" s="73">
        <v>560003</v>
      </c>
      <c r="AC83" s="73">
        <v>369894</v>
      </c>
      <c r="AD83" s="73">
        <v>361010</v>
      </c>
      <c r="AE83" s="73">
        <v>74444</v>
      </c>
      <c r="AF83" s="73">
        <v>166782</v>
      </c>
      <c r="AG83" s="73">
        <v>4044128</v>
      </c>
    </row>
    <row r="84" spans="1:33" ht="11.25" customHeight="1" x14ac:dyDescent="0.2">
      <c r="A84" s="5" t="s">
        <v>842</v>
      </c>
      <c r="B84" s="7" t="s">
        <v>53</v>
      </c>
      <c r="C84" s="73">
        <v>415613</v>
      </c>
      <c r="D84" s="73">
        <v>697766</v>
      </c>
      <c r="E84" s="73">
        <v>396869</v>
      </c>
      <c r="F84" s="73">
        <v>296062</v>
      </c>
      <c r="G84" s="73">
        <v>55708</v>
      </c>
      <c r="H84" s="73">
        <v>514301</v>
      </c>
      <c r="I84" s="73">
        <v>3585000</v>
      </c>
      <c r="J84" s="73">
        <v>224932</v>
      </c>
      <c r="K84" s="73">
        <v>91024</v>
      </c>
      <c r="L84" s="73">
        <v>720675</v>
      </c>
      <c r="M84" s="73">
        <v>2396090</v>
      </c>
      <c r="N84" s="73">
        <v>280000</v>
      </c>
      <c r="O84" s="73">
        <v>3479222</v>
      </c>
      <c r="P84" s="73">
        <v>212093</v>
      </c>
      <c r="Q84" s="73">
        <v>710528</v>
      </c>
      <c r="R84" s="73">
        <v>207996</v>
      </c>
      <c r="S84" s="73" t="s">
        <v>674</v>
      </c>
      <c r="T84" s="73">
        <v>1966862</v>
      </c>
      <c r="U84" s="73">
        <v>152271</v>
      </c>
      <c r="V84" s="73">
        <v>34808</v>
      </c>
      <c r="W84" s="73">
        <v>108934</v>
      </c>
      <c r="X84" s="73" t="s">
        <v>674</v>
      </c>
      <c r="Y84" s="73">
        <v>752637</v>
      </c>
      <c r="Z84" s="73">
        <v>287202</v>
      </c>
      <c r="AA84" s="73">
        <v>2138791</v>
      </c>
      <c r="AB84" s="73">
        <v>529845</v>
      </c>
      <c r="AC84" s="73">
        <v>726877</v>
      </c>
      <c r="AD84" s="73">
        <v>416440</v>
      </c>
      <c r="AE84" s="73">
        <v>78929</v>
      </c>
      <c r="AF84" s="73">
        <v>258386</v>
      </c>
      <c r="AG84" s="73">
        <v>2566010</v>
      </c>
    </row>
    <row r="85" spans="1:33" ht="11.25" customHeight="1" x14ac:dyDescent="0.2">
      <c r="A85" s="5" t="s">
        <v>843</v>
      </c>
      <c r="B85" s="7" t="s">
        <v>54</v>
      </c>
      <c r="C85" s="73">
        <v>363619</v>
      </c>
      <c r="D85" s="73">
        <v>460602</v>
      </c>
      <c r="E85" s="73">
        <v>261439</v>
      </c>
      <c r="F85" s="73">
        <v>452580</v>
      </c>
      <c r="G85" s="73">
        <v>33121</v>
      </c>
      <c r="H85" s="73">
        <v>490097</v>
      </c>
      <c r="I85" s="73">
        <v>3082000</v>
      </c>
      <c r="J85" s="73">
        <v>310023</v>
      </c>
      <c r="K85" s="73">
        <v>89994</v>
      </c>
      <c r="L85" s="73">
        <v>387883</v>
      </c>
      <c r="M85" s="73">
        <v>1771565</v>
      </c>
      <c r="N85" s="73">
        <v>234900</v>
      </c>
      <c r="O85" s="73">
        <v>1963745</v>
      </c>
      <c r="P85" s="73">
        <v>192334</v>
      </c>
      <c r="Q85" s="73">
        <v>436259</v>
      </c>
      <c r="R85" s="73">
        <v>177148</v>
      </c>
      <c r="S85" s="73" t="s">
        <v>674</v>
      </c>
      <c r="T85" s="73">
        <v>1677798</v>
      </c>
      <c r="U85" s="73">
        <v>198600</v>
      </c>
      <c r="V85" s="73">
        <v>27999</v>
      </c>
      <c r="W85" s="73">
        <v>148526</v>
      </c>
      <c r="X85" s="73" t="s">
        <v>674</v>
      </c>
      <c r="Y85" s="73">
        <v>677436</v>
      </c>
      <c r="Z85" s="73">
        <v>279775</v>
      </c>
      <c r="AA85" s="73">
        <v>2211076</v>
      </c>
      <c r="AB85" s="73">
        <v>566836</v>
      </c>
      <c r="AC85" s="73">
        <v>533759</v>
      </c>
      <c r="AD85" s="73">
        <v>699930</v>
      </c>
      <c r="AE85" s="73">
        <v>109459</v>
      </c>
      <c r="AF85" s="73">
        <v>250243</v>
      </c>
      <c r="AG85" s="73">
        <v>3671488</v>
      </c>
    </row>
    <row r="86" spans="1:33" ht="11.25" customHeight="1" x14ac:dyDescent="0.2">
      <c r="A86" s="5" t="s">
        <v>844</v>
      </c>
      <c r="B86" s="7" t="s">
        <v>811</v>
      </c>
      <c r="C86" s="73">
        <v>638658</v>
      </c>
      <c r="D86" s="73">
        <v>779304</v>
      </c>
      <c r="E86" s="73">
        <v>260634</v>
      </c>
      <c r="F86" s="73">
        <v>856960</v>
      </c>
      <c r="G86" s="73">
        <v>29537</v>
      </c>
      <c r="H86" s="73">
        <v>549296</v>
      </c>
      <c r="I86" s="73">
        <v>6984000</v>
      </c>
      <c r="J86" s="73">
        <v>679736</v>
      </c>
      <c r="K86" s="73">
        <v>72304</v>
      </c>
      <c r="L86" s="73">
        <v>419104</v>
      </c>
      <c r="M86" s="73">
        <v>2092256</v>
      </c>
      <c r="N86" s="73">
        <v>588300</v>
      </c>
      <c r="O86" s="73">
        <v>5445251</v>
      </c>
      <c r="P86" s="73">
        <v>208912</v>
      </c>
      <c r="Q86" s="73">
        <v>494659</v>
      </c>
      <c r="R86" s="73">
        <v>379271</v>
      </c>
      <c r="S86" s="73" t="s">
        <v>674</v>
      </c>
      <c r="T86" s="73">
        <v>2803835</v>
      </c>
      <c r="U86" s="73">
        <v>155705</v>
      </c>
      <c r="V86" s="73">
        <v>50935</v>
      </c>
      <c r="W86" s="73">
        <v>94483</v>
      </c>
      <c r="X86" s="73" t="s">
        <v>674</v>
      </c>
      <c r="Y86" s="73">
        <v>1630294</v>
      </c>
      <c r="Z86" s="73">
        <v>668804</v>
      </c>
      <c r="AA86" s="73">
        <v>1842401</v>
      </c>
      <c r="AB86" s="73">
        <v>706827</v>
      </c>
      <c r="AC86" s="73">
        <v>684727</v>
      </c>
      <c r="AD86" s="73">
        <v>1234420</v>
      </c>
      <c r="AE86" s="73">
        <v>99831</v>
      </c>
      <c r="AF86" s="73">
        <v>214273</v>
      </c>
      <c r="AG86" s="73">
        <v>5975625</v>
      </c>
    </row>
    <row r="87" spans="1:33" ht="11.25" customHeight="1" x14ac:dyDescent="0.2">
      <c r="A87" s="5" t="s">
        <v>845</v>
      </c>
      <c r="B87" s="7" t="s">
        <v>812</v>
      </c>
      <c r="C87" s="73">
        <v>100245</v>
      </c>
      <c r="D87" s="73">
        <v>65451</v>
      </c>
      <c r="E87" s="73">
        <v>71715</v>
      </c>
      <c r="F87" s="73" t="s">
        <v>674</v>
      </c>
      <c r="G87" s="73">
        <v>9848</v>
      </c>
      <c r="H87" s="73">
        <v>125310</v>
      </c>
      <c r="I87" s="73">
        <v>888000</v>
      </c>
      <c r="J87" s="73">
        <v>64577</v>
      </c>
      <c r="K87" s="73">
        <v>29033</v>
      </c>
      <c r="L87" s="73">
        <v>85964</v>
      </c>
      <c r="M87" s="73">
        <v>608577</v>
      </c>
      <c r="N87" s="73">
        <v>68600</v>
      </c>
      <c r="O87" s="73">
        <v>764677</v>
      </c>
      <c r="P87" s="73">
        <v>42511</v>
      </c>
      <c r="Q87" s="73">
        <v>118981</v>
      </c>
      <c r="R87" s="73">
        <v>48658</v>
      </c>
      <c r="S87" s="73" t="s">
        <v>674</v>
      </c>
      <c r="T87" s="73">
        <v>509736</v>
      </c>
      <c r="U87" s="73">
        <v>49743</v>
      </c>
      <c r="V87" s="73">
        <v>5512</v>
      </c>
      <c r="W87" s="73">
        <v>22714</v>
      </c>
      <c r="X87" s="73">
        <v>11622</v>
      </c>
      <c r="Y87" s="73">
        <v>253827</v>
      </c>
      <c r="Z87" s="73">
        <v>67673</v>
      </c>
      <c r="AA87" s="73">
        <v>390294</v>
      </c>
      <c r="AB87" s="73">
        <v>84675</v>
      </c>
      <c r="AC87" s="73">
        <v>99559</v>
      </c>
      <c r="AD87" s="73">
        <v>166180</v>
      </c>
      <c r="AE87" s="73">
        <v>26977</v>
      </c>
      <c r="AF87" s="73">
        <v>49358</v>
      </c>
      <c r="AG87" s="73">
        <v>1152946</v>
      </c>
    </row>
    <row r="88" spans="1:33" ht="11.25" customHeight="1" x14ac:dyDescent="0.2">
      <c r="A88" s="5" t="s">
        <v>846</v>
      </c>
      <c r="B88" s="7" t="s">
        <v>813</v>
      </c>
      <c r="C88" s="73">
        <v>195978</v>
      </c>
      <c r="D88" s="73">
        <v>180896</v>
      </c>
      <c r="E88" s="73">
        <v>86115</v>
      </c>
      <c r="F88" s="73" t="s">
        <v>674</v>
      </c>
      <c r="G88" s="73">
        <v>17394</v>
      </c>
      <c r="H88" s="73">
        <v>176185</v>
      </c>
      <c r="I88" s="73">
        <v>1838000</v>
      </c>
      <c r="J88" s="73">
        <v>92301</v>
      </c>
      <c r="K88" s="73">
        <v>19822</v>
      </c>
      <c r="L88" s="73">
        <v>372954</v>
      </c>
      <c r="M88" s="73">
        <v>991448</v>
      </c>
      <c r="N88" s="73">
        <v>123200</v>
      </c>
      <c r="O88" s="73">
        <v>1022187</v>
      </c>
      <c r="P88" s="73">
        <v>63081</v>
      </c>
      <c r="Q88" s="73">
        <v>169187</v>
      </c>
      <c r="R88" s="73">
        <v>60249</v>
      </c>
      <c r="S88" s="73" t="s">
        <v>674</v>
      </c>
      <c r="T88" s="73">
        <v>1246237</v>
      </c>
      <c r="U88" s="73">
        <v>44606</v>
      </c>
      <c r="V88" s="73">
        <v>12014</v>
      </c>
      <c r="W88" s="73">
        <v>32547</v>
      </c>
      <c r="X88" s="73">
        <v>11101</v>
      </c>
      <c r="Y88" s="73">
        <v>304622</v>
      </c>
      <c r="Z88" s="73">
        <v>61985</v>
      </c>
      <c r="AA88" s="73">
        <v>467415</v>
      </c>
      <c r="AB88" s="73">
        <v>212455</v>
      </c>
      <c r="AC88" s="73">
        <v>319484</v>
      </c>
      <c r="AD88" s="73">
        <v>174620</v>
      </c>
      <c r="AE88" s="73">
        <v>29803</v>
      </c>
      <c r="AF88" s="73">
        <v>57392</v>
      </c>
      <c r="AG88" s="73">
        <v>1212575</v>
      </c>
    </row>
    <row r="89" spans="1:33" ht="11.25" customHeight="1" x14ac:dyDescent="0.2">
      <c r="A89" s="5" t="s">
        <v>847</v>
      </c>
      <c r="B89" s="7" t="s">
        <v>814</v>
      </c>
      <c r="C89" s="73" t="s">
        <v>674</v>
      </c>
      <c r="D89" s="73" t="s">
        <v>674</v>
      </c>
      <c r="E89" s="73" t="s">
        <v>674</v>
      </c>
      <c r="F89" s="73" t="s">
        <v>674</v>
      </c>
      <c r="G89" s="73" t="s">
        <v>674</v>
      </c>
      <c r="H89" s="73" t="s">
        <v>674</v>
      </c>
      <c r="I89" s="73" t="s">
        <v>674</v>
      </c>
      <c r="J89" s="73" t="s">
        <v>674</v>
      </c>
      <c r="K89" s="73" t="s">
        <v>674</v>
      </c>
      <c r="L89" s="73" t="s">
        <v>674</v>
      </c>
      <c r="M89" s="73" t="s">
        <v>674</v>
      </c>
      <c r="N89" s="73" t="s">
        <v>674</v>
      </c>
      <c r="O89" s="73" t="s">
        <v>674</v>
      </c>
      <c r="P89" s="73" t="s">
        <v>674</v>
      </c>
      <c r="Q89" s="73" t="s">
        <v>674</v>
      </c>
      <c r="R89" s="73" t="s">
        <v>674</v>
      </c>
      <c r="S89" s="73" t="s">
        <v>674</v>
      </c>
      <c r="T89" s="73" t="s">
        <v>674</v>
      </c>
      <c r="U89" s="73" t="s">
        <v>674</v>
      </c>
      <c r="V89" s="73" t="s">
        <v>674</v>
      </c>
      <c r="W89" s="73" t="s">
        <v>674</v>
      </c>
      <c r="X89" s="73" t="s">
        <v>674</v>
      </c>
      <c r="Y89" s="73" t="s">
        <v>674</v>
      </c>
      <c r="Z89" s="73" t="s">
        <v>674</v>
      </c>
      <c r="AA89" s="73" t="s">
        <v>674</v>
      </c>
      <c r="AB89" s="73" t="s">
        <v>674</v>
      </c>
      <c r="AC89" s="73" t="s">
        <v>674</v>
      </c>
      <c r="AD89" s="73" t="s">
        <v>674</v>
      </c>
      <c r="AE89" s="73" t="s">
        <v>674</v>
      </c>
      <c r="AF89" s="73" t="s">
        <v>674</v>
      </c>
      <c r="AG89" s="73" t="s">
        <v>674</v>
      </c>
    </row>
    <row r="90" spans="1:33" ht="11.25" customHeight="1" x14ac:dyDescent="0.2">
      <c r="A90" s="26" t="s">
        <v>848</v>
      </c>
      <c r="B90" s="42" t="s">
        <v>63</v>
      </c>
      <c r="C90" s="74" t="s">
        <v>674</v>
      </c>
      <c r="D90" s="74" t="s">
        <v>674</v>
      </c>
      <c r="E90" s="74" t="s">
        <v>674</v>
      </c>
      <c r="F90" s="74">
        <v>0</v>
      </c>
      <c r="G90" s="74">
        <v>0</v>
      </c>
      <c r="H90" s="74">
        <v>0</v>
      </c>
      <c r="I90" s="74" t="s">
        <v>674</v>
      </c>
      <c r="J90" s="74">
        <v>0</v>
      </c>
      <c r="K90" s="74" t="s">
        <v>674</v>
      </c>
      <c r="L90" s="74">
        <v>0</v>
      </c>
      <c r="M90" s="74">
        <v>0</v>
      </c>
      <c r="N90" s="74" t="s">
        <v>674</v>
      </c>
      <c r="O90" s="74">
        <v>0</v>
      </c>
      <c r="P90" s="74">
        <v>8573</v>
      </c>
      <c r="Q90" s="74">
        <v>0</v>
      </c>
      <c r="R90" s="74">
        <v>0</v>
      </c>
      <c r="S90" s="74" t="s">
        <v>674</v>
      </c>
      <c r="T90" s="74">
        <v>0</v>
      </c>
      <c r="U90" s="74">
        <v>0</v>
      </c>
      <c r="V90" s="74">
        <v>0</v>
      </c>
      <c r="W90" s="74" t="s">
        <v>674</v>
      </c>
      <c r="X90" s="74">
        <v>0</v>
      </c>
      <c r="Y90" s="74">
        <v>0</v>
      </c>
      <c r="Z90" s="74">
        <v>0</v>
      </c>
      <c r="AA90" s="74">
        <v>0</v>
      </c>
      <c r="AB90" s="74">
        <v>0</v>
      </c>
      <c r="AC90" s="74" t="s">
        <v>674</v>
      </c>
      <c r="AD90" s="74">
        <v>0</v>
      </c>
      <c r="AE90" s="74">
        <v>0</v>
      </c>
      <c r="AF90" s="74">
        <v>0</v>
      </c>
      <c r="AG90" s="74">
        <v>0</v>
      </c>
    </row>
    <row r="92" spans="1:33" ht="21" customHeight="1" x14ac:dyDescent="0.2">
      <c r="A92" s="66" t="s">
        <v>1529</v>
      </c>
      <c r="B92" s="66" t="s">
        <v>1530</v>
      </c>
    </row>
    <row r="93" spans="1:33" s="1" customFormat="1" ht="33.75" customHeight="1" x14ac:dyDescent="0.2">
      <c r="A93" s="48" t="s">
        <v>816</v>
      </c>
      <c r="B93" s="48" t="s">
        <v>735</v>
      </c>
      <c r="C93" s="49" t="s">
        <v>647</v>
      </c>
      <c r="D93" s="49" t="s">
        <v>648</v>
      </c>
      <c r="E93" s="49" t="s">
        <v>649</v>
      </c>
      <c r="F93" s="49" t="s">
        <v>675</v>
      </c>
      <c r="G93" s="49" t="s">
        <v>676</v>
      </c>
      <c r="H93" s="49" t="s">
        <v>650</v>
      </c>
      <c r="I93" s="49" t="s">
        <v>651</v>
      </c>
      <c r="J93" s="49" t="s">
        <v>652</v>
      </c>
      <c r="K93" s="49" t="s">
        <v>653</v>
      </c>
      <c r="L93" s="49" t="s">
        <v>654</v>
      </c>
      <c r="M93" s="49" t="s">
        <v>655</v>
      </c>
      <c r="N93" s="49" t="s">
        <v>656</v>
      </c>
      <c r="O93" s="49" t="s">
        <v>657</v>
      </c>
      <c r="P93" s="49" t="s">
        <v>658</v>
      </c>
      <c r="Q93" s="49" t="s">
        <v>659</v>
      </c>
      <c r="R93" s="49" t="s">
        <v>660</v>
      </c>
      <c r="S93" s="49" t="s">
        <v>661</v>
      </c>
      <c r="T93" s="49" t="s">
        <v>662</v>
      </c>
      <c r="U93" s="49" t="s">
        <v>663</v>
      </c>
      <c r="V93" s="49" t="s">
        <v>677</v>
      </c>
      <c r="W93" s="49" t="s">
        <v>664</v>
      </c>
      <c r="X93" s="49" t="s">
        <v>678</v>
      </c>
      <c r="Y93" s="49" t="s">
        <v>665</v>
      </c>
      <c r="Z93" s="49" t="s">
        <v>666</v>
      </c>
      <c r="AA93" s="49" t="s">
        <v>667</v>
      </c>
      <c r="AB93" s="49" t="s">
        <v>668</v>
      </c>
      <c r="AC93" s="49" t="s">
        <v>669</v>
      </c>
      <c r="AD93" s="49" t="s">
        <v>670</v>
      </c>
      <c r="AE93" s="49" t="s">
        <v>671</v>
      </c>
      <c r="AF93" s="49" t="s">
        <v>672</v>
      </c>
      <c r="AG93" s="49" t="s">
        <v>673</v>
      </c>
    </row>
    <row r="94" spans="1:33" ht="11.25" customHeight="1" x14ac:dyDescent="0.2">
      <c r="A94" s="5" t="s">
        <v>1511</v>
      </c>
      <c r="B94" s="7" t="s">
        <v>801</v>
      </c>
      <c r="C94" s="73">
        <v>433851</v>
      </c>
      <c r="D94" s="73">
        <v>136609</v>
      </c>
      <c r="E94" s="73">
        <v>993181</v>
      </c>
      <c r="F94" s="73">
        <v>349691</v>
      </c>
      <c r="G94" s="73">
        <v>45522</v>
      </c>
      <c r="H94" s="73">
        <v>322298</v>
      </c>
      <c r="I94" s="73">
        <v>1064000</v>
      </c>
      <c r="J94" s="73">
        <v>105968</v>
      </c>
      <c r="K94" s="73">
        <v>45178</v>
      </c>
      <c r="L94" s="73">
        <v>990956</v>
      </c>
      <c r="M94" s="73">
        <v>1426374</v>
      </c>
      <c r="N94" s="73">
        <v>249100</v>
      </c>
      <c r="O94" s="73">
        <v>1503615</v>
      </c>
      <c r="P94" s="73">
        <v>252168</v>
      </c>
      <c r="Q94" s="73">
        <v>524488</v>
      </c>
      <c r="R94" s="73">
        <v>235625</v>
      </c>
      <c r="S94" s="73" t="s">
        <v>674</v>
      </c>
      <c r="T94" s="73">
        <v>2347181</v>
      </c>
      <c r="U94" s="73">
        <v>223437</v>
      </c>
      <c r="V94" s="73">
        <v>2717</v>
      </c>
      <c r="W94" s="73">
        <v>134250</v>
      </c>
      <c r="X94" s="73" t="s">
        <v>674</v>
      </c>
      <c r="Y94" s="73">
        <v>355294</v>
      </c>
      <c r="Z94" s="73">
        <v>120014</v>
      </c>
      <c r="AA94" s="73">
        <v>3673023</v>
      </c>
      <c r="AB94" s="73">
        <v>691077</v>
      </c>
      <c r="AC94" s="73">
        <v>3907336</v>
      </c>
      <c r="AD94" s="73">
        <v>237100</v>
      </c>
      <c r="AE94" s="73">
        <v>152200</v>
      </c>
      <c r="AF94" s="73">
        <v>137696</v>
      </c>
      <c r="AG94" s="73">
        <v>893048</v>
      </c>
    </row>
    <row r="95" spans="1:33" ht="11.25" customHeight="1" x14ac:dyDescent="0.2">
      <c r="A95" s="5" t="s">
        <v>1512</v>
      </c>
      <c r="B95" s="7" t="s">
        <v>1522</v>
      </c>
      <c r="C95" s="73">
        <v>1120074</v>
      </c>
      <c r="D95" s="73">
        <v>888288</v>
      </c>
      <c r="E95" s="73">
        <v>1145803</v>
      </c>
      <c r="F95" s="73">
        <v>1261731</v>
      </c>
      <c r="G95" s="73">
        <v>58597</v>
      </c>
      <c r="H95" s="73">
        <v>2515287</v>
      </c>
      <c r="I95" s="73">
        <v>11746000</v>
      </c>
      <c r="J95" s="73">
        <v>478177</v>
      </c>
      <c r="K95" s="73">
        <v>240098</v>
      </c>
      <c r="L95" s="73">
        <v>808752</v>
      </c>
      <c r="M95" s="73">
        <v>3976321</v>
      </c>
      <c r="N95" s="73">
        <v>586800</v>
      </c>
      <c r="O95" s="73">
        <v>4540684</v>
      </c>
      <c r="P95" s="73">
        <v>619931</v>
      </c>
      <c r="Q95" s="73">
        <v>1508835</v>
      </c>
      <c r="R95" s="73">
        <v>436604</v>
      </c>
      <c r="S95" s="73" t="s">
        <v>674</v>
      </c>
      <c r="T95" s="73">
        <v>7185210</v>
      </c>
      <c r="U95" s="73">
        <v>432207</v>
      </c>
      <c r="V95" s="73">
        <v>57298</v>
      </c>
      <c r="W95" s="73">
        <v>279127</v>
      </c>
      <c r="X95" s="73">
        <v>47135</v>
      </c>
      <c r="Y95" s="73">
        <v>1364320</v>
      </c>
      <c r="Z95" s="73">
        <v>547014</v>
      </c>
      <c r="AA95" s="73">
        <v>7519554</v>
      </c>
      <c r="AB95" s="73">
        <v>1381146</v>
      </c>
      <c r="AC95" s="73">
        <v>3489034</v>
      </c>
      <c r="AD95" s="73">
        <v>1112340</v>
      </c>
      <c r="AE95" s="73">
        <v>345185</v>
      </c>
      <c r="AF95" s="73">
        <v>919448</v>
      </c>
      <c r="AG95" s="73">
        <v>5520969</v>
      </c>
    </row>
    <row r="96" spans="1:33" ht="11.25" customHeight="1" x14ac:dyDescent="0.2">
      <c r="A96" s="5" t="s">
        <v>1513</v>
      </c>
      <c r="B96" s="7" t="s">
        <v>26</v>
      </c>
      <c r="C96" s="73">
        <v>493890</v>
      </c>
      <c r="D96" s="73">
        <v>442680</v>
      </c>
      <c r="E96" s="73">
        <v>311611</v>
      </c>
      <c r="F96" s="73">
        <v>606678</v>
      </c>
      <c r="G96" s="73">
        <v>39822</v>
      </c>
      <c r="H96" s="73">
        <v>788106</v>
      </c>
      <c r="I96" s="73">
        <v>3942000</v>
      </c>
      <c r="J96" s="73">
        <v>273422</v>
      </c>
      <c r="K96" s="73">
        <v>92593</v>
      </c>
      <c r="L96" s="73">
        <v>326727</v>
      </c>
      <c r="M96" s="73">
        <v>1838346</v>
      </c>
      <c r="N96" s="73">
        <v>376000</v>
      </c>
      <c r="O96" s="73">
        <v>3067887</v>
      </c>
      <c r="P96" s="73">
        <v>207191</v>
      </c>
      <c r="Q96" s="73">
        <v>466975</v>
      </c>
      <c r="R96" s="73">
        <v>243455</v>
      </c>
      <c r="S96" s="73" t="s">
        <v>674</v>
      </c>
      <c r="T96" s="73">
        <v>2800798</v>
      </c>
      <c r="U96" s="73">
        <v>191819</v>
      </c>
      <c r="V96" s="73">
        <v>69468</v>
      </c>
      <c r="W96" s="73">
        <v>135305</v>
      </c>
      <c r="X96" s="73">
        <v>20500</v>
      </c>
      <c r="Y96" s="73">
        <v>851782</v>
      </c>
      <c r="Z96" s="73">
        <v>339897</v>
      </c>
      <c r="AA96" s="73">
        <v>2530610</v>
      </c>
      <c r="AB96" s="73">
        <v>526577</v>
      </c>
      <c r="AC96" s="73">
        <v>1201615</v>
      </c>
      <c r="AD96" s="73">
        <v>557700</v>
      </c>
      <c r="AE96" s="73">
        <v>108195</v>
      </c>
      <c r="AF96" s="73">
        <v>318588</v>
      </c>
      <c r="AG96" s="73">
        <v>3902975</v>
      </c>
    </row>
    <row r="97" spans="1:33" ht="11.25" customHeight="1" x14ac:dyDescent="0.2">
      <c r="A97" s="5" t="s">
        <v>1514</v>
      </c>
      <c r="B97" s="7" t="s">
        <v>1523</v>
      </c>
      <c r="C97" s="73">
        <v>1859716</v>
      </c>
      <c r="D97" s="73">
        <v>1509174</v>
      </c>
      <c r="E97" s="73">
        <v>1472013</v>
      </c>
      <c r="F97" s="73">
        <v>1769087</v>
      </c>
      <c r="G97" s="73">
        <v>210897</v>
      </c>
      <c r="H97" s="73">
        <v>2256774</v>
      </c>
      <c r="I97" s="73">
        <v>13159000</v>
      </c>
      <c r="J97" s="73">
        <v>933741</v>
      </c>
      <c r="K97" s="73">
        <v>292193</v>
      </c>
      <c r="L97" s="73">
        <v>2852530</v>
      </c>
      <c r="M97" s="73">
        <v>9606823</v>
      </c>
      <c r="N97" s="73">
        <v>871300</v>
      </c>
      <c r="O97" s="73">
        <v>9221492</v>
      </c>
      <c r="P97" s="73">
        <v>851388</v>
      </c>
      <c r="Q97" s="73">
        <v>1740362</v>
      </c>
      <c r="R97" s="73">
        <v>915192</v>
      </c>
      <c r="S97" s="73" t="s">
        <v>674</v>
      </c>
      <c r="T97" s="73">
        <v>11490283</v>
      </c>
      <c r="U97" s="73">
        <v>683664</v>
      </c>
      <c r="V97" s="73">
        <v>142865</v>
      </c>
      <c r="W97" s="73">
        <v>484555</v>
      </c>
      <c r="X97" s="73">
        <v>107488</v>
      </c>
      <c r="Y97" s="73">
        <v>2943900</v>
      </c>
      <c r="Z97" s="73">
        <v>873928</v>
      </c>
      <c r="AA97" s="73">
        <v>7465137</v>
      </c>
      <c r="AB97" s="73">
        <v>2250185</v>
      </c>
      <c r="AC97" s="73">
        <v>3293589</v>
      </c>
      <c r="AD97" s="73">
        <v>1639980</v>
      </c>
      <c r="AE97" s="73">
        <v>324563</v>
      </c>
      <c r="AF97" s="73">
        <v>1090949</v>
      </c>
      <c r="AG97" s="73">
        <v>13052661</v>
      </c>
    </row>
    <row r="98" spans="1:33" ht="11.25" customHeight="1" x14ac:dyDescent="0.2">
      <c r="A98" s="5" t="s">
        <v>1515</v>
      </c>
      <c r="B98" s="7" t="s">
        <v>807</v>
      </c>
      <c r="C98" s="73">
        <v>197585</v>
      </c>
      <c r="D98" s="73">
        <v>186806</v>
      </c>
      <c r="E98" s="73">
        <v>130383</v>
      </c>
      <c r="F98" s="73">
        <v>269688</v>
      </c>
      <c r="G98" s="73">
        <v>16916</v>
      </c>
      <c r="H98" s="73">
        <v>240201</v>
      </c>
      <c r="I98" s="73">
        <v>1811000</v>
      </c>
      <c r="J98" s="73">
        <v>149697</v>
      </c>
      <c r="K98" s="73">
        <v>41130</v>
      </c>
      <c r="L98" s="73">
        <v>174735</v>
      </c>
      <c r="M98" s="73">
        <v>776134</v>
      </c>
      <c r="N98" s="73">
        <v>158800</v>
      </c>
      <c r="O98" s="73">
        <v>1230969</v>
      </c>
      <c r="P98" s="73">
        <v>75780</v>
      </c>
      <c r="Q98" s="73">
        <v>212252</v>
      </c>
      <c r="R98" s="73">
        <v>133784</v>
      </c>
      <c r="S98" s="73" t="s">
        <v>674</v>
      </c>
      <c r="T98" s="73">
        <v>1036274</v>
      </c>
      <c r="U98" s="73">
        <v>44849</v>
      </c>
      <c r="V98" s="73">
        <v>25874</v>
      </c>
      <c r="W98" s="73">
        <v>49358</v>
      </c>
      <c r="X98" s="73" t="s">
        <v>674</v>
      </c>
      <c r="Y98" s="73">
        <v>457308</v>
      </c>
      <c r="Z98" s="73">
        <v>144606</v>
      </c>
      <c r="AA98" s="73">
        <v>723957</v>
      </c>
      <c r="AB98" s="73">
        <v>154182</v>
      </c>
      <c r="AC98" s="73">
        <v>268964</v>
      </c>
      <c r="AD98" s="73">
        <v>280470</v>
      </c>
      <c r="AE98" s="73">
        <v>44679</v>
      </c>
      <c r="AF98" s="73">
        <v>109918</v>
      </c>
      <c r="AG98" s="73">
        <v>2369052</v>
      </c>
    </row>
    <row r="99" spans="1:33" ht="11.25" customHeight="1" x14ac:dyDescent="0.2">
      <c r="A99" s="5" t="s">
        <v>1516</v>
      </c>
      <c r="B99" s="7" t="s">
        <v>808</v>
      </c>
      <c r="C99" s="73">
        <v>205382</v>
      </c>
      <c r="D99" s="73">
        <v>190960</v>
      </c>
      <c r="E99" s="73">
        <v>102928</v>
      </c>
      <c r="F99" s="73">
        <v>399995</v>
      </c>
      <c r="G99" s="73">
        <v>29537</v>
      </c>
      <c r="H99" s="73">
        <v>166206</v>
      </c>
      <c r="I99" s="73">
        <v>1768000</v>
      </c>
      <c r="J99" s="73">
        <v>115556</v>
      </c>
      <c r="K99" s="73">
        <v>14516</v>
      </c>
      <c r="L99" s="73">
        <v>171206</v>
      </c>
      <c r="M99" s="73">
        <v>614480</v>
      </c>
      <c r="N99" s="73">
        <v>70300</v>
      </c>
      <c r="O99" s="73">
        <v>1147416</v>
      </c>
      <c r="P99" s="73">
        <v>64776</v>
      </c>
      <c r="Q99" s="73">
        <v>157210</v>
      </c>
      <c r="R99" s="73">
        <v>149455</v>
      </c>
      <c r="S99" s="73" t="s">
        <v>674</v>
      </c>
      <c r="T99" s="73">
        <v>1165270</v>
      </c>
      <c r="U99" s="73">
        <v>33515</v>
      </c>
      <c r="V99" s="73">
        <v>65461</v>
      </c>
      <c r="W99" s="73">
        <v>30512</v>
      </c>
      <c r="X99" s="73" t="s">
        <v>674</v>
      </c>
      <c r="Y99" s="73">
        <v>377648</v>
      </c>
      <c r="Z99" s="73">
        <v>76222</v>
      </c>
      <c r="AA99" s="73">
        <v>762896</v>
      </c>
      <c r="AB99" s="73">
        <v>144363</v>
      </c>
      <c r="AC99" s="73">
        <v>204544</v>
      </c>
      <c r="AD99" s="73">
        <v>139310</v>
      </c>
      <c r="AE99" s="73">
        <v>36268</v>
      </c>
      <c r="AF99" s="73">
        <v>76964</v>
      </c>
      <c r="AG99" s="73">
        <v>1985478</v>
      </c>
    </row>
    <row r="100" spans="1:33" ht="11.25" customHeight="1" x14ac:dyDescent="0.2">
      <c r="A100" s="5" t="s">
        <v>1517</v>
      </c>
      <c r="B100" s="7" t="s">
        <v>43</v>
      </c>
      <c r="C100" s="73">
        <v>93726</v>
      </c>
      <c r="D100" s="73">
        <v>39441</v>
      </c>
      <c r="E100" s="73">
        <v>43793</v>
      </c>
      <c r="F100" s="73">
        <v>450019</v>
      </c>
      <c r="G100" s="73">
        <v>3072</v>
      </c>
      <c r="H100" s="73">
        <v>176574</v>
      </c>
      <c r="I100" s="73">
        <v>546000</v>
      </c>
      <c r="J100" s="73">
        <v>65998</v>
      </c>
      <c r="K100" s="73">
        <v>18361</v>
      </c>
      <c r="L100" s="73">
        <v>16502</v>
      </c>
      <c r="M100" s="73">
        <v>322339</v>
      </c>
      <c r="N100" s="73">
        <v>38600</v>
      </c>
      <c r="O100" s="73">
        <v>515347</v>
      </c>
      <c r="P100" s="73">
        <v>9962</v>
      </c>
      <c r="Q100" s="73">
        <v>105982</v>
      </c>
      <c r="R100" s="73">
        <v>22733</v>
      </c>
      <c r="S100" s="73" t="s">
        <v>674</v>
      </c>
      <c r="T100" s="73">
        <v>362511</v>
      </c>
      <c r="U100" s="73">
        <v>27721</v>
      </c>
      <c r="V100" s="73">
        <v>4996</v>
      </c>
      <c r="W100" s="73">
        <v>40463</v>
      </c>
      <c r="X100" s="73" t="s">
        <v>674</v>
      </c>
      <c r="Y100" s="73">
        <v>112131</v>
      </c>
      <c r="Z100" s="73">
        <v>36031</v>
      </c>
      <c r="AA100" s="73">
        <v>306791</v>
      </c>
      <c r="AB100" s="73">
        <v>72854</v>
      </c>
      <c r="AC100" s="73">
        <v>58537</v>
      </c>
      <c r="AD100" s="73">
        <v>131810</v>
      </c>
      <c r="AE100" s="73">
        <v>8956</v>
      </c>
      <c r="AF100" s="73">
        <v>37924</v>
      </c>
      <c r="AG100" s="73">
        <v>787549</v>
      </c>
    </row>
    <row r="101" spans="1:33" ht="11.25" customHeight="1" x14ac:dyDescent="0.2">
      <c r="A101" s="5" t="s">
        <v>1518</v>
      </c>
      <c r="B101" s="7" t="s">
        <v>1524</v>
      </c>
      <c r="C101" s="73">
        <v>812091</v>
      </c>
      <c r="D101" s="73">
        <v>1466461</v>
      </c>
      <c r="E101" s="73">
        <v>369495</v>
      </c>
      <c r="F101" s="73" t="s">
        <v>674</v>
      </c>
      <c r="G101" s="73">
        <v>55761</v>
      </c>
      <c r="H101" s="73">
        <v>743662</v>
      </c>
      <c r="I101" s="73">
        <v>7486000</v>
      </c>
      <c r="J101" s="73">
        <v>419770</v>
      </c>
      <c r="K101" s="73">
        <v>89990</v>
      </c>
      <c r="L101" s="73">
        <v>674721</v>
      </c>
      <c r="M101" s="73">
        <v>3449727</v>
      </c>
      <c r="N101" s="73">
        <v>439300</v>
      </c>
      <c r="O101" s="73">
        <v>5832298</v>
      </c>
      <c r="P101" s="73">
        <v>173729</v>
      </c>
      <c r="Q101" s="73">
        <v>731202</v>
      </c>
      <c r="R101" s="73">
        <v>339932</v>
      </c>
      <c r="S101" s="73" t="s">
        <v>674</v>
      </c>
      <c r="T101" s="73">
        <v>4838441</v>
      </c>
      <c r="U101" s="73">
        <v>176174</v>
      </c>
      <c r="V101" s="73">
        <v>89039</v>
      </c>
      <c r="W101" s="73">
        <v>136121</v>
      </c>
      <c r="X101" s="73">
        <v>45247</v>
      </c>
      <c r="Y101" s="73">
        <v>2338359</v>
      </c>
      <c r="Z101" s="73">
        <v>391673</v>
      </c>
      <c r="AA101" s="73">
        <v>2049869</v>
      </c>
      <c r="AB101" s="73">
        <v>938266</v>
      </c>
      <c r="AC101" s="73">
        <v>689787</v>
      </c>
      <c r="AD101" s="73">
        <v>825980</v>
      </c>
      <c r="AE101" s="73">
        <v>197879</v>
      </c>
      <c r="AF101" s="73">
        <v>390745</v>
      </c>
      <c r="AG101" s="73">
        <v>8337869</v>
      </c>
    </row>
    <row r="102" spans="1:33" ht="11.25" customHeight="1" x14ac:dyDescent="0.2">
      <c r="A102" s="5" t="s">
        <v>1519</v>
      </c>
      <c r="B102" s="7" t="s">
        <v>1525</v>
      </c>
      <c r="C102" s="73">
        <v>1417890</v>
      </c>
      <c r="D102" s="73">
        <v>1937671</v>
      </c>
      <c r="E102" s="73">
        <v>918942</v>
      </c>
      <c r="F102" s="73">
        <v>1605602</v>
      </c>
      <c r="G102" s="73">
        <v>118365</v>
      </c>
      <c r="H102" s="73">
        <v>1553694</v>
      </c>
      <c r="I102" s="73">
        <v>13651000</v>
      </c>
      <c r="J102" s="73">
        <v>1214691</v>
      </c>
      <c r="K102" s="73">
        <v>253322</v>
      </c>
      <c r="L102" s="73">
        <v>1527663</v>
      </c>
      <c r="M102" s="73">
        <v>6259912</v>
      </c>
      <c r="N102" s="73">
        <v>1103200</v>
      </c>
      <c r="O102" s="73">
        <v>10888218</v>
      </c>
      <c r="P102" s="73">
        <v>613339</v>
      </c>
      <c r="Q102" s="73">
        <v>1641446</v>
      </c>
      <c r="R102" s="73">
        <v>764414</v>
      </c>
      <c r="S102" s="73" t="s">
        <v>674</v>
      </c>
      <c r="T102" s="73">
        <v>6448495</v>
      </c>
      <c r="U102" s="73">
        <v>506576</v>
      </c>
      <c r="V102" s="73">
        <v>113742</v>
      </c>
      <c r="W102" s="73">
        <v>351943</v>
      </c>
      <c r="X102" s="73" t="s">
        <v>674</v>
      </c>
      <c r="Y102" s="73">
        <v>3060367</v>
      </c>
      <c r="Z102" s="73">
        <v>1235781</v>
      </c>
      <c r="AA102" s="73">
        <v>6192268</v>
      </c>
      <c r="AB102" s="73">
        <v>1803509</v>
      </c>
      <c r="AC102" s="73">
        <v>1945364</v>
      </c>
      <c r="AD102" s="73">
        <v>2350790</v>
      </c>
      <c r="AE102" s="73">
        <v>288219</v>
      </c>
      <c r="AF102" s="73">
        <v>722902</v>
      </c>
      <c r="AG102" s="73">
        <v>12213123</v>
      </c>
    </row>
    <row r="103" spans="1:33" ht="11.25" customHeight="1" x14ac:dyDescent="0.2">
      <c r="A103" s="26" t="s">
        <v>1520</v>
      </c>
      <c r="B103" s="42" t="s">
        <v>1521</v>
      </c>
      <c r="C103" s="74">
        <v>306531</v>
      </c>
      <c r="D103" s="74">
        <v>294370</v>
      </c>
      <c r="E103" s="74">
        <v>157830</v>
      </c>
      <c r="F103" s="74">
        <v>364301</v>
      </c>
      <c r="G103" s="74">
        <v>71216</v>
      </c>
      <c r="H103" s="74">
        <v>314497</v>
      </c>
      <c r="I103" s="74">
        <v>3170000</v>
      </c>
      <c r="J103" s="74">
        <v>194128</v>
      </c>
      <c r="K103" s="74" t="s">
        <v>674</v>
      </c>
      <c r="L103" s="74">
        <v>542503</v>
      </c>
      <c r="M103" s="74">
        <v>2308166</v>
      </c>
      <c r="N103" s="74">
        <v>209600</v>
      </c>
      <c r="O103" s="74">
        <v>2126487</v>
      </c>
      <c r="P103" s="74">
        <v>115844</v>
      </c>
      <c r="Q103" s="74">
        <v>297258</v>
      </c>
      <c r="R103" s="74">
        <v>117746</v>
      </c>
      <c r="S103" s="74" t="s">
        <v>674</v>
      </c>
      <c r="T103" s="74">
        <v>4119628</v>
      </c>
      <c r="U103" s="74">
        <v>96281</v>
      </c>
      <c r="V103" s="74">
        <v>25868</v>
      </c>
      <c r="W103" s="74">
        <v>57692</v>
      </c>
      <c r="X103" s="74">
        <v>25559</v>
      </c>
      <c r="Y103" s="74">
        <v>583333</v>
      </c>
      <c r="Z103" s="74" t="s">
        <v>674</v>
      </c>
      <c r="AA103" s="74">
        <v>887930</v>
      </c>
      <c r="AB103" s="74">
        <v>463136</v>
      </c>
      <c r="AC103" s="74">
        <v>419043</v>
      </c>
      <c r="AD103" s="74">
        <v>349000</v>
      </c>
      <c r="AE103" s="74">
        <v>59508</v>
      </c>
      <c r="AF103" s="74">
        <v>106750</v>
      </c>
      <c r="AG103" s="74">
        <v>2451401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G103"/>
  <sheetViews>
    <sheetView showGridLines="0" workbookViewId="0"/>
  </sheetViews>
  <sheetFormatPr defaultRowHeight="11.25" customHeight="1" x14ac:dyDescent="0.2"/>
  <cols>
    <col min="1" max="1" width="10.6640625" style="2" customWidth="1"/>
    <col min="2" max="2" width="65.33203125" style="2" customWidth="1"/>
    <col min="3" max="33" width="9.33203125" style="2" customWidth="1"/>
    <col min="34" max="16384" width="9.33203125" style="2"/>
  </cols>
  <sheetData>
    <row r="1" spans="1:33" ht="21" customHeight="1" x14ac:dyDescent="0.2">
      <c r="A1" s="66" t="s">
        <v>1533</v>
      </c>
      <c r="B1" s="66" t="s">
        <v>865</v>
      </c>
    </row>
    <row r="2" spans="1:33" ht="33.75" customHeight="1" x14ac:dyDescent="0.2">
      <c r="A2" s="64" t="s">
        <v>823</v>
      </c>
      <c r="B2" s="48" t="s">
        <v>735</v>
      </c>
      <c r="C2" s="65" t="s">
        <v>647</v>
      </c>
      <c r="D2" s="65" t="s">
        <v>648</v>
      </c>
      <c r="E2" s="65" t="s">
        <v>649</v>
      </c>
      <c r="F2" s="65" t="s">
        <v>675</v>
      </c>
      <c r="G2" s="65" t="s">
        <v>676</v>
      </c>
      <c r="H2" s="65" t="s">
        <v>650</v>
      </c>
      <c r="I2" s="65" t="s">
        <v>651</v>
      </c>
      <c r="J2" s="65" t="s">
        <v>652</v>
      </c>
      <c r="K2" s="65" t="s">
        <v>653</v>
      </c>
      <c r="L2" s="65" t="s">
        <v>654</v>
      </c>
      <c r="M2" s="65" t="s">
        <v>655</v>
      </c>
      <c r="N2" s="65" t="s">
        <v>656</v>
      </c>
      <c r="O2" s="65" t="s">
        <v>657</v>
      </c>
      <c r="P2" s="65" t="s">
        <v>658</v>
      </c>
      <c r="Q2" s="65" t="s">
        <v>659</v>
      </c>
      <c r="R2" s="65" t="s">
        <v>660</v>
      </c>
      <c r="S2" s="65" t="s">
        <v>661</v>
      </c>
      <c r="T2" s="65" t="s">
        <v>662</v>
      </c>
      <c r="U2" s="65" t="s">
        <v>663</v>
      </c>
      <c r="V2" s="65" t="s">
        <v>677</v>
      </c>
      <c r="W2" s="65" t="s">
        <v>664</v>
      </c>
      <c r="X2" s="65" t="s">
        <v>678</v>
      </c>
      <c r="Y2" s="65" t="s">
        <v>665</v>
      </c>
      <c r="Z2" s="65" t="s">
        <v>666</v>
      </c>
      <c r="AA2" s="65" t="s">
        <v>667</v>
      </c>
      <c r="AB2" s="65" t="s">
        <v>668</v>
      </c>
      <c r="AC2" s="65" t="s">
        <v>669</v>
      </c>
      <c r="AD2" s="65" t="s">
        <v>670</v>
      </c>
      <c r="AE2" s="65" t="s">
        <v>671</v>
      </c>
      <c r="AF2" s="65" t="s">
        <v>672</v>
      </c>
      <c r="AG2" s="65" t="s">
        <v>673</v>
      </c>
    </row>
    <row r="3" spans="1:33" ht="11.25" customHeight="1" x14ac:dyDescent="0.2">
      <c r="A3" s="63">
        <v>1</v>
      </c>
      <c r="B3" s="54" t="s">
        <v>0</v>
      </c>
      <c r="C3" s="86">
        <f>IFERROR('Table A1'!C3/'Table A2'!C3*1000,":")</f>
        <v>7.3923559690678227</v>
      </c>
      <c r="D3" s="86" t="str">
        <f>IFERROR('Table A1'!D3/'Table A2'!D3*1000,":")</f>
        <v>:</v>
      </c>
      <c r="E3" s="86" t="str">
        <f>IFERROR('Table A1'!E3/'Table A2'!E3*1000,":")</f>
        <v>:</v>
      </c>
      <c r="F3" s="86" t="str">
        <f>IFERROR('Table A1'!F3/'Table A2'!F3*1000,":")</f>
        <v>:</v>
      </c>
      <c r="G3" s="86">
        <f>IFERROR('Table A1'!G3/'Table A2'!G3*1000,":")</f>
        <v>6.4550920189086236</v>
      </c>
      <c r="H3" s="86">
        <f>IFERROR('Table A1'!H3/'Table A2'!H3*1000,":")</f>
        <v>10.17172859391987</v>
      </c>
      <c r="I3" s="86" t="str">
        <f>IFERROR('Table A1'!I3/'Table A2'!I3*1000,":")</f>
        <v>:</v>
      </c>
      <c r="J3" s="86">
        <f>IFERROR('Table A1'!J3/'Table A2'!J3*1000,":")</f>
        <v>32.448914431673053</v>
      </c>
      <c r="K3" s="86">
        <f>IFERROR('Table A1'!K3/'Table A2'!K3*1000,":")</f>
        <v>10.70977120465175</v>
      </c>
      <c r="L3" s="86">
        <f>IFERROR('Table A1'!L3/'Table A2'!L3*1000,":")</f>
        <v>5.4554890347709311</v>
      </c>
      <c r="M3" s="86">
        <f>IFERROR('Table A1'!M3/'Table A2'!M3*1000,":")</f>
        <v>16.002811212365689</v>
      </c>
      <c r="N3" s="86">
        <f>IFERROR('Table A1'!N3/'Table A2'!N3*1000,":")</f>
        <v>7.4828496042216361</v>
      </c>
      <c r="O3" s="86" t="str">
        <f>IFERROR('Table A1'!O3/'Table A2'!O3*1000,":")</f>
        <v>:</v>
      </c>
      <c r="P3" s="86">
        <f>IFERROR('Table A1'!P3/'Table A2'!P3*1000,":")</f>
        <v>5.491255751551857</v>
      </c>
      <c r="Q3" s="86">
        <f>IFERROR('Table A1'!Q3/'Table A2'!Q3*1000,":")</f>
        <v>8.0917601534676038</v>
      </c>
      <c r="R3" s="86">
        <f>IFERROR('Table A1'!R3/'Table A2'!R3*1000,":")</f>
        <v>9.8924277578569928</v>
      </c>
      <c r="S3" s="86" t="str">
        <f>IFERROR('Table A1'!S3/'Table A2'!S3*1000,":")</f>
        <v>:</v>
      </c>
      <c r="T3" s="86" t="str">
        <f>IFERROR('Table A1'!T3/'Table A2'!T3*1000,":")</f>
        <v>:</v>
      </c>
      <c r="U3" s="86" t="str">
        <f>IFERROR('Table A1'!U3/'Table A2'!U3*1000,":")</f>
        <v>:</v>
      </c>
      <c r="V3" s="86">
        <f>IFERROR('Table A1'!V3/'Table A2'!V3*1000,":")</f>
        <v>51.358574610244993</v>
      </c>
      <c r="W3" s="86" t="str">
        <f>IFERROR('Table A1'!W3/'Table A2'!W3*1000,":")</f>
        <v>:</v>
      </c>
      <c r="X3" s="86" t="str">
        <f>IFERROR('Table A1'!X3/'Table A2'!X3*1000,":")</f>
        <v>:</v>
      </c>
      <c r="Y3" s="86">
        <f>IFERROR('Table A1'!Y3/'Table A2'!Y3*1000,":")</f>
        <v>30.764694318851976</v>
      </c>
      <c r="Z3" s="86">
        <f>IFERROR('Table A1'!Z3/'Table A2'!Z3*1000,":")</f>
        <v>20.644999372568705</v>
      </c>
      <c r="AA3" s="86">
        <f>IFERROR('Table A1'!AA3/'Table A2'!AA3*1000,":")</f>
        <v>2.656786006426902</v>
      </c>
      <c r="AB3" s="86">
        <f>IFERROR('Table A1'!AB3/'Table A2'!AB3*1000,":")</f>
        <v>3.7533227504803643</v>
      </c>
      <c r="AC3" s="86">
        <f>IFERROR('Table A1'!AC3/'Table A2'!AC3*1000,":")</f>
        <v>1.6896105208055909</v>
      </c>
      <c r="AD3" s="86">
        <f>IFERROR('Table A1'!AD3/'Table A2'!AD3*1000,":")</f>
        <v>8.3819525476468311</v>
      </c>
      <c r="AE3" s="86">
        <f>IFERROR('Table A1'!AE3/'Table A2'!AE3*1000,":")</f>
        <v>3.8962903411048577</v>
      </c>
      <c r="AF3" s="86">
        <f>IFERROR('Table A1'!AF3/'Table A2'!AF3*1000,":")</f>
        <v>25.001646867657712</v>
      </c>
      <c r="AG3" s="86" t="str">
        <f>IFERROR('Table A1'!AG3/'Table A2'!AG3*1000,":")</f>
        <v>:</v>
      </c>
    </row>
    <row r="4" spans="1:33" ht="11.25" customHeight="1" x14ac:dyDescent="0.2">
      <c r="A4" s="24">
        <v>2</v>
      </c>
      <c r="B4" s="7" t="s">
        <v>1</v>
      </c>
      <c r="C4" s="86">
        <f>IFERROR('Table A1'!C4/'Table A2'!C4*1000,":")</f>
        <v>21.945567232551873</v>
      </c>
      <c r="D4" s="86" t="str">
        <f>IFERROR('Table A1'!D4/'Table A2'!D4*1000,":")</f>
        <v>:</v>
      </c>
      <c r="E4" s="86" t="str">
        <f>IFERROR('Table A1'!E4/'Table A2'!E4*1000,":")</f>
        <v>:</v>
      </c>
      <c r="F4" s="86" t="str">
        <f>IFERROR('Table A1'!F4/'Table A2'!F4*1000,":")</f>
        <v>:</v>
      </c>
      <c r="G4" s="86">
        <f>IFERROR('Table A1'!G4/'Table A2'!G4*1000,":")</f>
        <v>14.796547472256474</v>
      </c>
      <c r="H4" s="86">
        <f>IFERROR('Table A1'!H4/'Table A2'!H4*1000,":")</f>
        <v>23.722832805160362</v>
      </c>
      <c r="I4" s="86" t="str">
        <f>IFERROR('Table A1'!I4/'Table A2'!I4*1000,":")</f>
        <v>:</v>
      </c>
      <c r="J4" s="86">
        <f>IFERROR('Table A1'!J4/'Table A2'!J4*1000,":")</f>
        <v>35.768206039076375</v>
      </c>
      <c r="K4" s="86">
        <f>IFERROR('Table A1'!K4/'Table A2'!K4*1000,":")</f>
        <v>17.987730061349694</v>
      </c>
      <c r="L4" s="86">
        <f>IFERROR('Table A1'!L4/'Table A2'!L4*1000,":")</f>
        <v>6.2199076348629267</v>
      </c>
      <c r="M4" s="86">
        <f>IFERROR('Table A1'!M4/'Table A2'!M4*1000,":")</f>
        <v>28.935603010191333</v>
      </c>
      <c r="N4" s="86">
        <f>IFERROR('Table A1'!N4/'Table A2'!N4*1000,":")</f>
        <v>71.797040169133183</v>
      </c>
      <c r="O4" s="86" t="str">
        <f>IFERROR('Table A1'!O4/'Table A2'!O4*1000,":")</f>
        <v>:</v>
      </c>
      <c r="P4" s="86">
        <f>IFERROR('Table A1'!P4/'Table A2'!P4*1000,":")</f>
        <v>7.7057605824826894</v>
      </c>
      <c r="Q4" s="86">
        <f>IFERROR('Table A1'!Q4/'Table A2'!Q4*1000,":")</f>
        <v>5.5270430319778914</v>
      </c>
      <c r="R4" s="86">
        <f>IFERROR('Table A1'!R4/'Table A2'!R4*1000,":")</f>
        <v>24.109224109224112</v>
      </c>
      <c r="S4" s="86" t="str">
        <f>IFERROR('Table A1'!S4/'Table A2'!S4*1000,":")</f>
        <v>:</v>
      </c>
      <c r="T4" s="86" t="str">
        <f>IFERROR('Table A1'!T4/'Table A2'!T4*1000,":")</f>
        <v>:</v>
      </c>
      <c r="U4" s="86" t="str">
        <f>IFERROR('Table A1'!U4/'Table A2'!U4*1000,":")</f>
        <v>:</v>
      </c>
      <c r="V4" s="86">
        <f>IFERROR('Table A1'!V4/'Table A2'!V4*1000,":")</f>
        <v>26.271186440677969</v>
      </c>
      <c r="W4" s="86" t="str">
        <f>IFERROR('Table A1'!W4/'Table A2'!W4*1000,":")</f>
        <v>:</v>
      </c>
      <c r="X4" s="86" t="str">
        <f>IFERROR('Table A1'!X4/'Table A2'!X4*1000,":")</f>
        <v>:</v>
      </c>
      <c r="Y4" s="86">
        <f>IFERROR('Table A1'!Y4/'Table A2'!Y4*1000,":")</f>
        <v>31.875881523272213</v>
      </c>
      <c r="Z4" s="86">
        <f>IFERROR('Table A1'!Z4/'Table A2'!Z4*1000,":")</f>
        <v>54.281054634411525</v>
      </c>
      <c r="AA4" s="86">
        <f>IFERROR('Table A1'!AA4/'Table A2'!AA4*1000,":")</f>
        <v>8.4563316427002011</v>
      </c>
      <c r="AB4" s="86">
        <f>IFERROR('Table A1'!AB4/'Table A2'!AB4*1000,":")</f>
        <v>35.491852231038301</v>
      </c>
      <c r="AC4" s="86">
        <f>IFERROR('Table A1'!AC4/'Table A2'!AC4*1000,":")</f>
        <v>6.2263550930444218</v>
      </c>
      <c r="AD4" s="86">
        <f>IFERROR('Table A1'!AD4/'Table A2'!AD4*1000,":")</f>
        <v>47.207240948813983</v>
      </c>
      <c r="AE4" s="86">
        <f>IFERROR('Table A1'!AE4/'Table A2'!AE4*1000,":")</f>
        <v>18.547029107529468</v>
      </c>
      <c r="AF4" s="86">
        <f>IFERROR('Table A1'!AF4/'Table A2'!AF4*1000,":")</f>
        <v>14.986499621989415</v>
      </c>
      <c r="AG4" s="86" t="str">
        <f>IFERROR('Table A1'!AG4/'Table A2'!AG4*1000,":")</f>
        <v>:</v>
      </c>
    </row>
    <row r="5" spans="1:33" ht="11.25" customHeight="1" x14ac:dyDescent="0.2">
      <c r="A5" s="24">
        <v>3</v>
      </c>
      <c r="B5" s="7" t="s">
        <v>2</v>
      </c>
      <c r="C5" s="86">
        <f>IFERROR('Table A1'!C5/'Table A2'!C5*1000,":")</f>
        <v>30.489510489510494</v>
      </c>
      <c r="D5" s="86" t="str">
        <f>IFERROR('Table A1'!D5/'Table A2'!D5*1000,":")</f>
        <v>:</v>
      </c>
      <c r="E5" s="86" t="str">
        <f>IFERROR('Table A1'!E5/'Table A2'!E5*1000,":")</f>
        <v>:</v>
      </c>
      <c r="F5" s="86" t="str">
        <f>IFERROR('Table A1'!F5/'Table A2'!F5*1000,":")</f>
        <v>:</v>
      </c>
      <c r="G5" s="86">
        <f>IFERROR('Table A1'!G5/'Table A2'!G5*1000,":")</f>
        <v>24.360105913503975</v>
      </c>
      <c r="H5" s="86">
        <f>IFERROR('Table A1'!H5/'Table A2'!H5*1000,":")</f>
        <v>8.1713462922966151</v>
      </c>
      <c r="I5" s="86" t="str">
        <f>IFERROR('Table A1'!I5/'Table A2'!I5*1000,":")</f>
        <v>:</v>
      </c>
      <c r="J5" s="86">
        <f>IFERROR('Table A1'!J5/'Table A2'!J5*1000,":")</f>
        <v>87.399999999999991</v>
      </c>
      <c r="K5" s="86">
        <f>IFERROR('Table A1'!K5/'Table A2'!K5*1000,":")</f>
        <v>30.557677616501149</v>
      </c>
      <c r="L5" s="86">
        <f>IFERROR('Table A1'!L5/'Table A2'!L5*1000,":")</f>
        <v>14.735908638664185</v>
      </c>
      <c r="M5" s="86">
        <f>IFERROR('Table A1'!M5/'Table A2'!M5*1000,":")</f>
        <v>19.688934077106975</v>
      </c>
      <c r="N5" s="86">
        <f>IFERROR('Table A1'!N5/'Table A2'!N5*1000,":")</f>
        <v>9.7560975609756095</v>
      </c>
      <c r="O5" s="86" t="str">
        <f>IFERROR('Table A1'!O5/'Table A2'!O5*1000,":")</f>
        <v>:</v>
      </c>
      <c r="P5" s="86">
        <f>IFERROR('Table A1'!P5/'Table A2'!P5*1000,":")</f>
        <v>10.105060550164408</v>
      </c>
      <c r="Q5" s="86">
        <f>IFERROR('Table A1'!Q5/'Table A2'!Q5*1000,":")</f>
        <v>8.3333333333333339</v>
      </c>
      <c r="R5" s="86">
        <f>IFERROR('Table A1'!R5/'Table A2'!R5*1000,":")</f>
        <v>34.717314487632507</v>
      </c>
      <c r="S5" s="86" t="str">
        <f>IFERROR('Table A1'!S5/'Table A2'!S5*1000,":")</f>
        <v>:</v>
      </c>
      <c r="T5" s="86" t="str">
        <f>IFERROR('Table A1'!T5/'Table A2'!T5*1000,":")</f>
        <v>:</v>
      </c>
      <c r="U5" s="86" t="str">
        <f>IFERROR('Table A1'!U5/'Table A2'!U5*1000,":")</f>
        <v>:</v>
      </c>
      <c r="V5" s="86" t="str">
        <f>IFERROR('Table A1'!V5/'Table A2'!V5*1000,":")</f>
        <v>:</v>
      </c>
      <c r="W5" s="86" t="str">
        <f>IFERROR('Table A1'!W5/'Table A2'!W5*1000,":")</f>
        <v>:</v>
      </c>
      <c r="X5" s="86" t="str">
        <f>IFERROR('Table A1'!X5/'Table A2'!X5*1000,":")</f>
        <v>:</v>
      </c>
      <c r="Y5" s="86">
        <f>IFERROR('Table A1'!Y5/'Table A2'!Y5*1000,":")</f>
        <v>41.316646665523749</v>
      </c>
      <c r="Z5" s="86">
        <f>IFERROR('Table A1'!Z5/'Table A2'!Z5*1000,":")</f>
        <v>108.58059890053607</v>
      </c>
      <c r="AA5" s="86">
        <f>IFERROR('Table A1'!AA5/'Table A2'!AA5*1000,":")</f>
        <v>5.1627207221474389</v>
      </c>
      <c r="AB5" s="86">
        <f>IFERROR('Table A1'!AB5/'Table A2'!AB5*1000,":")</f>
        <v>10.186832740213523</v>
      </c>
      <c r="AC5" s="86">
        <f>IFERROR('Table A1'!AC5/'Table A2'!AC5*1000,":")</f>
        <v>19.291964996022276</v>
      </c>
      <c r="AD5" s="86">
        <f>IFERROR('Table A1'!AD5/'Table A2'!AD5*1000,":")</f>
        <v>25.51094890510949</v>
      </c>
      <c r="AE5" s="86">
        <f>IFERROR('Table A1'!AE5/'Table A2'!AE5*1000,":")</f>
        <v>11.244019138755982</v>
      </c>
      <c r="AF5" s="86">
        <f>IFERROR('Table A1'!AF5/'Table A2'!AF5*1000,":")</f>
        <v>105.95611285266457</v>
      </c>
      <c r="AG5" s="86" t="str">
        <f>IFERROR('Table A1'!AG5/'Table A2'!AG5*1000,":")</f>
        <v>:</v>
      </c>
    </row>
    <row r="6" spans="1:33" ht="11.25" customHeight="1" x14ac:dyDescent="0.2">
      <c r="A6" s="24">
        <v>4</v>
      </c>
      <c r="B6" s="7" t="s">
        <v>3</v>
      </c>
      <c r="C6" s="86">
        <f>IFERROR('Table A1'!C6/'Table A2'!C6*1000,":")</f>
        <v>130.14962816951885</v>
      </c>
      <c r="D6" s="86">
        <f>IFERROR('Table A1'!D6/'Table A2'!D6*1000,":")</f>
        <v>66.706558161799904</v>
      </c>
      <c r="E6" s="86">
        <f>IFERROR('Table A1'!E6/'Table A2'!E6*1000,":")</f>
        <v>23.690615264797508</v>
      </c>
      <c r="F6" s="86" t="str">
        <f>IFERROR('Table A1'!F6/'Table A2'!F6*1000,":")</f>
        <v>:</v>
      </c>
      <c r="G6" s="86">
        <f>IFERROR('Table A1'!G6/'Table A2'!G6*1000,":")</f>
        <v>13.668061366806137</v>
      </c>
      <c r="H6" s="86">
        <f>IFERROR('Table A1'!H6/'Table A2'!H6*1000,":")</f>
        <v>24.629597651528233</v>
      </c>
      <c r="I6" s="86">
        <f>IFERROR('Table A1'!I6/'Table A2'!I6*1000,":")</f>
        <v>52.572916666666664</v>
      </c>
      <c r="J6" s="86">
        <f>IFERROR('Table A1'!J6/'Table A2'!J6*1000,":")</f>
        <v>735.87597750034308</v>
      </c>
      <c r="K6" s="86">
        <f>IFERROR('Table A1'!K6/'Table A2'!K6*1000,":")</f>
        <v>35.657966286025015</v>
      </c>
      <c r="L6" s="86">
        <f>IFERROR('Table A1'!L6/'Table A2'!L6*1000,":")</f>
        <v>36.721524469467305</v>
      </c>
      <c r="M6" s="86">
        <f>IFERROR('Table A1'!M6/'Table A2'!M6*1000,":")</f>
        <v>41.569878306694868</v>
      </c>
      <c r="N6" s="86">
        <f>IFERROR('Table A1'!N6/'Table A2'!N6*1000,":")</f>
        <v>52.571428571428577</v>
      </c>
      <c r="O6" s="86">
        <f>IFERROR('Table A1'!O6/'Table A2'!O6*1000,":")</f>
        <v>75.918711171949042</v>
      </c>
      <c r="P6" s="86">
        <f>IFERROR('Table A1'!P6/'Table A2'!P6*1000,":")</f>
        <v>52.33835931510351</v>
      </c>
      <c r="Q6" s="86">
        <f>IFERROR('Table A1'!Q6/'Table A2'!Q6*1000,":")</f>
        <v>17.890074127644191</v>
      </c>
      <c r="R6" s="86">
        <f>IFERROR('Table A1'!R6/'Table A2'!R6*1000,":")</f>
        <v>74.957749279252411</v>
      </c>
      <c r="S6" s="86" t="str">
        <f>IFERROR('Table A1'!S6/'Table A2'!S6*1000,":")</f>
        <v>:</v>
      </c>
      <c r="T6" s="86">
        <f>IFERROR('Table A1'!T6/'Table A2'!T6*1000,":")</f>
        <v>136.05248691412319</v>
      </c>
      <c r="U6" s="86">
        <f>IFERROR('Table A1'!U6/'Table A2'!U6*1000,":")</f>
        <v>15.352499105332219</v>
      </c>
      <c r="V6" s="86">
        <f>IFERROR('Table A1'!V6/'Table A2'!V6*1000,":")</f>
        <v>65.89861751152074</v>
      </c>
      <c r="W6" s="86">
        <f>IFERROR('Table A1'!W6/'Table A2'!W6*1000,":")</f>
        <v>17.498165810711669</v>
      </c>
      <c r="X6" s="86" t="str">
        <f>IFERROR('Table A1'!X6/'Table A2'!X6*1000,":")</f>
        <v>:</v>
      </c>
      <c r="Y6" s="86">
        <f>IFERROR('Table A1'!Y6/'Table A2'!Y6*1000,":")</f>
        <v>934.01903928219724</v>
      </c>
      <c r="Z6" s="86">
        <f>IFERROR('Table A1'!Z6/'Table A2'!Z6*1000,":")</f>
        <v>646.27898197652462</v>
      </c>
      <c r="AA6" s="86">
        <f>IFERROR('Table A1'!AA6/'Table A2'!AA6*1000,":")</f>
        <v>11.953995854020199</v>
      </c>
      <c r="AB6" s="86">
        <f>IFERROR('Table A1'!AB6/'Table A2'!AB6*1000,":")</f>
        <v>25.105455234845255</v>
      </c>
      <c r="AC6" s="86">
        <f>IFERROR('Table A1'!AC6/'Table A2'!AC6*1000,":")</f>
        <v>8.1558557180018632</v>
      </c>
      <c r="AD6" s="86">
        <f>IFERROR('Table A1'!AD6/'Table A2'!AD6*1000,":")</f>
        <v>118.85750156936598</v>
      </c>
      <c r="AE6" s="86">
        <f>IFERROR('Table A1'!AE6/'Table A2'!AE6*1000,":")</f>
        <v>31.567328918322293</v>
      </c>
      <c r="AF6" s="86">
        <f>IFERROR('Table A1'!AF6/'Table A2'!AF6*1000,":")</f>
        <v>28.877052043311213</v>
      </c>
      <c r="AG6" s="86">
        <f>IFERROR('Table A1'!AG6/'Table A2'!AG6*1000,":")</f>
        <v>194.47363915339733</v>
      </c>
    </row>
    <row r="7" spans="1:33" ht="11.25" customHeight="1" x14ac:dyDescent="0.2">
      <c r="A7" s="24">
        <v>5</v>
      </c>
      <c r="B7" s="7" t="s">
        <v>4</v>
      </c>
      <c r="C7" s="86">
        <f>IFERROR('Table A1'!C7/'Table A2'!C7*1000,":")</f>
        <v>40.151327789284942</v>
      </c>
      <c r="D7" s="86">
        <f>IFERROR('Table A1'!D7/'Table A2'!D7*1000,":")</f>
        <v>53.642847826236199</v>
      </c>
      <c r="E7" s="86">
        <f>IFERROR('Table A1'!E7/'Table A2'!E7*1000,":")</f>
        <v>6.8654697621337171</v>
      </c>
      <c r="F7" s="86" t="str">
        <f>IFERROR('Table A1'!F7/'Table A2'!F7*1000,":")</f>
        <v>:</v>
      </c>
      <c r="G7" s="86">
        <f>IFERROR('Table A1'!G7/'Table A2'!G7*1000,":")</f>
        <v>12.570559073283269</v>
      </c>
      <c r="H7" s="86">
        <f>IFERROR('Table A1'!H7/'Table A2'!H7*1000,":")</f>
        <v>14.345291135003597</v>
      </c>
      <c r="I7" s="86">
        <f>IFERROR('Table A1'!I7/'Table A2'!I7*1000,":")</f>
        <v>32.247501921598769</v>
      </c>
      <c r="J7" s="86">
        <f>IFERROR('Table A1'!J7/'Table A2'!J7*1000,":")</f>
        <v>49.769028191512326</v>
      </c>
      <c r="K7" s="86">
        <f>IFERROR('Table A1'!K7/'Table A2'!K7*1000,":")</f>
        <v>11.610199315353359</v>
      </c>
      <c r="L7" s="86">
        <f>IFERROR('Table A1'!L7/'Table A2'!L7*1000,":")</f>
        <v>22.732376898065898</v>
      </c>
      <c r="M7" s="86">
        <f>IFERROR('Table A1'!M7/'Table A2'!M7*1000,":")</f>
        <v>34.016777677415249</v>
      </c>
      <c r="N7" s="86">
        <f>IFERROR('Table A1'!N7/'Table A2'!N7*1000,":")</f>
        <v>44.889643463497457</v>
      </c>
      <c r="O7" s="86">
        <f>IFERROR('Table A1'!O7/'Table A2'!O7*1000,":")</f>
        <v>46.378142937042838</v>
      </c>
      <c r="P7" s="86">
        <f>IFERROR('Table A1'!P7/'Table A2'!P7*1000,":")</f>
        <v>12.423154026060809</v>
      </c>
      <c r="Q7" s="86">
        <f>IFERROR('Table A1'!Q7/'Table A2'!Q7*1000,":")</f>
        <v>10.0681390406062</v>
      </c>
      <c r="R7" s="86">
        <f>IFERROR('Table A1'!R7/'Table A2'!R7*1000,":")</f>
        <v>94.31973853107101</v>
      </c>
      <c r="S7" s="86" t="str">
        <f>IFERROR('Table A1'!S7/'Table A2'!S7*1000,":")</f>
        <v>:</v>
      </c>
      <c r="T7" s="86">
        <f>IFERROR('Table A1'!T7/'Table A2'!T7*1000,":")</f>
        <v>30.677186729463401</v>
      </c>
      <c r="U7" s="86">
        <f>IFERROR('Table A1'!U7/'Table A2'!U7*1000,":")</f>
        <v>17.610960468103325</v>
      </c>
      <c r="V7" s="86">
        <f>IFERROR('Table A1'!V7/'Table A2'!V7*1000,":")</f>
        <v>32.599904852521412</v>
      </c>
      <c r="W7" s="86" t="str">
        <f>IFERROR('Table A1'!W7/'Table A2'!W7*1000,":")</f>
        <v>:</v>
      </c>
      <c r="X7" s="86">
        <f>IFERROR('Table A1'!X7/'Table A2'!X7*1000,":")</f>
        <v>19.018583042973287</v>
      </c>
      <c r="Y7" s="86">
        <f>IFERROR('Table A1'!Y7/'Table A2'!Y7*1000,":")</f>
        <v>69.776937618147443</v>
      </c>
      <c r="Z7" s="86">
        <f>IFERROR('Table A1'!Z7/'Table A2'!Z7*1000,":")</f>
        <v>60.610779367857504</v>
      </c>
      <c r="AA7" s="86">
        <f>IFERROR('Table A1'!AA7/'Table A2'!AA7*1000,":")</f>
        <v>11.226715845013656</v>
      </c>
      <c r="AB7" s="86">
        <f>IFERROR('Table A1'!AB7/'Table A2'!AB7*1000,":")</f>
        <v>18.889337437553618</v>
      </c>
      <c r="AC7" s="86">
        <f>IFERROR('Table A1'!AC7/'Table A2'!AC7*1000,":")</f>
        <v>19.412248392074702</v>
      </c>
      <c r="AD7" s="86">
        <f>IFERROR('Table A1'!AD7/'Table A2'!AD7*1000,":")</f>
        <v>49.568730210721696</v>
      </c>
      <c r="AE7" s="86">
        <f>IFERROR('Table A1'!AE7/'Table A2'!AE7*1000,":")</f>
        <v>18.721062618595827</v>
      </c>
      <c r="AF7" s="86">
        <f>IFERROR('Table A1'!AF7/'Table A2'!AF7*1000,":")</f>
        <v>14.666313485480071</v>
      </c>
      <c r="AG7" s="86">
        <f>IFERROR('Table A1'!AG7/'Table A2'!AG7*1000,":")</f>
        <v>42.755419398574837</v>
      </c>
    </row>
    <row r="8" spans="1:33" ht="11.25" customHeight="1" x14ac:dyDescent="0.2">
      <c r="A8" s="24">
        <v>6</v>
      </c>
      <c r="B8" s="7" t="s">
        <v>5</v>
      </c>
      <c r="C8" s="86">
        <f>IFERROR('Table A1'!C8/'Table A2'!C8*1000,":")</f>
        <v>33.130289817902032</v>
      </c>
      <c r="D8" s="86">
        <f>IFERROR('Table A1'!D8/'Table A2'!D8*1000,":")</f>
        <v>41.136324367908777</v>
      </c>
      <c r="E8" s="86">
        <f>IFERROR('Table A1'!E8/'Table A2'!E8*1000,":")</f>
        <v>3.124082641826158</v>
      </c>
      <c r="F8" s="86" t="str">
        <f>IFERROR('Table A1'!F8/'Table A2'!F8*1000,":")</f>
        <v>:</v>
      </c>
      <c r="G8" s="86">
        <f>IFERROR('Table A1'!G8/'Table A2'!G8*1000,":")</f>
        <v>6.7886658795749701</v>
      </c>
      <c r="H8" s="86">
        <f>IFERROR('Table A1'!H8/'Table A2'!H8*1000,":")</f>
        <v>8.7785221866200605</v>
      </c>
      <c r="I8" s="86">
        <f>IFERROR('Table A1'!I8/'Table A2'!I8*1000,":")</f>
        <v>35.753424657534246</v>
      </c>
      <c r="J8" s="86">
        <f>IFERROR('Table A1'!J8/'Table A2'!J8*1000,":")</f>
        <v>45.098039215686271</v>
      </c>
      <c r="K8" s="86">
        <f>IFERROR('Table A1'!K8/'Table A2'!K8*1000,":")</f>
        <v>6.5462658920602852</v>
      </c>
      <c r="L8" s="86">
        <f>IFERROR('Table A1'!L8/'Table A2'!L8*1000,":")</f>
        <v>9.7000961790679376</v>
      </c>
      <c r="M8" s="86">
        <f>IFERROR('Table A1'!M8/'Table A2'!M8*1000,":")</f>
        <v>20.989056987382646</v>
      </c>
      <c r="N8" s="86">
        <f>IFERROR('Table A1'!N8/'Table A2'!N8*1000,":")</f>
        <v>25.578231292517007</v>
      </c>
      <c r="O8" s="86">
        <f>IFERROR('Table A1'!O8/'Table A2'!O8*1000,":")</f>
        <v>29.701288855193329</v>
      </c>
      <c r="P8" s="86">
        <f>IFERROR('Table A1'!P8/'Table A2'!P8*1000,":")</f>
        <v>5.5060918462980322</v>
      </c>
      <c r="Q8" s="86">
        <f>IFERROR('Table A1'!Q8/'Table A2'!Q8*1000,":")</f>
        <v>5.0584065844388997</v>
      </c>
      <c r="R8" s="86">
        <f>IFERROR('Table A1'!R8/'Table A2'!R8*1000,":")</f>
        <v>19.257135734762556</v>
      </c>
      <c r="S8" s="86" t="str">
        <f>IFERROR('Table A1'!S8/'Table A2'!S8*1000,":")</f>
        <v>:</v>
      </c>
      <c r="T8" s="86">
        <f>IFERROR('Table A1'!T8/'Table A2'!T8*1000,":")</f>
        <v>27.249059436108709</v>
      </c>
      <c r="U8" s="86">
        <f>IFERROR('Table A1'!U8/'Table A2'!U8*1000,":")</f>
        <v>9.5784878388789032</v>
      </c>
      <c r="V8" s="86">
        <f>IFERROR('Table A1'!V8/'Table A2'!V8*1000,":")</f>
        <v>70.52052052052052</v>
      </c>
      <c r="W8" s="86" t="str">
        <f>IFERROR('Table A1'!W8/'Table A2'!W8*1000,":")</f>
        <v>:</v>
      </c>
      <c r="X8" s="86">
        <f>IFERROR('Table A1'!X8/'Table A2'!X8*1000,":")</f>
        <v>9.7885669537979645</v>
      </c>
      <c r="Y8" s="86">
        <f>IFERROR('Table A1'!Y8/'Table A2'!Y8*1000,":")</f>
        <v>40.780141843971634</v>
      </c>
      <c r="Z8" s="86">
        <f>IFERROR('Table A1'!Z8/'Table A2'!Z8*1000,":")</f>
        <v>50.249221183800621</v>
      </c>
      <c r="AA8" s="86">
        <f>IFERROR('Table A1'!AA8/'Table A2'!AA8*1000,":")</f>
        <v>4.9447876372741293</v>
      </c>
      <c r="AB8" s="86">
        <f>IFERROR('Table A1'!AB8/'Table A2'!AB8*1000,":")</f>
        <v>10.026782237363209</v>
      </c>
      <c r="AC8" s="86">
        <f>IFERROR('Table A1'!AC8/'Table A2'!AC8*1000,":")</f>
        <v>4.154051328940227</v>
      </c>
      <c r="AD8" s="86">
        <f>IFERROR('Table A1'!AD8/'Table A2'!AD8*1000,":")</f>
        <v>31.158917418459403</v>
      </c>
      <c r="AE8" s="86">
        <f>IFERROR('Table A1'!AE8/'Table A2'!AE8*1000,":")</f>
        <v>14.807005212909273</v>
      </c>
      <c r="AF8" s="86">
        <f>IFERROR('Table A1'!AF8/'Table A2'!AF8*1000,":")</f>
        <v>9.837407331622936</v>
      </c>
      <c r="AG8" s="86">
        <f>IFERROR('Table A1'!AG8/'Table A2'!AG8*1000,":")</f>
        <v>37.300397312210656</v>
      </c>
    </row>
    <row r="9" spans="1:33" ht="11.25" customHeight="1" x14ac:dyDescent="0.2">
      <c r="A9" s="24">
        <v>7</v>
      </c>
      <c r="B9" s="7" t="s">
        <v>6</v>
      </c>
      <c r="C9" s="86">
        <f>IFERROR('Table A1'!C9/'Table A2'!C9*1000,":")</f>
        <v>37.721092745804441</v>
      </c>
      <c r="D9" s="86" t="str">
        <f>IFERROR('Table A1'!D9/'Table A2'!D9*1000,":")</f>
        <v>:</v>
      </c>
      <c r="E9" s="86" t="str">
        <f>IFERROR('Table A1'!E9/'Table A2'!E9*1000,":")</f>
        <v>:</v>
      </c>
      <c r="F9" s="86" t="str">
        <f>IFERROR('Table A1'!F9/'Table A2'!F9*1000,":")</f>
        <v>:</v>
      </c>
      <c r="G9" s="86">
        <f>IFERROR('Table A1'!G9/'Table A2'!G9*1000,":")</f>
        <v>8.7908790879087917</v>
      </c>
      <c r="H9" s="86">
        <f>IFERROR('Table A1'!H9/'Table A2'!H9*1000,":")</f>
        <v>7.7432632323622093</v>
      </c>
      <c r="I9" s="86" t="str">
        <f>IFERROR('Table A1'!I9/'Table A2'!I9*1000,":")</f>
        <v>:</v>
      </c>
      <c r="J9" s="86">
        <f>IFERROR('Table A1'!J9/'Table A2'!J9*1000,":")</f>
        <v>45.072451487162098</v>
      </c>
      <c r="K9" s="86">
        <f>IFERROR('Table A1'!K9/'Table A2'!K9*1000,":")</f>
        <v>14.181964898123866</v>
      </c>
      <c r="L9" s="86">
        <f>IFERROR('Table A1'!L9/'Table A2'!L9*1000,":")</f>
        <v>2.7556453806988226</v>
      </c>
      <c r="M9" s="86">
        <f>IFERROR('Table A1'!M9/'Table A2'!M9*1000,":")</f>
        <v>18.811006485810942</v>
      </c>
      <c r="N9" s="86">
        <f>IFERROR('Table A1'!N9/'Table A2'!N9*1000,":")</f>
        <v>34.355300859598856</v>
      </c>
      <c r="O9" s="86" t="str">
        <f>IFERROR('Table A1'!O9/'Table A2'!O9*1000,":")</f>
        <v>:</v>
      </c>
      <c r="P9" s="86">
        <f>IFERROR('Table A1'!P9/'Table A2'!P9*1000,":")</f>
        <v>7.8949410304158913</v>
      </c>
      <c r="Q9" s="86">
        <f>IFERROR('Table A1'!Q9/'Table A2'!Q9*1000,":")</f>
        <v>6.2022508831019465</v>
      </c>
      <c r="R9" s="86">
        <f>IFERROR('Table A1'!R9/'Table A2'!R9*1000,":")</f>
        <v>21.142924751538096</v>
      </c>
      <c r="S9" s="86" t="str">
        <f>IFERROR('Table A1'!S9/'Table A2'!S9*1000,":")</f>
        <v>:</v>
      </c>
      <c r="T9" s="86" t="str">
        <f>IFERROR('Table A1'!T9/'Table A2'!T9*1000,":")</f>
        <v>:</v>
      </c>
      <c r="U9" s="86" t="str">
        <f>IFERROR('Table A1'!U9/'Table A2'!U9*1000,":")</f>
        <v>:</v>
      </c>
      <c r="V9" s="86">
        <f>IFERROR('Table A1'!V9/'Table A2'!V9*1000,":")</f>
        <v>38.871794871794876</v>
      </c>
      <c r="W9" s="86" t="str">
        <f>IFERROR('Table A1'!W9/'Table A2'!W9*1000,":")</f>
        <v>:</v>
      </c>
      <c r="X9" s="86">
        <f>IFERROR('Table A1'!X9/'Table A2'!X9*1000,":")</f>
        <v>3.6106750392464675</v>
      </c>
      <c r="Y9" s="86">
        <f>IFERROR('Table A1'!Y9/'Table A2'!Y9*1000,":")</f>
        <v>38.770306006800148</v>
      </c>
      <c r="Z9" s="86">
        <f>IFERROR('Table A1'!Z9/'Table A2'!Z9*1000,":")</f>
        <v>42.226341556157614</v>
      </c>
      <c r="AA9" s="86">
        <f>IFERROR('Table A1'!AA9/'Table A2'!AA9*1000,":")</f>
        <v>7.1496649680901294</v>
      </c>
      <c r="AB9" s="86">
        <f>IFERROR('Table A1'!AB9/'Table A2'!AB9*1000,":")</f>
        <v>14.532694557049238</v>
      </c>
      <c r="AC9" s="86">
        <f>IFERROR('Table A1'!AC9/'Table A2'!AC9*1000,":")</f>
        <v>5.9411728509014825</v>
      </c>
      <c r="AD9" s="86">
        <f>IFERROR('Table A1'!AD9/'Table A2'!AD9*1000,":")</f>
        <v>38.870883429168849</v>
      </c>
      <c r="AE9" s="86">
        <f>IFERROR('Table A1'!AE9/'Table A2'!AE9*1000,":")</f>
        <v>16.171941550357118</v>
      </c>
      <c r="AF9" s="86">
        <f>IFERROR('Table A1'!AF9/'Table A2'!AF9*1000,":")</f>
        <v>15.510980131191177</v>
      </c>
      <c r="AG9" s="86" t="str">
        <f>IFERROR('Table A1'!AG9/'Table A2'!AG9*1000,":")</f>
        <v>:</v>
      </c>
    </row>
    <row r="10" spans="1:33" ht="11.25" customHeight="1" x14ac:dyDescent="0.2">
      <c r="A10" s="24">
        <v>8</v>
      </c>
      <c r="B10" s="7" t="s">
        <v>7</v>
      </c>
      <c r="C10" s="86">
        <f>IFERROR('Table A1'!C10/'Table A2'!C10*1000,":")</f>
        <v>66.899641577060933</v>
      </c>
      <c r="D10" s="86" t="str">
        <f>IFERROR('Table A1'!D10/'Table A2'!D10*1000,":")</f>
        <v>:</v>
      </c>
      <c r="E10" s="86" t="str">
        <f>IFERROR('Table A1'!E10/'Table A2'!E10*1000,":")</f>
        <v>:</v>
      </c>
      <c r="F10" s="86" t="str">
        <f>IFERROR('Table A1'!F10/'Table A2'!F10*1000,":")</f>
        <v>:</v>
      </c>
      <c r="G10" s="86">
        <f>IFERROR('Table A1'!G10/'Table A2'!G10*1000,":")</f>
        <v>17.206703910614525</v>
      </c>
      <c r="H10" s="86">
        <f>IFERROR('Table A1'!H10/'Table A2'!H10*1000,":")</f>
        <v>16.987418854483828</v>
      </c>
      <c r="I10" s="86" t="str">
        <f>IFERROR('Table A1'!I10/'Table A2'!I10*1000,":")</f>
        <v>:</v>
      </c>
      <c r="J10" s="86">
        <f>IFERROR('Table A1'!J10/'Table A2'!J10*1000,":")</f>
        <v>50.306406685236766</v>
      </c>
      <c r="K10" s="86">
        <f>IFERROR('Table A1'!K10/'Table A2'!K10*1000,":")</f>
        <v>11.304530201342281</v>
      </c>
      <c r="L10" s="86">
        <f>IFERROR('Table A1'!L10/'Table A2'!L10*1000,":")</f>
        <v>11.297483966452885</v>
      </c>
      <c r="M10" s="86">
        <f>IFERROR('Table A1'!M10/'Table A2'!M10*1000,":")</f>
        <v>36.704986055370384</v>
      </c>
      <c r="N10" s="86">
        <f>IFERROR('Table A1'!N10/'Table A2'!N10*1000,":")</f>
        <v>94.950495049504951</v>
      </c>
      <c r="O10" s="86" t="str">
        <f>IFERROR('Table A1'!O10/'Table A2'!O10*1000,":")</f>
        <v>:</v>
      </c>
      <c r="P10" s="86">
        <f>IFERROR('Table A1'!P10/'Table A2'!P10*1000,":")</f>
        <v>11.055223724195747</v>
      </c>
      <c r="Q10" s="86">
        <f>IFERROR('Table A1'!Q10/'Table A2'!Q10*1000,":")</f>
        <v>15.776787338548298</v>
      </c>
      <c r="R10" s="86">
        <f>IFERROR('Table A1'!R10/'Table A2'!R10*1000,":")</f>
        <v>32.212498080761556</v>
      </c>
      <c r="S10" s="86" t="str">
        <f>IFERROR('Table A1'!S10/'Table A2'!S10*1000,":")</f>
        <v>:</v>
      </c>
      <c r="T10" s="86" t="str">
        <f>IFERROR('Table A1'!T10/'Table A2'!T10*1000,":")</f>
        <v>:</v>
      </c>
      <c r="U10" s="86" t="str">
        <f>IFERROR('Table A1'!U10/'Table A2'!U10*1000,":")</f>
        <v>:</v>
      </c>
      <c r="V10" s="86" t="str">
        <f>IFERROR('Table A1'!V10/'Table A2'!V10*1000,":")</f>
        <v>:</v>
      </c>
      <c r="W10" s="86" t="str">
        <f>IFERROR('Table A1'!W10/'Table A2'!W10*1000,":")</f>
        <v>:</v>
      </c>
      <c r="X10" s="86" t="str">
        <f>IFERROR('Table A1'!X10/'Table A2'!X10*1000,":")</f>
        <v>:</v>
      </c>
      <c r="Y10" s="86">
        <f>IFERROR('Table A1'!Y10/'Table A2'!Y10*1000,":")</f>
        <v>53.038212570474002</v>
      </c>
      <c r="Z10" s="86">
        <f>IFERROR('Table A1'!Z10/'Table A2'!Z10*1000,":")</f>
        <v>57.255936675461747</v>
      </c>
      <c r="AA10" s="86">
        <f>IFERROR('Table A1'!AA10/'Table A2'!AA10*1000,":")</f>
        <v>17.955231601948871</v>
      </c>
      <c r="AB10" s="86">
        <f>IFERROR('Table A1'!AB10/'Table A2'!AB10*1000,":")</f>
        <v>37.054561585095371</v>
      </c>
      <c r="AC10" s="86">
        <f>IFERROR('Table A1'!AC10/'Table A2'!AC10*1000,":")</f>
        <v>9.2832862546081305</v>
      </c>
      <c r="AD10" s="86">
        <f>IFERROR('Table A1'!AD10/'Table A2'!AD10*1000,":")</f>
        <v>73.194444444444457</v>
      </c>
      <c r="AE10" s="86">
        <f>IFERROR('Table A1'!AE10/'Table A2'!AE10*1000,":")</f>
        <v>25.814571388616976</v>
      </c>
      <c r="AF10" s="86">
        <f>IFERROR('Table A1'!AF10/'Table A2'!AF10*1000,":")</f>
        <v>27.657523442292526</v>
      </c>
      <c r="AG10" s="86" t="str">
        <f>IFERROR('Table A1'!AG10/'Table A2'!AG10*1000,":")</f>
        <v>:</v>
      </c>
    </row>
    <row r="11" spans="1:33" ht="11.25" customHeight="1" x14ac:dyDescent="0.2">
      <c r="A11" s="24">
        <v>9</v>
      </c>
      <c r="B11" s="7" t="s">
        <v>8</v>
      </c>
      <c r="C11" s="86">
        <f>IFERROR('Table A1'!C11/'Table A2'!C11*1000,":")</f>
        <v>46.347704340269402</v>
      </c>
      <c r="D11" s="86" t="str">
        <f>IFERROR('Table A1'!D11/'Table A2'!D11*1000,":")</f>
        <v>:</v>
      </c>
      <c r="E11" s="86" t="str">
        <f>IFERROR('Table A1'!E11/'Table A2'!E11*1000,":")</f>
        <v>:</v>
      </c>
      <c r="F11" s="86" t="str">
        <f>IFERROR('Table A1'!F11/'Table A2'!F11*1000,":")</f>
        <v>:</v>
      </c>
      <c r="G11" s="86">
        <f>IFERROR('Table A1'!G11/'Table A2'!G11*1000,":")</f>
        <v>12.868047982551801</v>
      </c>
      <c r="H11" s="86">
        <f>IFERROR('Table A1'!H11/'Table A2'!H11*1000,":")</f>
        <v>11.055106770774737</v>
      </c>
      <c r="I11" s="86" t="str">
        <f>IFERROR('Table A1'!I11/'Table A2'!I11*1000,":")</f>
        <v>:</v>
      </c>
      <c r="J11" s="86">
        <f>IFERROR('Table A1'!J11/'Table A2'!J11*1000,":")</f>
        <v>41.746046425598813</v>
      </c>
      <c r="K11" s="86">
        <f>IFERROR('Table A1'!K11/'Table A2'!K11*1000,":")</f>
        <v>13.512518409425626</v>
      </c>
      <c r="L11" s="86">
        <f>IFERROR('Table A1'!L11/'Table A2'!L11*1000,":")</f>
        <v>10.878985540300143</v>
      </c>
      <c r="M11" s="86">
        <f>IFERROR('Table A1'!M11/'Table A2'!M11*1000,":")</f>
        <v>27.472204247308667</v>
      </c>
      <c r="N11" s="86">
        <f>IFERROR('Table A1'!N11/'Table A2'!N11*1000,":")</f>
        <v>32.875816993464049</v>
      </c>
      <c r="O11" s="86" t="str">
        <f>IFERROR('Table A1'!O11/'Table A2'!O11*1000,":")</f>
        <v>:</v>
      </c>
      <c r="P11" s="86">
        <f>IFERROR('Table A1'!P11/'Table A2'!P11*1000,":")</f>
        <v>9.2194092827004219</v>
      </c>
      <c r="Q11" s="86">
        <f>IFERROR('Table A1'!Q11/'Table A2'!Q11*1000,":")</f>
        <v>7.5565954217781712</v>
      </c>
      <c r="R11" s="86">
        <f>IFERROR('Table A1'!R11/'Table A2'!R11*1000,":")</f>
        <v>29.3480875631465</v>
      </c>
      <c r="S11" s="86" t="str">
        <f>IFERROR('Table A1'!S11/'Table A2'!S11*1000,":")</f>
        <v>:</v>
      </c>
      <c r="T11" s="86" t="str">
        <f>IFERROR('Table A1'!T11/'Table A2'!T11*1000,":")</f>
        <v>:</v>
      </c>
      <c r="U11" s="86" t="str">
        <f>IFERROR('Table A1'!U11/'Table A2'!U11*1000,":")</f>
        <v>:</v>
      </c>
      <c r="V11" s="86" t="str">
        <f>IFERROR('Table A1'!V11/'Table A2'!V11*1000,":")</f>
        <v>:</v>
      </c>
      <c r="W11" s="86" t="str">
        <f>IFERROR('Table A1'!W11/'Table A2'!W11*1000,":")</f>
        <v>:</v>
      </c>
      <c r="X11" s="86">
        <f>IFERROR('Table A1'!X11/'Table A2'!X11*1000,":")</f>
        <v>17.625042531473291</v>
      </c>
      <c r="Y11" s="86">
        <f>IFERROR('Table A1'!Y11/'Table A2'!Y11*1000,":")</f>
        <v>37.504701520606098</v>
      </c>
      <c r="Z11" s="86">
        <f>IFERROR('Table A1'!Z11/'Table A2'!Z11*1000,":")</f>
        <v>51.939966648137855</v>
      </c>
      <c r="AA11" s="86">
        <f>IFERROR('Table A1'!AA11/'Table A2'!AA11*1000,":")</f>
        <v>9.685275530740256</v>
      </c>
      <c r="AB11" s="86">
        <f>IFERROR('Table A1'!AB11/'Table A2'!AB11*1000,":")</f>
        <v>15.510690605676821</v>
      </c>
      <c r="AC11" s="86">
        <f>IFERROR('Table A1'!AC11/'Table A2'!AC11*1000,":")</f>
        <v>20.35982814178303</v>
      </c>
      <c r="AD11" s="86">
        <f>IFERROR('Table A1'!AD11/'Table A2'!AD11*1000,":")</f>
        <v>29.216068642745711</v>
      </c>
      <c r="AE11" s="86">
        <f>IFERROR('Table A1'!AE11/'Table A2'!AE11*1000,":")</f>
        <v>19.623733719247468</v>
      </c>
      <c r="AF11" s="86">
        <f>IFERROR('Table A1'!AF11/'Table A2'!AF11*1000,":")</f>
        <v>13.887415713311615</v>
      </c>
      <c r="AG11" s="86" t="str">
        <f>IFERROR('Table A1'!AG11/'Table A2'!AG11*1000,":")</f>
        <v>:</v>
      </c>
    </row>
    <row r="12" spans="1:33" ht="11.25" customHeight="1" x14ac:dyDescent="0.2">
      <c r="A12" s="24">
        <v>10</v>
      </c>
      <c r="B12" s="7" t="s">
        <v>9</v>
      </c>
      <c r="C12" s="86">
        <f>IFERROR('Table A1'!C12/'Table A2'!C12*1000,":")</f>
        <v>19.64949548592671</v>
      </c>
      <c r="D12" s="86">
        <f>IFERROR('Table A1'!D12/'Table A2'!D12*1000,":")</f>
        <v>126.14973262032086</v>
      </c>
      <c r="E12" s="86">
        <f>IFERROR('Table A1'!E12/'Table A2'!E12*1000,":")</f>
        <v>-43.068753493571826</v>
      </c>
      <c r="F12" s="86" t="str">
        <f>IFERROR('Table A1'!F12/'Table A2'!F12*1000,":")</f>
        <v>:</v>
      </c>
      <c r="G12" s="86">
        <f>IFERROR('Table A1'!G12/'Table A2'!G12*1000,":")</f>
        <v>7.8947368421052637</v>
      </c>
      <c r="H12" s="86">
        <f>IFERROR('Table A1'!H12/'Table A2'!H12*1000,":")</f>
        <v>62.897145934302635</v>
      </c>
      <c r="I12" s="86">
        <f>IFERROR('Table A1'!I12/'Table A2'!I12*1000,":")</f>
        <v>147.91999999999999</v>
      </c>
      <c r="J12" s="86">
        <f>IFERROR('Table A1'!J12/'Table A2'!J12*1000,":")</f>
        <v>40.619621342512907</v>
      </c>
      <c r="K12" s="86" t="str">
        <f>IFERROR('Table A1'!K12/'Table A2'!K12*1000,":")</f>
        <v>:</v>
      </c>
      <c r="L12" s="86">
        <f>IFERROR('Table A1'!L12/'Table A2'!L12*1000,":")</f>
        <v>109.21589980942009</v>
      </c>
      <c r="M12" s="86">
        <f>IFERROR('Table A1'!M12/'Table A2'!M12*1000,":")</f>
        <v>54.41640378548896</v>
      </c>
      <c r="N12" s="86">
        <f>IFERROR('Table A1'!N12/'Table A2'!N12*1000,":")</f>
        <v>99.761904761904759</v>
      </c>
      <c r="O12" s="86">
        <f>IFERROR('Table A1'!O12/'Table A2'!O12*1000,":")</f>
        <v>173.62637362637361</v>
      </c>
      <c r="P12" s="86" t="str">
        <f>IFERROR('Table A1'!P12/'Table A2'!P12*1000,":")</f>
        <v>:</v>
      </c>
      <c r="Q12" s="86">
        <f>IFERROR('Table A1'!Q12/'Table A2'!Q12*1000,":")</f>
        <v>69.328369548700806</v>
      </c>
      <c r="R12" s="86" t="str">
        <f>IFERROR('Table A1'!R12/'Table A2'!R12*1000,":")</f>
        <v>:</v>
      </c>
      <c r="S12" s="86" t="str">
        <f>IFERROR('Table A1'!S12/'Table A2'!S12*1000,":")</f>
        <v>:</v>
      </c>
      <c r="T12" s="86">
        <f>IFERROR('Table A1'!T12/'Table A2'!T12*1000,":")</f>
        <v>-25.80271715073717</v>
      </c>
      <c r="U12" s="86" t="str">
        <f>IFERROR('Table A1'!U12/'Table A2'!U12*1000,":")</f>
        <v>:</v>
      </c>
      <c r="V12" s="86" t="str">
        <f>IFERROR('Table A1'!V12/'Table A2'!V12*1000,":")</f>
        <v>:</v>
      </c>
      <c r="W12" s="86" t="str">
        <f>IFERROR('Table A1'!W12/'Table A2'!W12*1000,":")</f>
        <v>:</v>
      </c>
      <c r="X12" s="86" t="str">
        <f>IFERROR('Table A1'!X12/'Table A2'!X12*1000,":")</f>
        <v>:</v>
      </c>
      <c r="Y12" s="86">
        <f>IFERROR('Table A1'!Y12/'Table A2'!Y12*1000,":")</f>
        <v>-31.761206713405564</v>
      </c>
      <c r="Z12" s="86" t="str">
        <f>IFERROR('Table A1'!Z12/'Table A2'!Z12*1000,":")</f>
        <v>:</v>
      </c>
      <c r="AA12" s="86">
        <f>IFERROR('Table A1'!AA12/'Table A2'!AA12*1000,":")</f>
        <v>45.766085059978195</v>
      </c>
      <c r="AB12" s="86">
        <f>IFERROR('Table A1'!AB12/'Table A2'!AB12*1000,":")</f>
        <v>63.257065948855995</v>
      </c>
      <c r="AC12" s="86">
        <f>IFERROR('Table A1'!AC12/'Table A2'!AC12*1000,":")</f>
        <v>328.15933140122667</v>
      </c>
      <c r="AD12" s="86">
        <f>IFERROR('Table A1'!AD12/'Table A2'!AD12*1000,":")</f>
        <v>264.21446384039899</v>
      </c>
      <c r="AE12" s="86">
        <f>IFERROR('Table A1'!AE12/'Table A2'!AE12*1000,":")</f>
        <v>17.777777777777779</v>
      </c>
      <c r="AF12" s="86">
        <f>IFERROR('Table A1'!AF12/'Table A2'!AF12*1000,":")</f>
        <v>48.079010201866723</v>
      </c>
      <c r="AG12" s="86">
        <f>IFERROR('Table A1'!AG12/'Table A2'!AG12*1000,":")</f>
        <v>115.08581752484191</v>
      </c>
    </row>
    <row r="13" spans="1:33" ht="11.25" customHeight="1" x14ac:dyDescent="0.2">
      <c r="A13" s="24">
        <v>11</v>
      </c>
      <c r="B13" s="7" t="s">
        <v>10</v>
      </c>
      <c r="C13" s="86">
        <f>IFERROR('Table A1'!C13/'Table A2'!C13*1000,":")</f>
        <v>86.340610080542291</v>
      </c>
      <c r="D13" s="86">
        <f>IFERROR('Table A1'!D13/'Table A2'!D13*1000,":")</f>
        <v>110.67098040842285</v>
      </c>
      <c r="E13" s="86">
        <f>IFERROR('Table A1'!E13/'Table A2'!E13*1000,":")</f>
        <v>13.461616695821975</v>
      </c>
      <c r="F13" s="86" t="str">
        <f>IFERROR('Table A1'!F13/'Table A2'!F13*1000,":")</f>
        <v>:</v>
      </c>
      <c r="G13" s="86">
        <f>IFERROR('Table A1'!G13/'Table A2'!G13*1000,":")</f>
        <v>15.51418439716312</v>
      </c>
      <c r="H13" s="86">
        <f>IFERROR('Table A1'!H13/'Table A2'!H13*1000,":")</f>
        <v>27.904556166535745</v>
      </c>
      <c r="I13" s="86">
        <f>IFERROR('Table A1'!I13/'Table A2'!I13*1000,":")</f>
        <v>80.548872180451127</v>
      </c>
      <c r="J13" s="86">
        <f>IFERROR('Table A1'!J13/'Table A2'!J13*1000,":")</f>
        <v>105.71897273447223</v>
      </c>
      <c r="K13" s="86">
        <f>IFERROR('Table A1'!K13/'Table A2'!K13*1000,":")</f>
        <v>14.734380220514534</v>
      </c>
      <c r="L13" s="86">
        <f>IFERROR('Table A1'!L13/'Table A2'!L13*1000,":")</f>
        <v>37.276436881403022</v>
      </c>
      <c r="M13" s="86">
        <f>IFERROR('Table A1'!M13/'Table A2'!M13*1000,":")</f>
        <v>56.278089329037904</v>
      </c>
      <c r="N13" s="86">
        <f>IFERROR('Table A1'!N13/'Table A2'!N13*1000,":")</f>
        <v>93.421052631578945</v>
      </c>
      <c r="O13" s="86">
        <f>IFERROR('Table A1'!O13/'Table A2'!O13*1000,":")</f>
        <v>101.97725284339458</v>
      </c>
      <c r="P13" s="86">
        <f>IFERROR('Table A1'!P13/'Table A2'!P13*1000,":")</f>
        <v>11.387924579674632</v>
      </c>
      <c r="Q13" s="86">
        <f>IFERROR('Table A1'!Q13/'Table A2'!Q13*1000,":")</f>
        <v>34.514877102199222</v>
      </c>
      <c r="R13" s="86" t="str">
        <f>IFERROR('Table A1'!R13/'Table A2'!R13*1000,":")</f>
        <v>:</v>
      </c>
      <c r="S13" s="86" t="str">
        <f>IFERROR('Table A1'!S13/'Table A2'!S13*1000,":")</f>
        <v>:</v>
      </c>
      <c r="T13" s="86">
        <f>IFERROR('Table A1'!T13/'Table A2'!T13*1000,":")</f>
        <v>50.537139584707504</v>
      </c>
      <c r="U13" s="86">
        <f>IFERROR('Table A1'!U13/'Table A2'!U13*1000,":")</f>
        <v>44.482576557550161</v>
      </c>
      <c r="V13" s="86">
        <f>IFERROR('Table A1'!V13/'Table A2'!V13*1000,":")</f>
        <v>62.663495838287758</v>
      </c>
      <c r="W13" s="86" t="str">
        <f>IFERROR('Table A1'!W13/'Table A2'!W13*1000,":")</f>
        <v>:</v>
      </c>
      <c r="X13" s="86">
        <f>IFERROR('Table A1'!X13/'Table A2'!X13*1000,":")</f>
        <v>9.7391304347826075</v>
      </c>
      <c r="Y13" s="86">
        <f>IFERROR('Table A1'!Y13/'Table A2'!Y13*1000,":")</f>
        <v>110.93876542532017</v>
      </c>
      <c r="Z13" s="86" t="str">
        <f>IFERROR('Table A1'!Z13/'Table A2'!Z13*1000,":")</f>
        <v>:</v>
      </c>
      <c r="AA13" s="86">
        <f>IFERROR('Table A1'!AA13/'Table A2'!AA13*1000,":")</f>
        <v>16.790666960158486</v>
      </c>
      <c r="AB13" s="86">
        <f>IFERROR('Table A1'!AB13/'Table A2'!AB13*1000,":")</f>
        <v>33.213881554130516</v>
      </c>
      <c r="AC13" s="86">
        <f>IFERROR('Table A1'!AC13/'Table A2'!AC13*1000,":")</f>
        <v>14.45137529446896</v>
      </c>
      <c r="AD13" s="86" t="str">
        <f>IFERROR('Table A1'!AD13/'Table A2'!AD13*1000,":")</f>
        <v>:</v>
      </c>
      <c r="AE13" s="86">
        <f>IFERROR('Table A1'!AE13/'Table A2'!AE13*1000,":")</f>
        <v>38.332702498107494</v>
      </c>
      <c r="AF13" s="86">
        <f>IFERROR('Table A1'!AF13/'Table A2'!AF13*1000,":")</f>
        <v>26.526162790697672</v>
      </c>
      <c r="AG13" s="86">
        <f>IFERROR('Table A1'!AG13/'Table A2'!AG13*1000,":")</f>
        <v>64.809072195656441</v>
      </c>
    </row>
    <row r="14" spans="1:33" ht="11.25" customHeight="1" x14ac:dyDescent="0.2">
      <c r="A14" s="24">
        <v>12</v>
      </c>
      <c r="B14" s="7" t="s">
        <v>11</v>
      </c>
      <c r="C14" s="86">
        <f>IFERROR('Table A1'!C14/'Table A2'!C14*1000,":")</f>
        <v>86.279705573080975</v>
      </c>
      <c r="D14" s="86">
        <f>IFERROR('Table A1'!D14/'Table A2'!D14*1000,":")</f>
        <v>161.87737413728533</v>
      </c>
      <c r="E14" s="86">
        <f>IFERROR('Table A1'!E14/'Table A2'!E14*1000,":")</f>
        <v>11.565723910449856</v>
      </c>
      <c r="F14" s="86" t="str">
        <f>IFERROR('Table A1'!F14/'Table A2'!F14*1000,":")</f>
        <v>:</v>
      </c>
      <c r="G14" s="86">
        <f>IFERROR('Table A1'!G14/'Table A2'!G14*1000,":")</f>
        <v>28.908668730650156</v>
      </c>
      <c r="H14" s="86">
        <f>IFERROR('Table A1'!H14/'Table A2'!H14*1000,":")</f>
        <v>29.767585719335454</v>
      </c>
      <c r="I14" s="86">
        <f>IFERROR('Table A1'!I14/'Table A2'!I14*1000,":")</f>
        <v>128.12834224598933</v>
      </c>
      <c r="J14" s="86">
        <f>IFERROR('Table A1'!J14/'Table A2'!J14*1000,":")</f>
        <v>214.85983197159109</v>
      </c>
      <c r="K14" s="86" t="str">
        <f>IFERROR('Table A1'!K14/'Table A2'!K14*1000,":")</f>
        <v>:</v>
      </c>
      <c r="L14" s="86">
        <f>IFERROR('Table A1'!L14/'Table A2'!L14*1000,":")</f>
        <v>22.888027738119519</v>
      </c>
      <c r="M14" s="86">
        <f>IFERROR('Table A1'!M14/'Table A2'!M14*1000,":")</f>
        <v>87.906770434291715</v>
      </c>
      <c r="N14" s="86">
        <f>IFERROR('Table A1'!N14/'Table A2'!N14*1000,":")</f>
        <v>182.91666666666669</v>
      </c>
      <c r="O14" s="86">
        <f>IFERROR('Table A1'!O14/'Table A2'!O14*1000,":")</f>
        <v>174.49867574725693</v>
      </c>
      <c r="P14" s="86">
        <f>IFERROR('Table A1'!P14/'Table A2'!P14*1000,":")</f>
        <v>27.133776158845794</v>
      </c>
      <c r="Q14" s="86">
        <f>IFERROR('Table A1'!Q14/'Table A2'!Q14*1000,":")</f>
        <v>37.986162793902807</v>
      </c>
      <c r="R14" s="86">
        <f>IFERROR('Table A1'!R14/'Table A2'!R14*1000,":")</f>
        <v>368.44947141070821</v>
      </c>
      <c r="S14" s="86" t="str">
        <f>IFERROR('Table A1'!S14/'Table A2'!S14*1000,":")</f>
        <v>:</v>
      </c>
      <c r="T14" s="86">
        <f>IFERROR('Table A1'!T14/'Table A2'!T14*1000,":")</f>
        <v>76.796940089373621</v>
      </c>
      <c r="U14" s="86">
        <f>IFERROR('Table A1'!U14/'Table A2'!U14*1000,":")</f>
        <v>176.01572739187418</v>
      </c>
      <c r="V14" s="86" t="str">
        <f>IFERROR('Table A1'!V14/'Table A2'!V14*1000,":")</f>
        <v>:</v>
      </c>
      <c r="W14" s="86" t="str">
        <f>IFERROR('Table A1'!W14/'Table A2'!W14*1000,":")</f>
        <v>:</v>
      </c>
      <c r="X14" s="86" t="str">
        <f>IFERROR('Table A1'!X14/'Table A2'!X14*1000,":")</f>
        <v>:</v>
      </c>
      <c r="Y14" s="86">
        <f>IFERROR('Table A1'!Y14/'Table A2'!Y14*1000,":")</f>
        <v>71.784739862639952</v>
      </c>
      <c r="Z14" s="86" t="str">
        <f>IFERROR('Table A1'!Z14/'Table A2'!Z14*1000,":")</f>
        <v>:</v>
      </c>
      <c r="AA14" s="86">
        <f>IFERROR('Table A1'!AA14/'Table A2'!AA14*1000,":")</f>
        <v>14.846023431766998</v>
      </c>
      <c r="AB14" s="86">
        <f>IFERROR('Table A1'!AB14/'Table A2'!AB14*1000,":")</f>
        <v>41.218117454842513</v>
      </c>
      <c r="AC14" s="86">
        <f>IFERROR('Table A1'!AC14/'Table A2'!AC14*1000,":")</f>
        <v>15.051546391752575</v>
      </c>
      <c r="AD14" s="86" t="str">
        <f>IFERROR('Table A1'!AD14/'Table A2'!AD14*1000,":")</f>
        <v>:</v>
      </c>
      <c r="AE14" s="86">
        <f>IFERROR('Table A1'!AE14/'Table A2'!AE14*1000,":")</f>
        <v>74.181818181818187</v>
      </c>
      <c r="AF14" s="86">
        <f>IFERROR('Table A1'!AF14/'Table A2'!AF14*1000,":")</f>
        <v>23.04199772985244</v>
      </c>
      <c r="AG14" s="86">
        <f>IFERROR('Table A1'!AG14/'Table A2'!AG14*1000,":")</f>
        <v>211.59935551738371</v>
      </c>
    </row>
    <row r="15" spans="1:33" ht="11.25" customHeight="1" x14ac:dyDescent="0.2">
      <c r="A15" s="24">
        <v>13</v>
      </c>
      <c r="B15" s="7" t="s">
        <v>12</v>
      </c>
      <c r="C15" s="86">
        <f>IFERROR('Table A1'!C15/'Table A2'!C15*1000,":")</f>
        <v>49.672226371255498</v>
      </c>
      <c r="D15" s="86" t="str">
        <f>IFERROR('Table A1'!D15/'Table A2'!D15*1000,":")</f>
        <v>:</v>
      </c>
      <c r="E15" s="86" t="str">
        <f>IFERROR('Table A1'!E15/'Table A2'!E15*1000,":")</f>
        <v>:</v>
      </c>
      <c r="F15" s="86" t="str">
        <f>IFERROR('Table A1'!F15/'Table A2'!F15*1000,":")</f>
        <v>:</v>
      </c>
      <c r="G15" s="86">
        <f>IFERROR('Table A1'!G15/'Table A2'!G15*1000,":")</f>
        <v>15.18288474810214</v>
      </c>
      <c r="H15" s="86">
        <f>IFERROR('Table A1'!H15/'Table A2'!H15*1000,":")</f>
        <v>19.249917250417123</v>
      </c>
      <c r="I15" s="86" t="str">
        <f>IFERROR('Table A1'!I15/'Table A2'!I15*1000,":")</f>
        <v>:</v>
      </c>
      <c r="J15" s="86">
        <f>IFERROR('Table A1'!J15/'Table A2'!J15*1000,":")</f>
        <v>49.636400363599634</v>
      </c>
      <c r="K15" s="86">
        <f>IFERROR('Table A1'!K15/'Table A2'!K15*1000,":")</f>
        <v>19.541860936549771</v>
      </c>
      <c r="L15" s="86">
        <f>IFERROR('Table A1'!L15/'Table A2'!L15*1000,":")</f>
        <v>12.694988383670761</v>
      </c>
      <c r="M15" s="86">
        <f>IFERROR('Table A1'!M15/'Table A2'!M15*1000,":")</f>
        <v>36.653776297358704</v>
      </c>
      <c r="N15" s="86">
        <f>IFERROR('Table A1'!N15/'Table A2'!N15*1000,":")</f>
        <v>48.155339805825243</v>
      </c>
      <c r="O15" s="86" t="str">
        <f>IFERROR('Table A1'!O15/'Table A2'!O15*1000,":")</f>
        <v>:</v>
      </c>
      <c r="P15" s="86">
        <f>IFERROR('Table A1'!P15/'Table A2'!P15*1000,":")</f>
        <v>13.039995422555359</v>
      </c>
      <c r="Q15" s="86">
        <f>IFERROR('Table A1'!Q15/'Table A2'!Q15*1000,":")</f>
        <v>15.837851158206014</v>
      </c>
      <c r="R15" s="86">
        <f>IFERROR('Table A1'!R15/'Table A2'!R15*1000,":")</f>
        <v>35.663490257431377</v>
      </c>
      <c r="S15" s="86" t="str">
        <f>IFERROR('Table A1'!S15/'Table A2'!S15*1000,":")</f>
        <v>:</v>
      </c>
      <c r="T15" s="86" t="str">
        <f>IFERROR('Table A1'!T15/'Table A2'!T15*1000,":")</f>
        <v>:</v>
      </c>
      <c r="U15" s="86" t="str">
        <f>IFERROR('Table A1'!U15/'Table A2'!U15*1000,":")</f>
        <v>:</v>
      </c>
      <c r="V15" s="86" t="str">
        <f>IFERROR('Table A1'!V15/'Table A2'!V15*1000,":")</f>
        <v>:</v>
      </c>
      <c r="W15" s="86" t="str">
        <f>IFERROR('Table A1'!W15/'Table A2'!W15*1000,":")</f>
        <v>:</v>
      </c>
      <c r="X15" s="86" t="str">
        <f>IFERROR('Table A1'!X15/'Table A2'!X15*1000,":")</f>
        <v>:</v>
      </c>
      <c r="Y15" s="86">
        <f>IFERROR('Table A1'!Y15/'Table A2'!Y15*1000,":")</f>
        <v>55.452013066394116</v>
      </c>
      <c r="Z15" s="86">
        <f>IFERROR('Table A1'!Z15/'Table A2'!Z15*1000,":")</f>
        <v>69.174825174825173</v>
      </c>
      <c r="AA15" s="86">
        <f>IFERROR('Table A1'!AA15/'Table A2'!AA15*1000,":")</f>
        <v>13.499497165252954</v>
      </c>
      <c r="AB15" s="86">
        <f>IFERROR('Table A1'!AB15/'Table A2'!AB15*1000,":")</f>
        <v>25.375179880764755</v>
      </c>
      <c r="AC15" s="86">
        <f>IFERROR('Table A1'!AC15/'Table A2'!AC15*1000,":")</f>
        <v>12.22799967574203</v>
      </c>
      <c r="AD15" s="86">
        <f>IFERROR('Table A1'!AD15/'Table A2'!AD15*1000,":")</f>
        <v>43.838966749106895</v>
      </c>
      <c r="AE15" s="86">
        <f>IFERROR('Table A1'!AE15/'Table A2'!AE15*1000,":")</f>
        <v>23.005557547508065</v>
      </c>
      <c r="AF15" s="86">
        <f>IFERROR('Table A1'!AF15/'Table A2'!AF15*1000,":")</f>
        <v>22.809967317174543</v>
      </c>
      <c r="AG15" s="86" t="str">
        <f>IFERROR('Table A1'!AG15/'Table A2'!AG15*1000,":")</f>
        <v>:</v>
      </c>
    </row>
    <row r="16" spans="1:33" ht="11.25" customHeight="1" x14ac:dyDescent="0.2">
      <c r="A16" s="24">
        <v>14</v>
      </c>
      <c r="B16" s="7" t="s">
        <v>13</v>
      </c>
      <c r="C16" s="86">
        <f>IFERROR('Table A1'!C16/'Table A2'!C16*1000,":")</f>
        <v>48.36282676288819</v>
      </c>
      <c r="D16" s="86" t="str">
        <f>IFERROR('Table A1'!D16/'Table A2'!D16*1000,":")</f>
        <v>:</v>
      </c>
      <c r="E16" s="86" t="str">
        <f>IFERROR('Table A1'!E16/'Table A2'!E16*1000,":")</f>
        <v>:</v>
      </c>
      <c r="F16" s="86" t="str">
        <f>IFERROR('Table A1'!F16/'Table A2'!F16*1000,":")</f>
        <v>:</v>
      </c>
      <c r="G16" s="86">
        <f>IFERROR('Table A1'!G16/'Table A2'!G16*1000,":")</f>
        <v>21.693596648713346</v>
      </c>
      <c r="H16" s="86">
        <f>IFERROR('Table A1'!H16/'Table A2'!H16*1000,":")</f>
        <v>16.550912301353737</v>
      </c>
      <c r="I16" s="86" t="str">
        <f>IFERROR('Table A1'!I16/'Table A2'!I16*1000,":")</f>
        <v>:</v>
      </c>
      <c r="J16" s="86">
        <f>IFERROR('Table A1'!J16/'Table A2'!J16*1000,":")</f>
        <v>54.496111893951259</v>
      </c>
      <c r="K16" s="86">
        <f>IFERROR('Table A1'!K16/'Table A2'!K16*1000,":")</f>
        <v>17.501331912626533</v>
      </c>
      <c r="L16" s="86">
        <f>IFERROR('Table A1'!L16/'Table A2'!L16*1000,":")</f>
        <v>23.154872972585043</v>
      </c>
      <c r="M16" s="86">
        <f>IFERROR('Table A1'!M16/'Table A2'!M16*1000,":")</f>
        <v>32.814318024342732</v>
      </c>
      <c r="N16" s="86">
        <f>IFERROR('Table A1'!N16/'Table A2'!N16*1000,":")</f>
        <v>46.515837104072403</v>
      </c>
      <c r="O16" s="86" t="str">
        <f>IFERROR('Table A1'!O16/'Table A2'!O16*1000,":")</f>
        <v>:</v>
      </c>
      <c r="P16" s="86">
        <f>IFERROR('Table A1'!P16/'Table A2'!P16*1000,":")</f>
        <v>11.395225464190981</v>
      </c>
      <c r="Q16" s="86">
        <f>IFERROR('Table A1'!Q16/'Table A2'!Q16*1000,":")</f>
        <v>14.331803517062752</v>
      </c>
      <c r="R16" s="86">
        <f>IFERROR('Table A1'!R16/'Table A2'!R16*1000,":")</f>
        <v>31.707317073170731</v>
      </c>
      <c r="S16" s="86" t="str">
        <f>IFERROR('Table A1'!S16/'Table A2'!S16*1000,":")</f>
        <v>:</v>
      </c>
      <c r="T16" s="86" t="str">
        <f>IFERROR('Table A1'!T16/'Table A2'!T16*1000,":")</f>
        <v>:</v>
      </c>
      <c r="U16" s="86" t="str">
        <f>IFERROR('Table A1'!U16/'Table A2'!U16*1000,":")</f>
        <v>:</v>
      </c>
      <c r="V16" s="86" t="str">
        <f>IFERROR('Table A1'!V16/'Table A2'!V16*1000,":")</f>
        <v>:</v>
      </c>
      <c r="W16" s="86" t="str">
        <f>IFERROR('Table A1'!W16/'Table A2'!W16*1000,":")</f>
        <v>:</v>
      </c>
      <c r="X16" s="86" t="str">
        <f>IFERROR('Table A1'!X16/'Table A2'!X16*1000,":")</f>
        <v>:</v>
      </c>
      <c r="Y16" s="86">
        <f>IFERROR('Table A1'!Y16/'Table A2'!Y16*1000,":")</f>
        <v>45.216873018883263</v>
      </c>
      <c r="Z16" s="86">
        <f>IFERROR('Table A1'!Z16/'Table A2'!Z16*1000,":")</f>
        <v>68.274681152574402</v>
      </c>
      <c r="AA16" s="86">
        <f>IFERROR('Table A1'!AA16/'Table A2'!AA16*1000,":")</f>
        <v>11.402446126965637</v>
      </c>
      <c r="AB16" s="86">
        <f>IFERROR('Table A1'!AB16/'Table A2'!AB16*1000,":")</f>
        <v>17.046010255550431</v>
      </c>
      <c r="AC16" s="86">
        <f>IFERROR('Table A1'!AC16/'Table A2'!AC16*1000,":")</f>
        <v>12.062351580101078</v>
      </c>
      <c r="AD16" s="86">
        <f>IFERROR('Table A1'!AD16/'Table A2'!AD16*1000,":")</f>
        <v>47.29378172588833</v>
      </c>
      <c r="AE16" s="86">
        <f>IFERROR('Table A1'!AE16/'Table A2'!AE16*1000,":")</f>
        <v>23.398747390396661</v>
      </c>
      <c r="AF16" s="86">
        <f>IFERROR('Table A1'!AF16/'Table A2'!AF16*1000,":")</f>
        <v>17.030318406697958</v>
      </c>
      <c r="AG16" s="86" t="str">
        <f>IFERROR('Table A1'!AG16/'Table A2'!AG16*1000,":")</f>
        <v>:</v>
      </c>
    </row>
    <row r="17" spans="1:33" ht="11.25" customHeight="1" x14ac:dyDescent="0.2">
      <c r="A17" s="24">
        <v>15</v>
      </c>
      <c r="B17" s="7" t="s">
        <v>14</v>
      </c>
      <c r="C17" s="86">
        <f>IFERROR('Table A1'!C17/'Table A2'!C17*1000,":")</f>
        <v>62.146014220576163</v>
      </c>
      <c r="D17" s="86" t="str">
        <f>IFERROR('Table A1'!D17/'Table A2'!D17*1000,":")</f>
        <v>:</v>
      </c>
      <c r="E17" s="86" t="str">
        <f>IFERROR('Table A1'!E17/'Table A2'!E17*1000,":")</f>
        <v>:</v>
      </c>
      <c r="F17" s="86" t="str">
        <f>IFERROR('Table A1'!F17/'Table A2'!F17*1000,":")</f>
        <v>:</v>
      </c>
      <c r="G17" s="86">
        <f>IFERROR('Table A1'!G17/'Table A2'!G17*1000,":")</f>
        <v>36.017897091722595</v>
      </c>
      <c r="H17" s="86">
        <f>IFERROR('Table A1'!H17/'Table A2'!H17*1000,":")</f>
        <v>18.044305772230889</v>
      </c>
      <c r="I17" s="86" t="str">
        <f>IFERROR('Table A1'!I17/'Table A2'!I17*1000,":")</f>
        <v>:</v>
      </c>
      <c r="J17" s="86">
        <f>IFERROR('Table A1'!J17/'Table A2'!J17*1000,":")</f>
        <v>48.435979424440426</v>
      </c>
      <c r="K17" s="86" t="str">
        <f>IFERROR('Table A1'!K17/'Table A2'!K17*1000,":")</f>
        <v>:</v>
      </c>
      <c r="L17" s="86">
        <f>IFERROR('Table A1'!L17/'Table A2'!L17*1000,":")</f>
        <v>46.311438851060032</v>
      </c>
      <c r="M17" s="86">
        <f>IFERROR('Table A1'!M17/'Table A2'!M17*1000,":")</f>
        <v>53.534686030968864</v>
      </c>
      <c r="N17" s="86">
        <f>IFERROR('Table A1'!N17/'Table A2'!N17*1000,":")</f>
        <v>60.245098039215684</v>
      </c>
      <c r="O17" s="86" t="str">
        <f>IFERROR('Table A1'!O17/'Table A2'!O17*1000,":")</f>
        <v>:</v>
      </c>
      <c r="P17" s="86">
        <f>IFERROR('Table A1'!P17/'Table A2'!P17*1000,":")</f>
        <v>14.30544593528019</v>
      </c>
      <c r="Q17" s="86">
        <f>IFERROR('Table A1'!Q17/'Table A2'!Q17*1000,":")</f>
        <v>16.678239133453687</v>
      </c>
      <c r="R17" s="86">
        <f>IFERROR('Table A1'!R17/'Table A2'!R17*1000,":")</f>
        <v>34.191042602257554</v>
      </c>
      <c r="S17" s="86" t="str">
        <f>IFERROR('Table A1'!S17/'Table A2'!S17*1000,":")</f>
        <v>:</v>
      </c>
      <c r="T17" s="86" t="str">
        <f>IFERROR('Table A1'!T17/'Table A2'!T17*1000,":")</f>
        <v>:</v>
      </c>
      <c r="U17" s="86" t="str">
        <f>IFERROR('Table A1'!U17/'Table A2'!U17*1000,":")</f>
        <v>:</v>
      </c>
      <c r="V17" s="86" t="str">
        <f>IFERROR('Table A1'!V17/'Table A2'!V17*1000,":")</f>
        <v>:</v>
      </c>
      <c r="W17" s="86" t="str">
        <f>IFERROR('Table A1'!W17/'Table A2'!W17*1000,":")</f>
        <v>:</v>
      </c>
      <c r="X17" s="86">
        <f>IFERROR('Table A1'!X17/'Table A2'!X17*1000,":")</f>
        <v>11.235955056179774</v>
      </c>
      <c r="Y17" s="86">
        <f>IFERROR('Table A1'!Y17/'Table A2'!Y17*1000,":")</f>
        <v>59.049306170652493</v>
      </c>
      <c r="Z17" s="86">
        <f>IFERROR('Table A1'!Z17/'Table A2'!Z17*1000,":")</f>
        <v>87.106918238993714</v>
      </c>
      <c r="AA17" s="86">
        <f>IFERROR('Table A1'!AA17/'Table A2'!AA17*1000,":")</f>
        <v>10.913980140628031</v>
      </c>
      <c r="AB17" s="86">
        <f>IFERROR('Table A1'!AB17/'Table A2'!AB17*1000,":")</f>
        <v>24.468444144448195</v>
      </c>
      <c r="AC17" s="86">
        <f>IFERROR('Table A1'!AC17/'Table A2'!AC17*1000,":")</f>
        <v>10.960392260489153</v>
      </c>
      <c r="AD17" s="86">
        <f>IFERROR('Table A1'!AD17/'Table A2'!AD17*1000,":")</f>
        <v>58.293378995433791</v>
      </c>
      <c r="AE17" s="86">
        <f>IFERROR('Table A1'!AE17/'Table A2'!AE17*1000,":")</f>
        <v>27.402895340558498</v>
      </c>
      <c r="AF17" s="86">
        <f>IFERROR('Table A1'!AF17/'Table A2'!AF17*1000,":")</f>
        <v>20.723487312947299</v>
      </c>
      <c r="AG17" s="86" t="str">
        <f>IFERROR('Table A1'!AG17/'Table A2'!AG17*1000,":")</f>
        <v>:</v>
      </c>
    </row>
    <row r="18" spans="1:33" ht="11.25" customHeight="1" x14ac:dyDescent="0.2">
      <c r="A18" s="24">
        <v>16</v>
      </c>
      <c r="B18" s="7" t="s">
        <v>15</v>
      </c>
      <c r="C18" s="86">
        <f>IFERROR('Table A1'!C18/'Table A2'!C18*1000,":")</f>
        <v>44.158051955411281</v>
      </c>
      <c r="D18" s="86" t="str">
        <f>IFERROR('Table A1'!D18/'Table A2'!D18*1000,":")</f>
        <v>:</v>
      </c>
      <c r="E18" s="86" t="str">
        <f>IFERROR('Table A1'!E18/'Table A2'!E18*1000,":")</f>
        <v>:</v>
      </c>
      <c r="F18" s="86" t="str">
        <f>IFERROR('Table A1'!F18/'Table A2'!F18*1000,":")</f>
        <v>:</v>
      </c>
      <c r="G18" s="86">
        <f>IFERROR('Table A1'!G18/'Table A2'!G18*1000,":")</f>
        <v>10.142605351706456</v>
      </c>
      <c r="H18" s="86">
        <f>IFERROR('Table A1'!H18/'Table A2'!H18*1000,":")</f>
        <v>12.171790144985303</v>
      </c>
      <c r="I18" s="86" t="str">
        <f>IFERROR('Table A1'!I18/'Table A2'!I18*1000,":")</f>
        <v>:</v>
      </c>
      <c r="J18" s="86">
        <f>IFERROR('Table A1'!J18/'Table A2'!J18*1000,":")</f>
        <v>47.41538402998421</v>
      </c>
      <c r="K18" s="86">
        <f>IFERROR('Table A1'!K18/'Table A2'!K18*1000,":")</f>
        <v>9.8370569460776096</v>
      </c>
      <c r="L18" s="86">
        <f>IFERROR('Table A1'!L18/'Table A2'!L18*1000,":")</f>
        <v>19.491893806449536</v>
      </c>
      <c r="M18" s="86">
        <f>IFERROR('Table A1'!M18/'Table A2'!M18*1000,":")</f>
        <v>26.204982872384477</v>
      </c>
      <c r="N18" s="86">
        <f>IFERROR('Table A1'!N18/'Table A2'!N18*1000,":")</f>
        <v>34.694767441860463</v>
      </c>
      <c r="O18" s="86" t="str">
        <f>IFERROR('Table A1'!O18/'Table A2'!O18*1000,":")</f>
        <v>:</v>
      </c>
      <c r="P18" s="86">
        <f>IFERROR('Table A1'!P18/'Table A2'!P18*1000,":")</f>
        <v>8.0677841223061328</v>
      </c>
      <c r="Q18" s="86">
        <f>IFERROR('Table A1'!Q18/'Table A2'!Q18*1000,":")</f>
        <v>10.535109436942754</v>
      </c>
      <c r="R18" s="86">
        <f>IFERROR('Table A1'!R18/'Table A2'!R18*1000,":")</f>
        <v>27.305512622359608</v>
      </c>
      <c r="S18" s="86" t="str">
        <f>IFERROR('Table A1'!S18/'Table A2'!S18*1000,":")</f>
        <v>:</v>
      </c>
      <c r="T18" s="86" t="str">
        <f>IFERROR('Table A1'!T18/'Table A2'!T18*1000,":")</f>
        <v>:</v>
      </c>
      <c r="U18" s="86" t="str">
        <f>IFERROR('Table A1'!U18/'Table A2'!U18*1000,":")</f>
        <v>:</v>
      </c>
      <c r="V18" s="86" t="str">
        <f>IFERROR('Table A1'!V18/'Table A2'!V18*1000,":")</f>
        <v>:</v>
      </c>
      <c r="W18" s="86" t="str">
        <f>IFERROR('Table A1'!W18/'Table A2'!W18*1000,":")</f>
        <v>:</v>
      </c>
      <c r="X18" s="86">
        <f>IFERROR('Table A1'!X18/'Table A2'!X18*1000,":")</f>
        <v>10.379550735863672</v>
      </c>
      <c r="Y18" s="86">
        <f>IFERROR('Table A1'!Y18/'Table A2'!Y18*1000,":")</f>
        <v>43.115632833751128</v>
      </c>
      <c r="Z18" s="86">
        <f>IFERROR('Table A1'!Z18/'Table A2'!Z18*1000,":")</f>
        <v>53.713580361925615</v>
      </c>
      <c r="AA18" s="86">
        <f>IFERROR('Table A1'!AA18/'Table A2'!AA18*1000,":")</f>
        <v>11.458055098301084</v>
      </c>
      <c r="AB18" s="86">
        <f>IFERROR('Table A1'!AB18/'Table A2'!AB18*1000,":")</f>
        <v>14.071932839955114</v>
      </c>
      <c r="AC18" s="86">
        <f>IFERROR('Table A1'!AC18/'Table A2'!AC18*1000,":")</f>
        <v>7.3507906041495295</v>
      </c>
      <c r="AD18" s="86">
        <f>IFERROR('Table A1'!AD18/'Table A2'!AD18*1000,":")</f>
        <v>41.626783422661738</v>
      </c>
      <c r="AE18" s="86">
        <f>IFERROR('Table A1'!AE18/'Table A2'!AE18*1000,":")</f>
        <v>20.039473169969124</v>
      </c>
      <c r="AF18" s="86">
        <f>IFERROR('Table A1'!AF18/'Table A2'!AF18*1000,":")</f>
        <v>16.811305614170653</v>
      </c>
      <c r="AG18" s="86" t="str">
        <f>IFERROR('Table A1'!AG18/'Table A2'!AG18*1000,":")</f>
        <v>:</v>
      </c>
    </row>
    <row r="19" spans="1:33" ht="11.25" customHeight="1" x14ac:dyDescent="0.2">
      <c r="A19" s="24">
        <v>17</v>
      </c>
      <c r="B19" s="7" t="s">
        <v>16</v>
      </c>
      <c r="C19" s="86">
        <f>IFERROR('Table A1'!C19/'Table A2'!C19*1000,":")</f>
        <v>80.052624290264504</v>
      </c>
      <c r="D19" s="86">
        <f>IFERROR('Table A1'!D19/'Table A2'!D19*1000,":")</f>
        <v>76.914918689606409</v>
      </c>
      <c r="E19" s="86">
        <f>IFERROR('Table A1'!E19/'Table A2'!E19*1000,":")</f>
        <v>7.5329477576562063</v>
      </c>
      <c r="F19" s="86" t="str">
        <f>IFERROR('Table A1'!F19/'Table A2'!F19*1000,":")</f>
        <v>:</v>
      </c>
      <c r="G19" s="86">
        <f>IFERROR('Table A1'!G19/'Table A2'!G19*1000,":")</f>
        <v>178.37837837837839</v>
      </c>
      <c r="H19" s="86">
        <f>IFERROR('Table A1'!H19/'Table A2'!H19*1000,":")</f>
        <v>28.321210052257033</v>
      </c>
      <c r="I19" s="86">
        <f>IFERROR('Table A1'!I19/'Table A2'!I19*1000,":")</f>
        <v>70.480651731160904</v>
      </c>
      <c r="J19" s="86">
        <f>IFERROR('Table A1'!J19/'Table A2'!J19*1000,":")</f>
        <v>79.856054899991634</v>
      </c>
      <c r="K19" s="86">
        <f>IFERROR('Table A1'!K19/'Table A2'!K19*1000,":")</f>
        <v>17.977418726883393</v>
      </c>
      <c r="L19" s="86">
        <f>IFERROR('Table A1'!L19/'Table A2'!L19*1000,":")</f>
        <v>28.273359540368915</v>
      </c>
      <c r="M19" s="86">
        <f>IFERROR('Table A1'!M19/'Table A2'!M19*1000,":")</f>
        <v>39.865677102388545</v>
      </c>
      <c r="N19" s="86">
        <f>IFERROR('Table A1'!N19/'Table A2'!N19*1000,":")</f>
        <v>102.52450980392157</v>
      </c>
      <c r="O19" s="86">
        <f>IFERROR('Table A1'!O19/'Table A2'!O19*1000,":")</f>
        <v>82.961385692641585</v>
      </c>
      <c r="P19" s="86">
        <f>IFERROR('Table A1'!P19/'Table A2'!P19*1000,":")</f>
        <v>28.382375836836374</v>
      </c>
      <c r="Q19" s="86">
        <f>IFERROR('Table A1'!Q19/'Table A2'!Q19*1000,":")</f>
        <v>11.686639741637423</v>
      </c>
      <c r="R19" s="86">
        <f>IFERROR('Table A1'!R19/'Table A2'!R19*1000,":")</f>
        <v>75.710961737331957</v>
      </c>
      <c r="S19" s="86" t="str">
        <f>IFERROR('Table A1'!S19/'Table A2'!S19*1000,":")</f>
        <v>:</v>
      </c>
      <c r="T19" s="86">
        <f>IFERROR('Table A1'!T19/'Table A2'!T19*1000,":")</f>
        <v>46.918875153278847</v>
      </c>
      <c r="U19" s="86">
        <f>IFERROR('Table A1'!U19/'Table A2'!U19*1000,":")</f>
        <v>20.653834402688663</v>
      </c>
      <c r="V19" s="86" t="str">
        <f>IFERROR('Table A1'!V19/'Table A2'!V19*1000,":")</f>
        <v>:</v>
      </c>
      <c r="W19" s="86" t="str">
        <f>IFERROR('Table A1'!W19/'Table A2'!W19*1000,":")</f>
        <v>:</v>
      </c>
      <c r="X19" s="86" t="str">
        <f>IFERROR('Table A1'!X19/'Table A2'!X19*1000,":")</f>
        <v>:</v>
      </c>
      <c r="Y19" s="86">
        <f>IFERROR('Table A1'!Y19/'Table A2'!Y19*1000,":")</f>
        <v>87.684100132232899</v>
      </c>
      <c r="Z19" s="86">
        <f>IFERROR('Table A1'!Z19/'Table A2'!Z19*1000,":")</f>
        <v>86.793358946212948</v>
      </c>
      <c r="AA19" s="86">
        <f>IFERROR('Table A1'!AA19/'Table A2'!AA19*1000,":")</f>
        <v>9.9379404902220188</v>
      </c>
      <c r="AB19" s="86">
        <f>IFERROR('Table A1'!AB19/'Table A2'!AB19*1000,":")</f>
        <v>22.76079491076958</v>
      </c>
      <c r="AC19" s="86">
        <f>IFERROR('Table A1'!AC19/'Table A2'!AC19*1000,":")</f>
        <v>8.3983753532857914</v>
      </c>
      <c r="AD19" s="86">
        <f>IFERROR('Table A1'!AD19/'Table A2'!AD19*1000,":")</f>
        <v>155.11136968085106</v>
      </c>
      <c r="AE19" s="86">
        <f>IFERROR('Table A1'!AE19/'Table A2'!AE19*1000,":")</f>
        <v>23.268036311514575</v>
      </c>
      <c r="AF19" s="86">
        <f>IFERROR('Table A1'!AF19/'Table A2'!AF19*1000,":")</f>
        <v>24.731420976852363</v>
      </c>
      <c r="AG19" s="86">
        <f>IFERROR('Table A1'!AG19/'Table A2'!AG19*1000,":")</f>
        <v>44.0699316244242</v>
      </c>
    </row>
    <row r="20" spans="1:33" ht="11.25" customHeight="1" x14ac:dyDescent="0.2">
      <c r="A20" s="24">
        <v>18</v>
      </c>
      <c r="B20" s="7" t="s">
        <v>17</v>
      </c>
      <c r="C20" s="86">
        <f>IFERROR('Table A1'!C20/'Table A2'!C20*1000,":")</f>
        <v>66.432339981447129</v>
      </c>
      <c r="D20" s="86">
        <f>IFERROR('Table A1'!D20/'Table A2'!D20*1000,":")</f>
        <v>54.861675372412464</v>
      </c>
      <c r="E20" s="86">
        <f>IFERROR('Table A1'!E20/'Table A2'!E20*1000,":")</f>
        <v>7.1927614248081548</v>
      </c>
      <c r="F20" s="86" t="str">
        <f>IFERROR('Table A1'!F20/'Table A2'!F20*1000,":")</f>
        <v>:</v>
      </c>
      <c r="G20" s="86">
        <f>IFERROR('Table A1'!G20/'Table A2'!G20*1000,":")</f>
        <v>15.103338632750399</v>
      </c>
      <c r="H20" s="86">
        <f>IFERROR('Table A1'!H20/'Table A2'!H20*1000,":")</f>
        <v>16.121444081328274</v>
      </c>
      <c r="I20" s="86">
        <f>IFERROR('Table A1'!I20/'Table A2'!I20*1000,":")</f>
        <v>60.447187928669415</v>
      </c>
      <c r="J20" s="86">
        <f>IFERROR('Table A1'!J20/'Table A2'!J20*1000,":")</f>
        <v>61.186691810344826</v>
      </c>
      <c r="K20" s="86">
        <f>IFERROR('Table A1'!K20/'Table A2'!K20*1000,":")</f>
        <v>19.156796696729327</v>
      </c>
      <c r="L20" s="86">
        <f>IFERROR('Table A1'!L20/'Table A2'!L20*1000,":")</f>
        <v>18.488972313467855</v>
      </c>
      <c r="M20" s="86">
        <f>IFERROR('Table A1'!M20/'Table A2'!M20*1000,":")</f>
        <v>44.317103937885648</v>
      </c>
      <c r="N20" s="86">
        <f>IFERROR('Table A1'!N20/'Table A2'!N20*1000,":")</f>
        <v>65.762081784386609</v>
      </c>
      <c r="O20" s="86">
        <f>IFERROR('Table A1'!O20/'Table A2'!O20*1000,":")</f>
        <v>51.903371120241573</v>
      </c>
      <c r="P20" s="86">
        <f>IFERROR('Table A1'!P20/'Table A2'!P20*1000,":")</f>
        <v>14.457240872335213</v>
      </c>
      <c r="Q20" s="86">
        <f>IFERROR('Table A1'!Q20/'Table A2'!Q20*1000,":")</f>
        <v>12.23690586894736</v>
      </c>
      <c r="R20" s="86">
        <f>IFERROR('Table A1'!R20/'Table A2'!R20*1000,":")</f>
        <v>45.307878461952136</v>
      </c>
      <c r="S20" s="86" t="str">
        <f>IFERROR('Table A1'!S20/'Table A2'!S20*1000,":")</f>
        <v>:</v>
      </c>
      <c r="T20" s="86">
        <f>IFERROR('Table A1'!T20/'Table A2'!T20*1000,":")</f>
        <v>37.507116892217404</v>
      </c>
      <c r="U20" s="86">
        <f>IFERROR('Table A1'!U20/'Table A2'!U20*1000,":")</f>
        <v>18.29139671538346</v>
      </c>
      <c r="V20" s="86" t="str">
        <f>IFERROR('Table A1'!V20/'Table A2'!V20*1000,":")</f>
        <v>:</v>
      </c>
      <c r="W20" s="86" t="str">
        <f>IFERROR('Table A1'!W20/'Table A2'!W20*1000,":")</f>
        <v>:</v>
      </c>
      <c r="X20" s="86" t="str">
        <f>IFERROR('Table A1'!X20/'Table A2'!X20*1000,":")</f>
        <v>:</v>
      </c>
      <c r="Y20" s="86">
        <f>IFERROR('Table A1'!Y20/'Table A2'!Y20*1000,":")</f>
        <v>60.783219248509063</v>
      </c>
      <c r="Z20" s="86">
        <f>IFERROR('Table A1'!Z20/'Table A2'!Z20*1000,":")</f>
        <v>76.073802943153794</v>
      </c>
      <c r="AA20" s="86">
        <f>IFERROR('Table A1'!AA20/'Table A2'!AA20*1000,":")</f>
        <v>10.384561733244254</v>
      </c>
      <c r="AB20" s="86">
        <f>IFERROR('Table A1'!AB20/'Table A2'!AB20*1000,":")</f>
        <v>19.073113052617749</v>
      </c>
      <c r="AC20" s="86">
        <f>IFERROR('Table A1'!AC20/'Table A2'!AC20*1000,":")</f>
        <v>11.29017803799737</v>
      </c>
      <c r="AD20" s="86">
        <f>IFERROR('Table A1'!AD20/'Table A2'!AD20*1000,":")</f>
        <v>41.899719040414958</v>
      </c>
      <c r="AE20" s="86">
        <f>IFERROR('Table A1'!AE20/'Table A2'!AE20*1000,":")</f>
        <v>25.093947243606113</v>
      </c>
      <c r="AF20" s="86">
        <f>IFERROR('Table A1'!AF20/'Table A2'!AF20*1000,":")</f>
        <v>12.795062301679437</v>
      </c>
      <c r="AG20" s="86">
        <f>IFERROR('Table A1'!AG20/'Table A2'!AG20*1000,":")</f>
        <v>38.587179538926229</v>
      </c>
    </row>
    <row r="21" spans="1:33" ht="11.25" customHeight="1" x14ac:dyDescent="0.2">
      <c r="A21" s="24">
        <v>19</v>
      </c>
      <c r="B21" s="7" t="s">
        <v>18</v>
      </c>
      <c r="C21" s="86">
        <f>IFERROR('Table A1'!C21/'Table A2'!C21*1000,":")</f>
        <v>57.974407107973285</v>
      </c>
      <c r="D21" s="86">
        <f>IFERROR('Table A1'!D21/'Table A2'!D21*1000,":")</f>
        <v>71.527050783178936</v>
      </c>
      <c r="E21" s="86">
        <f>IFERROR('Table A1'!E21/'Table A2'!E21*1000,":")</f>
        <v>6.3525498891352559</v>
      </c>
      <c r="F21" s="86" t="str">
        <f>IFERROR('Table A1'!F21/'Table A2'!F21*1000,":")</f>
        <v>:</v>
      </c>
      <c r="G21" s="86">
        <f>IFERROR('Table A1'!G21/'Table A2'!G21*1000,":")</f>
        <v>17.386722866174921</v>
      </c>
      <c r="H21" s="86">
        <f>IFERROR('Table A1'!H21/'Table A2'!H21*1000,":")</f>
        <v>16.192724682793006</v>
      </c>
      <c r="I21" s="86">
        <f>IFERROR('Table A1'!I21/'Table A2'!I21*1000,":")</f>
        <v>56.122607655502392</v>
      </c>
      <c r="J21" s="86">
        <f>IFERROR('Table A1'!J21/'Table A2'!J21*1000,":")</f>
        <v>62.376070029501378</v>
      </c>
      <c r="K21" s="86">
        <f>IFERROR('Table A1'!K21/'Table A2'!K21*1000,":")</f>
        <v>26.545363908275178</v>
      </c>
      <c r="L21" s="86">
        <f>IFERROR('Table A1'!L21/'Table A2'!L21*1000,":")</f>
        <v>19.124878993223618</v>
      </c>
      <c r="M21" s="86">
        <f>IFERROR('Table A1'!M21/'Table A2'!M21*1000,":")</f>
        <v>41.152350355089617</v>
      </c>
      <c r="N21" s="86">
        <f>IFERROR('Table A1'!N21/'Table A2'!N21*1000,":")</f>
        <v>56.442432082794305</v>
      </c>
      <c r="O21" s="86">
        <f>IFERROR('Table A1'!O21/'Table A2'!O21*1000,":")</f>
        <v>53.749357986646125</v>
      </c>
      <c r="P21" s="86">
        <f>IFERROR('Table A1'!P21/'Table A2'!P21*1000,":")</f>
        <v>10.717602363866611</v>
      </c>
      <c r="Q21" s="86">
        <f>IFERROR('Table A1'!Q21/'Table A2'!Q21*1000,":")</f>
        <v>25.447987633823782</v>
      </c>
      <c r="R21" s="86">
        <f>IFERROR('Table A1'!R21/'Table A2'!R21*1000,":")</f>
        <v>42.347571960446771</v>
      </c>
      <c r="S21" s="86" t="str">
        <f>IFERROR('Table A1'!S21/'Table A2'!S21*1000,":")</f>
        <v>:</v>
      </c>
      <c r="T21" s="86">
        <f>IFERROR('Table A1'!T21/'Table A2'!T21*1000,":")</f>
        <v>42.477199895319501</v>
      </c>
      <c r="U21" s="86">
        <f>IFERROR('Table A1'!U21/'Table A2'!U21*1000,":")</f>
        <v>13.470592368772397</v>
      </c>
      <c r="V21" s="86" t="str">
        <f>IFERROR('Table A1'!V21/'Table A2'!V21*1000,":")</f>
        <v>:</v>
      </c>
      <c r="W21" s="86" t="str">
        <f>IFERROR('Table A1'!W21/'Table A2'!W21*1000,":")</f>
        <v>:</v>
      </c>
      <c r="X21" s="86" t="str">
        <f>IFERROR('Table A1'!X21/'Table A2'!X21*1000,":")</f>
        <v>:</v>
      </c>
      <c r="Y21" s="86">
        <f>IFERROR('Table A1'!Y21/'Table A2'!Y21*1000,":")</f>
        <v>63.714203482515472</v>
      </c>
      <c r="Z21" s="86">
        <f>IFERROR('Table A1'!Z21/'Table A2'!Z21*1000,":")</f>
        <v>81.268198772710861</v>
      </c>
      <c r="AA21" s="86">
        <f>IFERROR('Table A1'!AA21/'Table A2'!AA21*1000,":")</f>
        <v>11.470195060155795</v>
      </c>
      <c r="AB21" s="86">
        <f>IFERROR('Table A1'!AB21/'Table A2'!AB21*1000,":")</f>
        <v>21.417090117183449</v>
      </c>
      <c r="AC21" s="86">
        <f>IFERROR('Table A1'!AC21/'Table A2'!AC21*1000,":")</f>
        <v>13.580224341100861</v>
      </c>
      <c r="AD21" s="86">
        <f>IFERROR('Table A1'!AD21/'Table A2'!AD21*1000,":")</f>
        <v>54.235617694247075</v>
      </c>
      <c r="AE21" s="86">
        <f>IFERROR('Table A1'!AE21/'Table A2'!AE21*1000,":")</f>
        <v>22.159322494452244</v>
      </c>
      <c r="AF21" s="86">
        <f>IFERROR('Table A1'!AF21/'Table A2'!AF21*1000,":")</f>
        <v>16.847200454917409</v>
      </c>
      <c r="AG21" s="86">
        <f>IFERROR('Table A1'!AG21/'Table A2'!AG21*1000,":")</f>
        <v>41.707644770527125</v>
      </c>
    </row>
    <row r="22" spans="1:33" ht="11.25" customHeight="1" x14ac:dyDescent="0.2">
      <c r="A22" s="24">
        <v>20</v>
      </c>
      <c r="B22" s="7" t="s">
        <v>19</v>
      </c>
      <c r="C22" s="86">
        <f>IFERROR('Table A1'!C22/'Table A2'!C22*1000,":")</f>
        <v>77.082105097669299</v>
      </c>
      <c r="D22" s="86" t="str">
        <f>IFERROR('Table A1'!D22/'Table A2'!D22*1000,":")</f>
        <v>:</v>
      </c>
      <c r="E22" s="86" t="str">
        <f>IFERROR('Table A1'!E22/'Table A2'!E22*1000,":")</f>
        <v>:</v>
      </c>
      <c r="F22" s="86" t="str">
        <f>IFERROR('Table A1'!F22/'Table A2'!F22*1000,":")</f>
        <v>:</v>
      </c>
      <c r="G22" s="86">
        <f>IFERROR('Table A1'!G22/'Table A2'!G22*1000,":")</f>
        <v>6.8965517241379315</v>
      </c>
      <c r="H22" s="86">
        <f>IFERROR('Table A1'!H22/'Table A2'!H22*1000,":")</f>
        <v>26.239343460903186</v>
      </c>
      <c r="I22" s="86" t="str">
        <f>IFERROR('Table A1'!I22/'Table A2'!I22*1000,":")</f>
        <v>:</v>
      </c>
      <c r="J22" s="86">
        <f>IFERROR('Table A1'!J22/'Table A2'!J22*1000,":")</f>
        <v>54.834486628015711</v>
      </c>
      <c r="K22" s="86">
        <f>IFERROR('Table A1'!K22/'Table A2'!K22*1000,":")</f>
        <v>13.438907453145431</v>
      </c>
      <c r="L22" s="86">
        <f>IFERROR('Table A1'!L22/'Table A2'!L22*1000,":")</f>
        <v>22.042875157629258</v>
      </c>
      <c r="M22" s="86">
        <f>IFERROR('Table A1'!M22/'Table A2'!M22*1000,":")</f>
        <v>42.669305450561026</v>
      </c>
      <c r="N22" s="86">
        <f>IFERROR('Table A1'!N22/'Table A2'!N22*1000,":")</f>
        <v>45.1</v>
      </c>
      <c r="O22" s="86" t="str">
        <f>IFERROR('Table A1'!O22/'Table A2'!O22*1000,":")</f>
        <v>:</v>
      </c>
      <c r="P22" s="86">
        <f>IFERROR('Table A1'!P22/'Table A2'!P22*1000,":")</f>
        <v>5.1303499233235739</v>
      </c>
      <c r="Q22" s="86">
        <f>IFERROR('Table A1'!Q22/'Table A2'!Q22*1000,":")</f>
        <v>23.165769865058444</v>
      </c>
      <c r="R22" s="86">
        <f>IFERROR('Table A1'!R22/'Table A2'!R22*1000,":")</f>
        <v>34.899328859060397</v>
      </c>
      <c r="S22" s="86" t="str">
        <f>IFERROR('Table A1'!S22/'Table A2'!S22*1000,":")</f>
        <v>:</v>
      </c>
      <c r="T22" s="86" t="str">
        <f>IFERROR('Table A1'!T22/'Table A2'!T22*1000,":")</f>
        <v>:</v>
      </c>
      <c r="U22" s="86" t="str">
        <f>IFERROR('Table A1'!U22/'Table A2'!U22*1000,":")</f>
        <v>:</v>
      </c>
      <c r="V22" s="86" t="str">
        <f>IFERROR('Table A1'!V22/'Table A2'!V22*1000,":")</f>
        <v>:</v>
      </c>
      <c r="W22" s="86" t="str">
        <f>IFERROR('Table A1'!W22/'Table A2'!W22*1000,":")</f>
        <v>:</v>
      </c>
      <c r="X22" s="86" t="str">
        <f>IFERROR('Table A1'!X22/'Table A2'!X22*1000,":")</f>
        <v>:</v>
      </c>
      <c r="Y22" s="86">
        <f>IFERROR('Table A1'!Y22/'Table A2'!Y22*1000,":")</f>
        <v>60.497088120166758</v>
      </c>
      <c r="Z22" s="86">
        <f>IFERROR('Table A1'!Z22/'Table A2'!Z22*1000,":")</f>
        <v>53.557422969187677</v>
      </c>
      <c r="AA22" s="86">
        <f>IFERROR('Table A1'!AA22/'Table A2'!AA22*1000,":")</f>
        <v>11.76847805898511</v>
      </c>
      <c r="AB22" s="86">
        <f>IFERROR('Table A1'!AB22/'Table A2'!AB22*1000,":")</f>
        <v>21.637568984068583</v>
      </c>
      <c r="AC22" s="86">
        <f>IFERROR('Table A1'!AC22/'Table A2'!AC22*1000,":")</f>
        <v>6.6400981738211247</v>
      </c>
      <c r="AD22" s="86">
        <f>IFERROR('Table A1'!AD22/'Table A2'!AD22*1000,":")</f>
        <v>66.317636735887689</v>
      </c>
      <c r="AE22" s="86">
        <f>IFERROR('Table A1'!AE22/'Table A2'!AE22*1000,":")</f>
        <v>24.747033104309807</v>
      </c>
      <c r="AF22" s="86">
        <f>IFERROR('Table A1'!AF22/'Table A2'!AF22*1000,":")</f>
        <v>26.153500309098742</v>
      </c>
      <c r="AG22" s="86" t="str">
        <f>IFERROR('Table A1'!AG22/'Table A2'!AG22*1000,":")</f>
        <v>:</v>
      </c>
    </row>
    <row r="23" spans="1:33" ht="11.25" customHeight="1" x14ac:dyDescent="0.2">
      <c r="A23" s="24">
        <v>21</v>
      </c>
      <c r="B23" s="7" t="s">
        <v>20</v>
      </c>
      <c r="C23" s="86">
        <f>IFERROR('Table A1'!C23/'Table A2'!C23*1000,":")</f>
        <v>75.835921797917052</v>
      </c>
      <c r="D23" s="86" t="str">
        <f>IFERROR('Table A1'!D23/'Table A2'!D23*1000,":")</f>
        <v>:</v>
      </c>
      <c r="E23" s="86" t="str">
        <f>IFERROR('Table A1'!E23/'Table A2'!E23*1000,":")</f>
        <v>:</v>
      </c>
      <c r="F23" s="86" t="str">
        <f>IFERROR('Table A1'!F23/'Table A2'!F23*1000,":")</f>
        <v>:</v>
      </c>
      <c r="G23" s="86">
        <f>IFERROR('Table A1'!G23/'Table A2'!G23*1000,":")</f>
        <v>5.5172413793103452</v>
      </c>
      <c r="H23" s="86">
        <f>IFERROR('Table A1'!H23/'Table A2'!H23*1000,":")</f>
        <v>19.324139233930005</v>
      </c>
      <c r="I23" s="86" t="str">
        <f>IFERROR('Table A1'!I23/'Table A2'!I23*1000,":")</f>
        <v>:</v>
      </c>
      <c r="J23" s="86">
        <f>IFERROR('Table A1'!J23/'Table A2'!J23*1000,":")</f>
        <v>43.166622091468305</v>
      </c>
      <c r="K23" s="86" t="str">
        <f>IFERROR('Table A1'!K23/'Table A2'!K23*1000,":")</f>
        <v>:</v>
      </c>
      <c r="L23" s="86">
        <f>IFERROR('Table A1'!L23/'Table A2'!L23*1000,":")</f>
        <v>6.1259893743901115</v>
      </c>
      <c r="M23" s="86">
        <f>IFERROR('Table A1'!M23/'Table A2'!M23*1000,":")</f>
        <v>76.554911667409613</v>
      </c>
      <c r="N23" s="86">
        <f>IFERROR('Table A1'!N23/'Table A2'!N23*1000,":")</f>
        <v>37.719298245614034</v>
      </c>
      <c r="O23" s="86" t="str">
        <f>IFERROR('Table A1'!O23/'Table A2'!O23*1000,":")</f>
        <v>:</v>
      </c>
      <c r="P23" s="86">
        <f>IFERROR('Table A1'!P23/'Table A2'!P23*1000,":")</f>
        <v>7.3704184560071901</v>
      </c>
      <c r="Q23" s="86">
        <f>IFERROR('Table A1'!Q23/'Table A2'!Q23*1000,":")</f>
        <v>17.174461478750242</v>
      </c>
      <c r="R23" s="86">
        <f>IFERROR('Table A1'!R23/'Table A2'!R23*1000,":")</f>
        <v>34.579976985040275</v>
      </c>
      <c r="S23" s="86" t="str">
        <f>IFERROR('Table A1'!S23/'Table A2'!S23*1000,":")</f>
        <v>:</v>
      </c>
      <c r="T23" s="86" t="str">
        <f>IFERROR('Table A1'!T23/'Table A2'!T23*1000,":")</f>
        <v>:</v>
      </c>
      <c r="U23" s="86" t="str">
        <f>IFERROR('Table A1'!U23/'Table A2'!U23*1000,":")</f>
        <v>:</v>
      </c>
      <c r="V23" s="86" t="str">
        <f>IFERROR('Table A1'!V23/'Table A2'!V23*1000,":")</f>
        <v>:</v>
      </c>
      <c r="W23" s="86" t="str">
        <f>IFERROR('Table A1'!W23/'Table A2'!W23*1000,":")</f>
        <v>:</v>
      </c>
      <c r="X23" s="86" t="str">
        <f>IFERROR('Table A1'!X23/'Table A2'!X23*1000,":")</f>
        <v>:</v>
      </c>
      <c r="Y23" s="86">
        <f>IFERROR('Table A1'!Y23/'Table A2'!Y23*1000,":")</f>
        <v>58.550392774226374</v>
      </c>
      <c r="Z23" s="86">
        <f>IFERROR('Table A1'!Z23/'Table A2'!Z23*1000,":")</f>
        <v>57.158795091111934</v>
      </c>
      <c r="AA23" s="86">
        <f>IFERROR('Table A1'!AA23/'Table A2'!AA23*1000,":")</f>
        <v>8.4450177015524961</v>
      </c>
      <c r="AB23" s="86">
        <f>IFERROR('Table A1'!AB23/'Table A2'!AB23*1000,":")</f>
        <v>12.715460090161761</v>
      </c>
      <c r="AC23" s="86">
        <f>IFERROR('Table A1'!AC23/'Table A2'!AC23*1000,":")</f>
        <v>7.5818700822650804</v>
      </c>
      <c r="AD23" s="86">
        <f>IFERROR('Table A1'!AD23/'Table A2'!AD23*1000,":")</f>
        <v>81.271157167530234</v>
      </c>
      <c r="AE23" s="86">
        <f>IFERROR('Table A1'!AE23/'Table A2'!AE23*1000,":")</f>
        <v>21.047708138447149</v>
      </c>
      <c r="AF23" s="86">
        <f>IFERROR('Table A1'!AF23/'Table A2'!AF23*1000,":")</f>
        <v>15.966616500205227</v>
      </c>
      <c r="AG23" s="86" t="str">
        <f>IFERROR('Table A1'!AG23/'Table A2'!AG23*1000,":")</f>
        <v>:</v>
      </c>
    </row>
    <row r="24" spans="1:33" ht="11.25" customHeight="1" x14ac:dyDescent="0.2">
      <c r="A24" s="24">
        <v>22</v>
      </c>
      <c r="B24" s="7" t="s">
        <v>21</v>
      </c>
      <c r="C24" s="86">
        <f>IFERROR('Table A1'!C24/'Table A2'!C24*1000,":")</f>
        <v>35.448064621056055</v>
      </c>
      <c r="D24" s="86" t="str">
        <f>IFERROR('Table A1'!D24/'Table A2'!D24*1000,":")</f>
        <v>:</v>
      </c>
      <c r="E24" s="86" t="str">
        <f>IFERROR('Table A1'!E24/'Table A2'!E24*1000,":")</f>
        <v>:</v>
      </c>
      <c r="F24" s="86" t="str">
        <f>IFERROR('Table A1'!F24/'Table A2'!F24*1000,":")</f>
        <v>:</v>
      </c>
      <c r="G24" s="86">
        <f>IFERROR('Table A1'!G24/'Table A2'!G24*1000,":")</f>
        <v>8.9421390999415546</v>
      </c>
      <c r="H24" s="86">
        <f>IFERROR('Table A1'!H24/'Table A2'!H24*1000,":")</f>
        <v>9.0772463302886166</v>
      </c>
      <c r="I24" s="86" t="str">
        <f>IFERROR('Table A1'!I24/'Table A2'!I24*1000,":")</f>
        <v>:</v>
      </c>
      <c r="J24" s="86">
        <f>IFERROR('Table A1'!J24/'Table A2'!J24*1000,":")</f>
        <v>95.048407360875032</v>
      </c>
      <c r="K24" s="86">
        <f>IFERROR('Table A1'!K24/'Table A2'!K24*1000,":")</f>
        <v>9.014654839953721</v>
      </c>
      <c r="L24" s="86">
        <f>IFERROR('Table A1'!L24/'Table A2'!L24*1000,":")</f>
        <v>7.3264887063655033</v>
      </c>
      <c r="M24" s="86">
        <f>IFERROR('Table A1'!M24/'Table A2'!M24*1000,":")</f>
        <v>25.122379692866449</v>
      </c>
      <c r="N24" s="86">
        <f>IFERROR('Table A1'!N24/'Table A2'!N24*1000,":")</f>
        <v>28.285714285714285</v>
      </c>
      <c r="O24" s="86" t="str">
        <f>IFERROR('Table A1'!O24/'Table A2'!O24*1000,":")</f>
        <v>:</v>
      </c>
      <c r="P24" s="86">
        <f>IFERROR('Table A1'!P24/'Table A2'!P24*1000,":")</f>
        <v>5.6252137239256808</v>
      </c>
      <c r="Q24" s="86">
        <f>IFERROR('Table A1'!Q24/'Table A2'!Q24*1000,":")</f>
        <v>7.4700122105968827</v>
      </c>
      <c r="R24" s="86">
        <f>IFERROR('Table A1'!R24/'Table A2'!R24*1000,":")</f>
        <v>72.992747784045122</v>
      </c>
      <c r="S24" s="86" t="str">
        <f>IFERROR('Table A1'!S24/'Table A2'!S24*1000,":")</f>
        <v>:</v>
      </c>
      <c r="T24" s="86" t="str">
        <f>IFERROR('Table A1'!T24/'Table A2'!T24*1000,":")</f>
        <v>:</v>
      </c>
      <c r="U24" s="86" t="str">
        <f>IFERROR('Table A1'!U24/'Table A2'!U24*1000,":")</f>
        <v>:</v>
      </c>
      <c r="V24" s="86" t="str">
        <f>IFERROR('Table A1'!V24/'Table A2'!V24*1000,":")</f>
        <v>:</v>
      </c>
      <c r="W24" s="86" t="str">
        <f>IFERROR('Table A1'!W24/'Table A2'!W24*1000,":")</f>
        <v>:</v>
      </c>
      <c r="X24" s="86" t="str">
        <f>IFERROR('Table A1'!X24/'Table A2'!X24*1000,":")</f>
        <v>:</v>
      </c>
      <c r="Y24" s="86">
        <f>IFERROR('Table A1'!Y24/'Table A2'!Y24*1000,":")</f>
        <v>25.979411621212861</v>
      </c>
      <c r="Z24" s="86">
        <f>IFERROR('Table A1'!Z24/'Table A2'!Z24*1000,":")</f>
        <v>49.37737678025502</v>
      </c>
      <c r="AA24" s="86">
        <f>IFERROR('Table A1'!AA24/'Table A2'!AA24*1000,":")</f>
        <v>6.4399894244728468</v>
      </c>
      <c r="AB24" s="86">
        <f>IFERROR('Table A1'!AB24/'Table A2'!AB24*1000,":")</f>
        <v>10.725264968647688</v>
      </c>
      <c r="AC24" s="86">
        <f>IFERROR('Table A1'!AC24/'Table A2'!AC24*1000,":")</f>
        <v>5.0021236076669089</v>
      </c>
      <c r="AD24" s="86">
        <f>IFERROR('Table A1'!AD24/'Table A2'!AD24*1000,":")</f>
        <v>45.632183908045981</v>
      </c>
      <c r="AE24" s="86">
        <f>IFERROR('Table A1'!AE24/'Table A2'!AE24*1000,":")</f>
        <v>17.702066439968608</v>
      </c>
      <c r="AF24" s="86">
        <f>IFERROR('Table A1'!AF24/'Table A2'!AF24*1000,":")</f>
        <v>11.546649389115142</v>
      </c>
      <c r="AG24" s="86" t="str">
        <f>IFERROR('Table A1'!AG24/'Table A2'!AG24*1000,":")</f>
        <v>:</v>
      </c>
    </row>
    <row r="25" spans="1:33" ht="11.25" customHeight="1" x14ac:dyDescent="0.2">
      <c r="A25" s="24">
        <v>23</v>
      </c>
      <c r="B25" s="7" t="s">
        <v>22</v>
      </c>
      <c r="C25" s="86">
        <f>IFERROR('Table A1'!C25/'Table A2'!C25*1000,":")</f>
        <v>49.21173418479345</v>
      </c>
      <c r="D25" s="86" t="str">
        <f>IFERROR('Table A1'!D25/'Table A2'!D25*1000,":")</f>
        <v>:</v>
      </c>
      <c r="E25" s="86" t="str">
        <f>IFERROR('Table A1'!E25/'Table A2'!E25*1000,":")</f>
        <v>:</v>
      </c>
      <c r="F25" s="86" t="str">
        <f>IFERROR('Table A1'!F25/'Table A2'!F25*1000,":")</f>
        <v>:</v>
      </c>
      <c r="G25" s="86">
        <f>IFERROR('Table A1'!G25/'Table A2'!G25*1000,":")</f>
        <v>18.163471241170534</v>
      </c>
      <c r="H25" s="86">
        <f>IFERROR('Table A1'!H25/'Table A2'!H25*1000,":")</f>
        <v>15.138756755662611</v>
      </c>
      <c r="I25" s="86" t="str">
        <f>IFERROR('Table A1'!I25/'Table A2'!I25*1000,":")</f>
        <v>:</v>
      </c>
      <c r="J25" s="86">
        <f>IFERROR('Table A1'!J25/'Table A2'!J25*1000,":")</f>
        <v>43.361218361218363</v>
      </c>
      <c r="K25" s="86">
        <f>IFERROR('Table A1'!K25/'Table A2'!K25*1000,":")</f>
        <v>15.091877786234644</v>
      </c>
      <c r="L25" s="86">
        <f>IFERROR('Table A1'!L25/'Table A2'!L25*1000,":")</f>
        <v>40.605662853928372</v>
      </c>
      <c r="M25" s="86">
        <f>IFERROR('Table A1'!M25/'Table A2'!M25*1000,":")</f>
        <v>29.583194026524016</v>
      </c>
      <c r="N25" s="86">
        <f>IFERROR('Table A1'!N25/'Table A2'!N25*1000,":")</f>
        <v>42.783171521035598</v>
      </c>
      <c r="O25" s="86" t="str">
        <f>IFERROR('Table A1'!O25/'Table A2'!O25*1000,":")</f>
        <v>:</v>
      </c>
      <c r="P25" s="86">
        <f>IFERROR('Table A1'!P25/'Table A2'!P25*1000,":")</f>
        <v>9.2751251443973821</v>
      </c>
      <c r="Q25" s="86">
        <f>IFERROR('Table A1'!Q25/'Table A2'!Q25*1000,":")</f>
        <v>12.391676473734888</v>
      </c>
      <c r="R25" s="86">
        <f>IFERROR('Table A1'!R25/'Table A2'!R25*1000,":")</f>
        <v>29.51720639215355</v>
      </c>
      <c r="S25" s="86" t="str">
        <f>IFERROR('Table A1'!S25/'Table A2'!S25*1000,":")</f>
        <v>:</v>
      </c>
      <c r="T25" s="86" t="str">
        <f>IFERROR('Table A1'!T25/'Table A2'!T25*1000,":")</f>
        <v>:</v>
      </c>
      <c r="U25" s="86" t="str">
        <f>IFERROR('Table A1'!U25/'Table A2'!U25*1000,":")</f>
        <v>:</v>
      </c>
      <c r="V25" s="86" t="str">
        <f>IFERROR('Table A1'!V25/'Table A2'!V25*1000,":")</f>
        <v>:</v>
      </c>
      <c r="W25" s="86" t="str">
        <f>IFERROR('Table A1'!W25/'Table A2'!W25*1000,":")</f>
        <v>:</v>
      </c>
      <c r="X25" s="86" t="str">
        <f>IFERROR('Table A1'!X25/'Table A2'!X25*1000,":")</f>
        <v>:</v>
      </c>
      <c r="Y25" s="86">
        <f>IFERROR('Table A1'!Y25/'Table A2'!Y25*1000,":")</f>
        <v>42.192785395202314</v>
      </c>
      <c r="Z25" s="86">
        <f>IFERROR('Table A1'!Z25/'Table A2'!Z25*1000,":")</f>
        <v>59.327819715808168</v>
      </c>
      <c r="AA25" s="86">
        <f>IFERROR('Table A1'!AA25/'Table A2'!AA25*1000,":")</f>
        <v>15.19339807019162</v>
      </c>
      <c r="AB25" s="86">
        <f>IFERROR('Table A1'!AB25/'Table A2'!AB25*1000,":")</f>
        <v>16.568990461244208</v>
      </c>
      <c r="AC25" s="86">
        <f>IFERROR('Table A1'!AC25/'Table A2'!AC25*1000,":")</f>
        <v>9.3593182894113944</v>
      </c>
      <c r="AD25" s="86">
        <f>IFERROR('Table A1'!AD25/'Table A2'!AD25*1000,":")</f>
        <v>36.527183872938302</v>
      </c>
      <c r="AE25" s="86">
        <f>IFERROR('Table A1'!AE25/'Table A2'!AE25*1000,":")</f>
        <v>20.261023821591486</v>
      </c>
      <c r="AF25" s="86">
        <f>IFERROR('Table A1'!AF25/'Table A2'!AF25*1000,":")</f>
        <v>17.437481612238898</v>
      </c>
      <c r="AG25" s="86" t="str">
        <f>IFERROR('Table A1'!AG25/'Table A2'!AG25*1000,":")</f>
        <v>:</v>
      </c>
    </row>
    <row r="26" spans="1:33" ht="11.25" customHeight="1" x14ac:dyDescent="0.2">
      <c r="A26" s="24">
        <v>24</v>
      </c>
      <c r="B26" s="7" t="s">
        <v>23</v>
      </c>
      <c r="C26" s="86">
        <f>IFERROR('Table A1'!C26/'Table A2'!C26*1000,":")</f>
        <v>110.85550281488023</v>
      </c>
      <c r="D26" s="86">
        <f>IFERROR('Table A1'!D26/'Table A2'!D26*1000,":")</f>
        <v>170.2120049424465</v>
      </c>
      <c r="E26" s="86">
        <f>IFERROR('Table A1'!E26/'Table A2'!E26*1000,":")</f>
        <v>26.760955509772259</v>
      </c>
      <c r="F26" s="86" t="str">
        <f>IFERROR('Table A1'!F26/'Table A2'!F26*1000,":")</f>
        <v>:</v>
      </c>
      <c r="G26" s="86">
        <f>IFERROR('Table A1'!G26/'Table A2'!G26*1000,":")</f>
        <v>93.798135387109852</v>
      </c>
      <c r="H26" s="86">
        <f>IFERROR('Table A1'!H26/'Table A2'!H26*1000,":")</f>
        <v>85.652181383920123</v>
      </c>
      <c r="I26" s="86">
        <f>IFERROR('Table A1'!I26/'Table A2'!I26*1000,":")</f>
        <v>123.81889763779527</v>
      </c>
      <c r="J26" s="86">
        <f>IFERROR('Table A1'!J26/'Table A2'!J26*1000,":")</f>
        <v>155.69036226930965</v>
      </c>
      <c r="K26" s="86">
        <f>IFERROR('Table A1'!K26/'Table A2'!K26*1000,":")</f>
        <v>37.844642308873198</v>
      </c>
      <c r="L26" s="86">
        <f>IFERROR('Table A1'!L26/'Table A2'!L26*1000,":")</f>
        <v>90.158050310671413</v>
      </c>
      <c r="M26" s="86">
        <f>IFERROR('Table A1'!M26/'Table A2'!M26*1000,":")</f>
        <v>247.01004790157836</v>
      </c>
      <c r="N26" s="86">
        <f>IFERROR('Table A1'!N26/'Table A2'!N26*1000,":")</f>
        <v>194.78672985781992</v>
      </c>
      <c r="O26" s="86">
        <f>IFERROR('Table A1'!O26/'Table A2'!O26*1000,":")</f>
        <v>179.37854566872991</v>
      </c>
      <c r="P26" s="86">
        <f>IFERROR('Table A1'!P26/'Table A2'!P26*1000,":")</f>
        <v>36.49818007005014</v>
      </c>
      <c r="Q26" s="86">
        <f>IFERROR('Table A1'!Q26/'Table A2'!Q26*1000,":")</f>
        <v>33.040758119422215</v>
      </c>
      <c r="R26" s="86">
        <f>IFERROR('Table A1'!R26/'Table A2'!R26*1000,":")</f>
        <v>168.1643065389421</v>
      </c>
      <c r="S26" s="86" t="str">
        <f>IFERROR('Table A1'!S26/'Table A2'!S26*1000,":")</f>
        <v>:</v>
      </c>
      <c r="T26" s="86">
        <f>IFERROR('Table A1'!T26/'Table A2'!T26*1000,":")</f>
        <v>164.83933277048635</v>
      </c>
      <c r="U26" s="86">
        <f>IFERROR('Table A1'!U26/'Table A2'!U26*1000,":")</f>
        <v>39.03010366826156</v>
      </c>
      <c r="V26" s="86">
        <f>IFERROR('Table A1'!V26/'Table A2'!V26*1000,":")</f>
        <v>172.35294117647058</v>
      </c>
      <c r="W26" s="86">
        <f>IFERROR('Table A1'!W26/'Table A2'!W26*1000,":")</f>
        <v>25.479801093165658</v>
      </c>
      <c r="X26" s="86" t="str">
        <f>IFERROR('Table A1'!X26/'Table A2'!X26*1000,":")</f>
        <v>:</v>
      </c>
      <c r="Y26" s="86">
        <f>IFERROR('Table A1'!Y26/'Table A2'!Y26*1000,":")</f>
        <v>168.2813433417314</v>
      </c>
      <c r="Z26" s="86">
        <f>IFERROR('Table A1'!Z26/'Table A2'!Z26*1000,":")</f>
        <v>326.74327628361857</v>
      </c>
      <c r="AA26" s="86">
        <f>IFERROR('Table A1'!AA26/'Table A2'!AA26*1000,":")</f>
        <v>33.625006879093064</v>
      </c>
      <c r="AB26" s="86">
        <f>IFERROR('Table A1'!AB26/'Table A2'!AB26*1000,":")</f>
        <v>268.30666855443866</v>
      </c>
      <c r="AC26" s="86">
        <f>IFERROR('Table A1'!AC26/'Table A2'!AC26*1000,":")</f>
        <v>24.592214289436662</v>
      </c>
      <c r="AD26" s="86">
        <f>IFERROR('Table A1'!AD26/'Table A2'!AD26*1000,":")</f>
        <v>185.12307692307692</v>
      </c>
      <c r="AE26" s="86">
        <f>IFERROR('Table A1'!AE26/'Table A2'!AE26*1000,":")</f>
        <v>61.498690660041625</v>
      </c>
      <c r="AF26" s="86">
        <f>IFERROR('Table A1'!AF26/'Table A2'!AF26*1000,":")</f>
        <v>76.230500049056488</v>
      </c>
      <c r="AG26" s="86">
        <f>IFERROR('Table A1'!AG26/'Table A2'!AG26*1000,":")</f>
        <v>121.18347435438085</v>
      </c>
    </row>
    <row r="27" spans="1:33" ht="11.25" customHeight="1" x14ac:dyDescent="0.2">
      <c r="A27" s="24">
        <v>25</v>
      </c>
      <c r="B27" s="7" t="s">
        <v>24</v>
      </c>
      <c r="C27" s="86">
        <f>IFERROR('Table A1'!C27/'Table A2'!C27*1000,":")</f>
        <v>113.1378063479309</v>
      </c>
      <c r="D27" s="86" t="str">
        <f>IFERROR('Table A1'!D27/'Table A2'!D27*1000,":")</f>
        <v>:</v>
      </c>
      <c r="E27" s="86" t="str">
        <f>IFERROR('Table A1'!E27/'Table A2'!E27*1000,":")</f>
        <v>:</v>
      </c>
      <c r="F27" s="86" t="str">
        <f>IFERROR('Table A1'!F27/'Table A2'!F27*1000,":")</f>
        <v>:</v>
      </c>
      <c r="G27" s="86">
        <f>IFERROR('Table A1'!G27/'Table A2'!G27*1000,":")</f>
        <v>50.240770465489568</v>
      </c>
      <c r="H27" s="86">
        <f>IFERROR('Table A1'!H27/'Table A2'!H27*1000,":")</f>
        <v>20.337520375874959</v>
      </c>
      <c r="I27" s="86" t="str">
        <f>IFERROR('Table A1'!I27/'Table A2'!I27*1000,":")</f>
        <v>:</v>
      </c>
      <c r="J27" s="86">
        <f>IFERROR('Table A1'!J27/'Table A2'!J27*1000,":")</f>
        <v>335.33568904593642</v>
      </c>
      <c r="K27" s="86">
        <f>IFERROR('Table A1'!K27/'Table A2'!K27*1000,":")</f>
        <v>49.493670886075954</v>
      </c>
      <c r="L27" s="86">
        <f>IFERROR('Table A1'!L27/'Table A2'!L27*1000,":")</f>
        <v>33.6575759384138</v>
      </c>
      <c r="M27" s="86">
        <f>IFERROR('Table A1'!M27/'Table A2'!M27*1000,":")</f>
        <v>50.060690337862518</v>
      </c>
      <c r="N27" s="86">
        <f>IFERROR('Table A1'!N27/'Table A2'!N27*1000,":")</f>
        <v>86.086956521739125</v>
      </c>
      <c r="O27" s="86" t="str">
        <f>IFERROR('Table A1'!O27/'Table A2'!O27*1000,":")</f>
        <v>:</v>
      </c>
      <c r="P27" s="86">
        <f>IFERROR('Table A1'!P27/'Table A2'!P27*1000,":")</f>
        <v>10.424431886497537</v>
      </c>
      <c r="Q27" s="86">
        <f>IFERROR('Table A1'!Q27/'Table A2'!Q27*1000,":")</f>
        <v>7.7946726105091253</v>
      </c>
      <c r="R27" s="86">
        <f>IFERROR('Table A1'!R27/'Table A2'!R27*1000,":")</f>
        <v>147.99635701275045</v>
      </c>
      <c r="S27" s="86" t="str">
        <f>IFERROR('Table A1'!S27/'Table A2'!S27*1000,":")</f>
        <v>:</v>
      </c>
      <c r="T27" s="86" t="str">
        <f>IFERROR('Table A1'!T27/'Table A2'!T27*1000,":")</f>
        <v>:</v>
      </c>
      <c r="U27" s="86" t="str">
        <f>IFERROR('Table A1'!U27/'Table A2'!U27*1000,":")</f>
        <v>:</v>
      </c>
      <c r="V27" s="86">
        <f>IFERROR('Table A1'!V27/'Table A2'!V27*1000,":")</f>
        <v>110.01669449081804</v>
      </c>
      <c r="W27" s="86" t="str">
        <f>IFERROR('Table A1'!W27/'Table A2'!W27*1000,":")</f>
        <v>:</v>
      </c>
      <c r="X27" s="86" t="str">
        <f>IFERROR('Table A1'!X27/'Table A2'!X27*1000,":")</f>
        <v>:</v>
      </c>
      <c r="Y27" s="86">
        <f>IFERROR('Table A1'!Y27/'Table A2'!Y27*1000,":")</f>
        <v>129.8082946999123</v>
      </c>
      <c r="Z27" s="86">
        <f>IFERROR('Table A1'!Z27/'Table A2'!Z27*1000,":")</f>
        <v>118.10473815461347</v>
      </c>
      <c r="AA27" s="86">
        <f>IFERROR('Table A1'!AA27/'Table A2'!AA27*1000,":")</f>
        <v>9.9750768463902979</v>
      </c>
      <c r="AB27" s="86">
        <f>IFERROR('Table A1'!AB27/'Table A2'!AB27*1000,":")</f>
        <v>34.920564676727004</v>
      </c>
      <c r="AC27" s="86">
        <f>IFERROR('Table A1'!AC27/'Table A2'!AC27*1000,":")</f>
        <v>5.5433151755180381</v>
      </c>
      <c r="AD27" s="86">
        <f>IFERROR('Table A1'!AD27/'Table A2'!AD27*1000,":")</f>
        <v>84.573119188503796</v>
      </c>
      <c r="AE27" s="86">
        <f>IFERROR('Table A1'!AE27/'Table A2'!AE27*1000,":")</f>
        <v>21.702838063439064</v>
      </c>
      <c r="AF27" s="86">
        <f>IFERROR('Table A1'!AF27/'Table A2'!AF27*1000,":")</f>
        <v>18.125793003443899</v>
      </c>
      <c r="AG27" s="86" t="str">
        <f>IFERROR('Table A1'!AG27/'Table A2'!AG27*1000,":")</f>
        <v>:</v>
      </c>
    </row>
    <row r="28" spans="1:33" ht="11.25" customHeight="1" x14ac:dyDescent="0.2">
      <c r="A28" s="24">
        <v>26</v>
      </c>
      <c r="B28" s="7" t="s">
        <v>25</v>
      </c>
      <c r="C28" s="86">
        <f>IFERROR('Table A1'!C28/'Table A2'!C28*1000,":")</f>
        <v>74.003661456132932</v>
      </c>
      <c r="D28" s="86" t="str">
        <f>IFERROR('Table A1'!D28/'Table A2'!D28*1000,":")</f>
        <v>:</v>
      </c>
      <c r="E28" s="86" t="str">
        <f>IFERROR('Table A1'!E28/'Table A2'!E28*1000,":")</f>
        <v>:</v>
      </c>
      <c r="F28" s="86" t="str">
        <f>IFERROR('Table A1'!F28/'Table A2'!F28*1000,":")</f>
        <v>:</v>
      </c>
      <c r="G28" s="86">
        <f>IFERROR('Table A1'!G28/'Table A2'!G28*1000,":")</f>
        <v>26.029181865554978</v>
      </c>
      <c r="H28" s="86">
        <f>IFERROR('Table A1'!H28/'Table A2'!H28*1000,":")</f>
        <v>12.607485222924694</v>
      </c>
      <c r="I28" s="86" t="str">
        <f>IFERROR('Table A1'!I28/'Table A2'!I28*1000,":")</f>
        <v>:</v>
      </c>
      <c r="J28" s="86">
        <f>IFERROR('Table A1'!J28/'Table A2'!J28*1000,":")</f>
        <v>88.576395356056381</v>
      </c>
      <c r="K28" s="86">
        <f>IFERROR('Table A1'!K28/'Table A2'!K28*1000,":")</f>
        <v>13.627072450601862</v>
      </c>
      <c r="L28" s="86">
        <f>IFERROR('Table A1'!L28/'Table A2'!L28*1000,":")</f>
        <v>52.566230071712205</v>
      </c>
      <c r="M28" s="86">
        <f>IFERROR('Table A1'!M28/'Table A2'!M28*1000,":")</f>
        <v>31.206814526177475</v>
      </c>
      <c r="N28" s="86">
        <f>IFERROR('Table A1'!N28/'Table A2'!N28*1000,":")</f>
        <v>83.459119496855351</v>
      </c>
      <c r="O28" s="86" t="str">
        <f>IFERROR('Table A1'!O28/'Table A2'!O28*1000,":")</f>
        <v>:</v>
      </c>
      <c r="P28" s="86">
        <f>IFERROR('Table A1'!P28/'Table A2'!P28*1000,":")</f>
        <v>12.124888781040202</v>
      </c>
      <c r="Q28" s="86">
        <f>IFERROR('Table A1'!Q28/'Table A2'!Q28*1000,":")</f>
        <v>12.269601100412656</v>
      </c>
      <c r="R28" s="86">
        <f>IFERROR('Table A1'!R28/'Table A2'!R28*1000,":")</f>
        <v>56.731000240249855</v>
      </c>
      <c r="S28" s="86" t="str">
        <f>IFERROR('Table A1'!S28/'Table A2'!S28*1000,":")</f>
        <v>:</v>
      </c>
      <c r="T28" s="86" t="str">
        <f>IFERROR('Table A1'!T28/'Table A2'!T28*1000,":")</f>
        <v>:</v>
      </c>
      <c r="U28" s="86" t="str">
        <f>IFERROR('Table A1'!U28/'Table A2'!U28*1000,":")</f>
        <v>:</v>
      </c>
      <c r="V28" s="86">
        <f>IFERROR('Table A1'!V28/'Table A2'!V28*1000,":")</f>
        <v>66.56599214738749</v>
      </c>
      <c r="W28" s="86" t="str">
        <f>IFERROR('Table A1'!W28/'Table A2'!W28*1000,":")</f>
        <v>:</v>
      </c>
      <c r="X28" s="86" t="str">
        <f>IFERROR('Table A1'!X28/'Table A2'!X28*1000,":")</f>
        <v>:</v>
      </c>
      <c r="Y28" s="86">
        <f>IFERROR('Table A1'!Y28/'Table A2'!Y28*1000,":")</f>
        <v>53.065175731473616</v>
      </c>
      <c r="Z28" s="86">
        <f>IFERROR('Table A1'!Z28/'Table A2'!Z28*1000,":")</f>
        <v>78.871789592876638</v>
      </c>
      <c r="AA28" s="86" t="str">
        <f>IFERROR('Table A1'!AA28/'Table A2'!AA28*1000,":")</f>
        <v>:</v>
      </c>
      <c r="AB28" s="86">
        <f>IFERROR('Table A1'!AB28/'Table A2'!AB28*1000,":")</f>
        <v>19.505790877078709</v>
      </c>
      <c r="AC28" s="86">
        <f>IFERROR('Table A1'!AC28/'Table A2'!AC28*1000,":")</f>
        <v>6.6475102820211518</v>
      </c>
      <c r="AD28" s="86">
        <f>IFERROR('Table A1'!AD28/'Table A2'!AD28*1000,":")</f>
        <v>47.931238885595739</v>
      </c>
      <c r="AE28" s="86">
        <f>IFERROR('Table A1'!AE28/'Table A2'!AE28*1000,":")</f>
        <v>19.86357999173212</v>
      </c>
      <c r="AF28" s="86">
        <f>IFERROR('Table A1'!AF28/'Table A2'!AF28*1000,":")</f>
        <v>16.254361547810408</v>
      </c>
      <c r="AG28" s="86" t="str">
        <f>IFERROR('Table A1'!AG28/'Table A2'!AG28*1000,":")</f>
        <v>:</v>
      </c>
    </row>
    <row r="29" spans="1:33" ht="11.25" customHeight="1" x14ac:dyDescent="0.2">
      <c r="A29" s="24">
        <v>27</v>
      </c>
      <c r="B29" s="7" t="s">
        <v>26</v>
      </c>
      <c r="C29" s="86">
        <f>IFERROR('Table A1'!C29/'Table A2'!C29*1000,":")</f>
        <v>38.475369009293559</v>
      </c>
      <c r="D29" s="86">
        <f>IFERROR('Table A1'!D29/'Table A2'!D29*1000,":")</f>
        <v>44.537137435619414</v>
      </c>
      <c r="E29" s="86">
        <f>IFERROR('Table A1'!E29/'Table A2'!E29*1000,":")</f>
        <v>5.29249609288504</v>
      </c>
      <c r="F29" s="86">
        <f>IFERROR('Table A1'!F29/'Table A2'!F29*1000,":")</f>
        <v>45.185749277211308</v>
      </c>
      <c r="G29" s="86">
        <f>IFERROR('Table A1'!G29/'Table A2'!G29*1000,":")</f>
        <v>14.100246095123298</v>
      </c>
      <c r="H29" s="86">
        <f>IFERROR('Table A1'!H29/'Table A2'!H29*1000,":")</f>
        <v>9.8901670587459041</v>
      </c>
      <c r="I29" s="86">
        <f>IFERROR('Table A1'!I29/'Table A2'!I29*1000,":")</f>
        <v>29.983764586504314</v>
      </c>
      <c r="J29" s="86">
        <f>IFERROR('Table A1'!J29/'Table A2'!J29*1000,":")</f>
        <v>38.929201015280412</v>
      </c>
      <c r="K29" s="86">
        <f>IFERROR('Table A1'!K29/'Table A2'!K29*1000,":")</f>
        <v>12.270906008013565</v>
      </c>
      <c r="L29" s="86">
        <f>IFERROR('Table A1'!L29/'Table A2'!L29*1000,":")</f>
        <v>12.04400003672791</v>
      </c>
      <c r="M29" s="86">
        <f>IFERROR('Table A1'!M29/'Table A2'!M29*1000,":")</f>
        <v>29.115302560018623</v>
      </c>
      <c r="N29" s="86">
        <f>IFERROR('Table A1'!N29/'Table A2'!N29*1000,":")</f>
        <v>29.433510638297872</v>
      </c>
      <c r="O29" s="86">
        <f>IFERROR('Table A1'!O29/'Table A2'!O29*1000,":")</f>
        <v>36.207005016807983</v>
      </c>
      <c r="P29" s="86">
        <f>IFERROR('Table A1'!P29/'Table A2'!P29*1000,":")</f>
        <v>9.1958627546563321</v>
      </c>
      <c r="Q29" s="86">
        <f>IFERROR('Table A1'!Q29/'Table A2'!Q29*1000,":")</f>
        <v>8.0905830076556562</v>
      </c>
      <c r="R29" s="86">
        <f>IFERROR('Table A1'!R29/'Table A2'!R29*1000,":")</f>
        <v>22.319114415395042</v>
      </c>
      <c r="S29" s="86" t="str">
        <f>IFERROR('Table A1'!S29/'Table A2'!S29*1000,":")</f>
        <v>:</v>
      </c>
      <c r="T29" s="86">
        <f>IFERROR('Table A1'!T29/'Table A2'!T29*1000,":")</f>
        <v>25.009086696005923</v>
      </c>
      <c r="U29" s="86">
        <f>IFERROR('Table A1'!U29/'Table A2'!U29*1000,":")</f>
        <v>12.639519547073023</v>
      </c>
      <c r="V29" s="86">
        <f>IFERROR('Table A1'!V29/'Table A2'!V29*1000,":")</f>
        <v>35.223412218575461</v>
      </c>
      <c r="W29" s="86">
        <f>IFERROR('Table A1'!W29/'Table A2'!W29*1000,":")</f>
        <v>10.325560770111968</v>
      </c>
      <c r="X29" s="86">
        <f>IFERROR('Table A1'!X29/'Table A2'!X29*1000,":")</f>
        <v>14.356097560975609</v>
      </c>
      <c r="Y29" s="86">
        <f>IFERROR('Table A1'!Y29/'Table A2'!Y29*1000,":")</f>
        <v>31.960055507160281</v>
      </c>
      <c r="Z29" s="86">
        <f>IFERROR('Table A1'!Z29/'Table A2'!Z29*1000,":")</f>
        <v>58.977572617587093</v>
      </c>
      <c r="AA29" s="86">
        <f>IFERROR('Table A1'!AA29/'Table A2'!AA29*1000,":")</f>
        <v>10.715519183121856</v>
      </c>
      <c r="AB29" s="86">
        <f>IFERROR('Table A1'!AB29/'Table A2'!AB29*1000,":")</f>
        <v>11.92133344221263</v>
      </c>
      <c r="AC29" s="86">
        <f>IFERROR('Table A1'!AC29/'Table A2'!AC29*1000,":")</f>
        <v>7.7956749874127729</v>
      </c>
      <c r="AD29" s="86">
        <f>IFERROR('Table A1'!AD29/'Table A2'!AD29*1000,":")</f>
        <v>38.197059350905505</v>
      </c>
      <c r="AE29" s="86">
        <f>IFERROR('Table A1'!AE29/'Table A2'!AE29*1000,":")</f>
        <v>16.982300475992421</v>
      </c>
      <c r="AF29" s="86">
        <f>IFERROR('Table A1'!AF29/'Table A2'!AF29*1000,":")</f>
        <v>16.64343917536128</v>
      </c>
      <c r="AG29" s="86">
        <f>IFERROR('Table A1'!AG29/'Table A2'!AG29*1000,":")</f>
        <v>30.752643816575816</v>
      </c>
    </row>
    <row r="30" spans="1:33" ht="11.25" customHeight="1" x14ac:dyDescent="0.2">
      <c r="A30" s="24">
        <v>28</v>
      </c>
      <c r="B30" s="7" t="s">
        <v>27</v>
      </c>
      <c r="C30" s="86">
        <f>IFERROR('Table A1'!C30/'Table A2'!C30*1000,":")</f>
        <v>30.72856325800349</v>
      </c>
      <c r="D30" s="86" t="str">
        <f>IFERROR('Table A1'!D30/'Table A2'!D30*1000,":")</f>
        <v>:</v>
      </c>
      <c r="E30" s="86" t="str">
        <f>IFERROR('Table A1'!E30/'Table A2'!E30*1000,":")</f>
        <v>:</v>
      </c>
      <c r="F30" s="86" t="str">
        <f>IFERROR('Table A1'!F30/'Table A2'!F30*1000,":")</f>
        <v>:</v>
      </c>
      <c r="G30" s="86">
        <f>IFERROR('Table A1'!G30/'Table A2'!G30*1000,":")</f>
        <v>10.489562439640441</v>
      </c>
      <c r="H30" s="86">
        <f>IFERROR('Table A1'!H30/'Table A2'!H30*1000,":")</f>
        <v>10.831669914528902</v>
      </c>
      <c r="I30" s="86" t="str">
        <f>IFERROR('Table A1'!I30/'Table A2'!I30*1000,":")</f>
        <v>:</v>
      </c>
      <c r="J30" s="86">
        <f>IFERROR('Table A1'!J30/'Table A2'!J30*1000,":")</f>
        <v>39.492296366409001</v>
      </c>
      <c r="K30" s="86">
        <f>IFERROR('Table A1'!K30/'Table A2'!K30*1000,":")</f>
        <v>14.162256639316405</v>
      </c>
      <c r="L30" s="86">
        <f>IFERROR('Table A1'!L30/'Table A2'!L30*1000,":")</f>
        <v>14.421688157911856</v>
      </c>
      <c r="M30" s="86">
        <f>IFERROR('Table A1'!M30/'Table A2'!M30*1000,":")</f>
        <v>26.702087868877616</v>
      </c>
      <c r="N30" s="86">
        <f>IFERROR('Table A1'!N30/'Table A2'!N30*1000,":")</f>
        <v>32.402912621359221</v>
      </c>
      <c r="O30" s="86" t="str">
        <f>IFERROR('Table A1'!O30/'Table A2'!O30*1000,":")</f>
        <v>:</v>
      </c>
      <c r="P30" s="86">
        <f>IFERROR('Table A1'!P30/'Table A2'!P30*1000,":")</f>
        <v>9.0446999280088995</v>
      </c>
      <c r="Q30" s="86">
        <f>IFERROR('Table A1'!Q30/'Table A2'!Q30*1000,":")</f>
        <v>6.6540390753797043</v>
      </c>
      <c r="R30" s="86">
        <f>IFERROR('Table A1'!R30/'Table A2'!R30*1000,":")</f>
        <v>19.229731231445761</v>
      </c>
      <c r="S30" s="86" t="str">
        <f>IFERROR('Table A1'!S30/'Table A2'!S30*1000,":")</f>
        <v>:</v>
      </c>
      <c r="T30" s="86" t="str">
        <f>IFERROR('Table A1'!T30/'Table A2'!T30*1000,":")</f>
        <v>:</v>
      </c>
      <c r="U30" s="86" t="str">
        <f>IFERROR('Table A1'!U30/'Table A2'!U30*1000,":")</f>
        <v>:</v>
      </c>
      <c r="V30" s="86">
        <f>IFERROR('Table A1'!V30/'Table A2'!V30*1000,":")</f>
        <v>36.376527050610818</v>
      </c>
      <c r="W30" s="86" t="str">
        <f>IFERROR('Table A1'!W30/'Table A2'!W30*1000,":")</f>
        <v>:</v>
      </c>
      <c r="X30" s="86">
        <f>IFERROR('Table A1'!X30/'Table A2'!X30*1000,":")</f>
        <v>11.77467972871138</v>
      </c>
      <c r="Y30" s="86">
        <f>IFERROR('Table A1'!Y30/'Table A2'!Y30*1000,":")</f>
        <v>33.820100070184978</v>
      </c>
      <c r="Z30" s="86">
        <f>IFERROR('Table A1'!Z30/'Table A2'!Z30*1000,":")</f>
        <v>55.021306719598016</v>
      </c>
      <c r="AA30" s="86">
        <f>IFERROR('Table A1'!AA30/'Table A2'!AA30*1000,":")</f>
        <v>9.1162591162591173</v>
      </c>
      <c r="AB30" s="86">
        <f>IFERROR('Table A1'!AB30/'Table A2'!AB30*1000,":")</f>
        <v>11.429216945990882</v>
      </c>
      <c r="AC30" s="86">
        <f>IFERROR('Table A1'!AC30/'Table A2'!AC30*1000,":")</f>
        <v>5.8235621331225387</v>
      </c>
      <c r="AD30" s="86">
        <f>IFERROR('Table A1'!AD30/'Table A2'!AD30*1000,":")</f>
        <v>43.069148549407402</v>
      </c>
      <c r="AE30" s="86">
        <f>IFERROR('Table A1'!AE30/'Table A2'!AE30*1000,":")</f>
        <v>19.460977449911979</v>
      </c>
      <c r="AF30" s="86">
        <f>IFERROR('Table A1'!AF30/'Table A2'!AF30*1000,":")</f>
        <v>13.150723714477829</v>
      </c>
      <c r="AG30" s="86" t="str">
        <f>IFERROR('Table A1'!AG30/'Table A2'!AG30*1000,":")</f>
        <v>:</v>
      </c>
    </row>
    <row r="31" spans="1:33" ht="11.25" customHeight="1" x14ac:dyDescent="0.2">
      <c r="A31" s="24">
        <v>29</v>
      </c>
      <c r="B31" s="7" t="s">
        <v>28</v>
      </c>
      <c r="C31" s="86">
        <f>IFERROR('Table A1'!C31/'Table A2'!C31*1000,":")</f>
        <v>52.249277153383389</v>
      </c>
      <c r="D31" s="86" t="str">
        <f>IFERROR('Table A1'!D31/'Table A2'!D31*1000,":")</f>
        <v>:</v>
      </c>
      <c r="E31" s="86" t="str">
        <f>IFERROR('Table A1'!E31/'Table A2'!E31*1000,":")</f>
        <v>:</v>
      </c>
      <c r="F31" s="86" t="str">
        <f>IFERROR('Table A1'!F31/'Table A2'!F31*1000,":")</f>
        <v>:</v>
      </c>
      <c r="G31" s="86">
        <f>IFERROR('Table A1'!G31/'Table A2'!G31*1000,":")</f>
        <v>21.704066241881371</v>
      </c>
      <c r="H31" s="86">
        <f>IFERROR('Table A1'!H31/'Table A2'!H31*1000,":")</f>
        <v>15.406822405096895</v>
      </c>
      <c r="I31" s="86" t="str">
        <f>IFERROR('Table A1'!I31/'Table A2'!I31*1000,":")</f>
        <v>:</v>
      </c>
      <c r="J31" s="86">
        <f>IFERROR('Table A1'!J31/'Table A2'!J31*1000,":")</f>
        <v>71.150063318625897</v>
      </c>
      <c r="K31" s="86">
        <f>IFERROR('Table A1'!K31/'Table A2'!K31*1000,":")</f>
        <v>26.489372840540256</v>
      </c>
      <c r="L31" s="86">
        <f>IFERROR('Table A1'!L31/'Table A2'!L31*1000,":")</f>
        <v>16.458247854862016</v>
      </c>
      <c r="M31" s="86">
        <f>IFERROR('Table A1'!M31/'Table A2'!M31*1000,":")</f>
        <v>26.42998520871139</v>
      </c>
      <c r="N31" s="86">
        <f>IFERROR('Table A1'!N31/'Table A2'!N31*1000,":")</f>
        <v>49.513755598208576</v>
      </c>
      <c r="O31" s="86" t="str">
        <f>IFERROR('Table A1'!O31/'Table A2'!O31*1000,":")</f>
        <v>:</v>
      </c>
      <c r="P31" s="86">
        <f>IFERROR('Table A1'!P31/'Table A2'!P31*1000,":")</f>
        <v>23.627950355118731</v>
      </c>
      <c r="Q31" s="86">
        <f>IFERROR('Table A1'!Q31/'Table A2'!Q31*1000,":")</f>
        <v>15.244229004560854</v>
      </c>
      <c r="R31" s="86">
        <f>IFERROR('Table A1'!R31/'Table A2'!R31*1000,":")</f>
        <v>56.177830174045226</v>
      </c>
      <c r="S31" s="86" t="str">
        <f>IFERROR('Table A1'!S31/'Table A2'!S31*1000,":")</f>
        <v>:</v>
      </c>
      <c r="T31" s="86" t="str">
        <f>IFERROR('Table A1'!T31/'Table A2'!T31*1000,":")</f>
        <v>:</v>
      </c>
      <c r="U31" s="86" t="str">
        <f>IFERROR('Table A1'!U31/'Table A2'!U31*1000,":")</f>
        <v>:</v>
      </c>
      <c r="V31" s="86">
        <f>IFERROR('Table A1'!V31/'Table A2'!V31*1000,":")</f>
        <v>115.60321715817693</v>
      </c>
      <c r="W31" s="86" t="str">
        <f>IFERROR('Table A1'!W31/'Table A2'!W31*1000,":")</f>
        <v>:</v>
      </c>
      <c r="X31" s="86">
        <f>IFERROR('Table A1'!X31/'Table A2'!X31*1000,":")</f>
        <v>18.167580266249022</v>
      </c>
      <c r="Y31" s="86">
        <f>IFERROR('Table A1'!Y31/'Table A2'!Y31*1000,":")</f>
        <v>65.377707957074591</v>
      </c>
      <c r="Z31" s="86">
        <f>IFERROR('Table A1'!Z31/'Table A2'!Z31*1000,":")</f>
        <v>70.120348191856039</v>
      </c>
      <c r="AA31" s="86">
        <f>IFERROR('Table A1'!AA31/'Table A2'!AA31*1000,":")</f>
        <v>27.036497176239934</v>
      </c>
      <c r="AB31" s="86">
        <f>IFERROR('Table A1'!AB31/'Table A2'!AB31*1000,":")</f>
        <v>29.32503778440423</v>
      </c>
      <c r="AC31" s="86">
        <f>IFERROR('Table A1'!AC31/'Table A2'!AC31*1000,":")</f>
        <v>11.392697046080476</v>
      </c>
      <c r="AD31" s="86">
        <f>IFERROR('Table A1'!AD31/'Table A2'!AD31*1000,":")</f>
        <v>55.235883958870204</v>
      </c>
      <c r="AE31" s="86">
        <f>IFERROR('Table A1'!AE31/'Table A2'!AE31*1000,":")</f>
        <v>23.56634860832412</v>
      </c>
      <c r="AF31" s="86">
        <f>IFERROR('Table A1'!AF31/'Table A2'!AF31*1000,":")</f>
        <v>17.488641316939653</v>
      </c>
      <c r="AG31" s="86" t="str">
        <f>IFERROR('Table A1'!AG31/'Table A2'!AG31*1000,":")</f>
        <v>:</v>
      </c>
    </row>
    <row r="32" spans="1:33" ht="11.25" customHeight="1" x14ac:dyDescent="0.2">
      <c r="A32" s="24">
        <v>30</v>
      </c>
      <c r="B32" s="7" t="s">
        <v>29</v>
      </c>
      <c r="C32" s="86">
        <f>IFERROR('Table A1'!C32/'Table A2'!C32*1000,":")</f>
        <v>27.098245404008907</v>
      </c>
      <c r="D32" s="86" t="str">
        <f>IFERROR('Table A1'!D32/'Table A2'!D32*1000,":")</f>
        <v>:</v>
      </c>
      <c r="E32" s="86" t="str">
        <f>IFERROR('Table A1'!E32/'Table A2'!E32*1000,":")</f>
        <v>:</v>
      </c>
      <c r="F32" s="86" t="str">
        <f>IFERROR('Table A1'!F32/'Table A2'!F32*1000,":")</f>
        <v>:</v>
      </c>
      <c r="G32" s="86">
        <f>IFERROR('Table A1'!G32/'Table A2'!G32*1000,":")</f>
        <v>13.408458855112769</v>
      </c>
      <c r="H32" s="86">
        <f>IFERROR('Table A1'!H32/'Table A2'!H32*1000,":")</f>
        <v>7.8715331276083091</v>
      </c>
      <c r="I32" s="86" t="str">
        <f>IFERROR('Table A1'!I32/'Table A2'!I32*1000,":")</f>
        <v>:</v>
      </c>
      <c r="J32" s="86">
        <f>IFERROR('Table A1'!J32/'Table A2'!J32*1000,":")</f>
        <v>30.26059791205315</v>
      </c>
      <c r="K32" s="86">
        <f>IFERROR('Table A1'!K32/'Table A2'!K32*1000,":")</f>
        <v>8.8489472209650657</v>
      </c>
      <c r="L32" s="86">
        <f>IFERROR('Table A1'!L32/'Table A2'!L32*1000,":")</f>
        <v>5.1645833819174003</v>
      </c>
      <c r="M32" s="86">
        <f>IFERROR('Table A1'!M32/'Table A2'!M32*1000,":")</f>
        <v>14.316984886386674</v>
      </c>
      <c r="N32" s="86">
        <f>IFERROR('Table A1'!N32/'Table A2'!N32*1000,":")</f>
        <v>27.007973143096937</v>
      </c>
      <c r="O32" s="86" t="str">
        <f>IFERROR('Table A1'!O32/'Table A2'!O32*1000,":")</f>
        <v>:</v>
      </c>
      <c r="P32" s="86">
        <f>IFERROR('Table A1'!P32/'Table A2'!P32*1000,":")</f>
        <v>5.9329000740893614</v>
      </c>
      <c r="Q32" s="86">
        <f>IFERROR('Table A1'!Q32/'Table A2'!Q32*1000,":")</f>
        <v>6.1428412197824533</v>
      </c>
      <c r="R32" s="86">
        <f>IFERROR('Table A1'!R32/'Table A2'!R32*1000,":")</f>
        <v>28.375083204276116</v>
      </c>
      <c r="S32" s="86" t="str">
        <f>IFERROR('Table A1'!S32/'Table A2'!S32*1000,":")</f>
        <v>:</v>
      </c>
      <c r="T32" s="86" t="str">
        <f>IFERROR('Table A1'!T32/'Table A2'!T32*1000,":")</f>
        <v>:</v>
      </c>
      <c r="U32" s="86" t="str">
        <f>IFERROR('Table A1'!U32/'Table A2'!U32*1000,":")</f>
        <v>:</v>
      </c>
      <c r="V32" s="86">
        <f>IFERROR('Table A1'!V32/'Table A2'!V32*1000,":")</f>
        <v>42.085622473307765</v>
      </c>
      <c r="W32" s="86" t="str">
        <f>IFERROR('Table A1'!W32/'Table A2'!W32*1000,":")</f>
        <v>:</v>
      </c>
      <c r="X32" s="86">
        <f>IFERROR('Table A1'!X32/'Table A2'!X32*1000,":")</f>
        <v>11.32039022505554</v>
      </c>
      <c r="Y32" s="86">
        <f>IFERROR('Table A1'!Y32/'Table A2'!Y32*1000,":")</f>
        <v>25.906903947597243</v>
      </c>
      <c r="Z32" s="86">
        <f>IFERROR('Table A1'!Z32/'Table A2'!Z32*1000,":")</f>
        <v>38.31432486560557</v>
      </c>
      <c r="AA32" s="86">
        <f>IFERROR('Table A1'!AA32/'Table A2'!AA32*1000,":")</f>
        <v>10.145836949818607</v>
      </c>
      <c r="AB32" s="86">
        <f>IFERROR('Table A1'!AB32/'Table A2'!AB32*1000,":")</f>
        <v>11.037504170752191</v>
      </c>
      <c r="AC32" s="86">
        <f>IFERROR('Table A1'!AC32/'Table A2'!AC32*1000,":")</f>
        <v>3.9184615899279933</v>
      </c>
      <c r="AD32" s="86">
        <f>IFERROR('Table A1'!AD32/'Table A2'!AD32*1000,":")</f>
        <v>31.703037221065827</v>
      </c>
      <c r="AE32" s="86">
        <f>IFERROR('Table A1'!AE32/'Table A2'!AE32*1000,":")</f>
        <v>17.846127017689181</v>
      </c>
      <c r="AF32" s="86">
        <f>IFERROR('Table A1'!AF32/'Table A2'!AF32*1000,":")</f>
        <v>9.7877052350500939</v>
      </c>
      <c r="AG32" s="86" t="str">
        <f>IFERROR('Table A1'!AG32/'Table A2'!AG32*1000,":")</f>
        <v>:</v>
      </c>
    </row>
    <row r="33" spans="1:33" ht="11.25" customHeight="1" x14ac:dyDescent="0.2">
      <c r="A33" s="24">
        <v>31</v>
      </c>
      <c r="B33" s="7" t="s">
        <v>30</v>
      </c>
      <c r="C33" s="86">
        <f>IFERROR('Table A1'!C33/'Table A2'!C33*1000,":")</f>
        <v>36.416053576034166</v>
      </c>
      <c r="D33" s="86" t="str">
        <f>IFERROR('Table A1'!D33/'Table A2'!D33*1000,":")</f>
        <v>:</v>
      </c>
      <c r="E33" s="86" t="str">
        <f>IFERROR('Table A1'!E33/'Table A2'!E33*1000,":")</f>
        <v>:</v>
      </c>
      <c r="F33" s="86" t="str">
        <f>IFERROR('Table A1'!F33/'Table A2'!F33*1000,":")</f>
        <v>:</v>
      </c>
      <c r="G33" s="86">
        <f>IFERROR('Table A1'!G33/'Table A2'!G33*1000,":")</f>
        <v>18.366705105356953</v>
      </c>
      <c r="H33" s="86">
        <f>IFERROR('Table A1'!H33/'Table A2'!H33*1000,":")</f>
        <v>11.258292748134734</v>
      </c>
      <c r="I33" s="86" t="str">
        <f>IFERROR('Table A1'!I33/'Table A2'!I33*1000,":")</f>
        <v>:</v>
      </c>
      <c r="J33" s="86">
        <f>IFERROR('Table A1'!J33/'Table A2'!J33*1000,":")</f>
        <v>39.544772386193095</v>
      </c>
      <c r="K33" s="86">
        <f>IFERROR('Table A1'!K33/'Table A2'!K33*1000,":")</f>
        <v>11.574357254197826</v>
      </c>
      <c r="L33" s="86">
        <f>IFERROR('Table A1'!L33/'Table A2'!L33*1000,":")</f>
        <v>11.159774922780132</v>
      </c>
      <c r="M33" s="86">
        <f>IFERROR('Table A1'!M33/'Table A2'!M33*1000,":")</f>
        <v>24.117844802407156</v>
      </c>
      <c r="N33" s="86">
        <f>IFERROR('Table A1'!N33/'Table A2'!N33*1000,":")</f>
        <v>29.386189258312022</v>
      </c>
      <c r="O33" s="86" t="str">
        <f>IFERROR('Table A1'!O33/'Table A2'!O33*1000,":")</f>
        <v>:</v>
      </c>
      <c r="P33" s="86">
        <f>IFERROR('Table A1'!P33/'Table A2'!P33*1000,":")</f>
        <v>7.5123920334807508</v>
      </c>
      <c r="Q33" s="86">
        <f>IFERROR('Table A1'!Q33/'Table A2'!Q33*1000,":")</f>
        <v>10.648718065624097</v>
      </c>
      <c r="R33" s="86">
        <f>IFERROR('Table A1'!R33/'Table A2'!R33*1000,":")</f>
        <v>21.250310264683982</v>
      </c>
      <c r="S33" s="86" t="str">
        <f>IFERROR('Table A1'!S33/'Table A2'!S33*1000,":")</f>
        <v>:</v>
      </c>
      <c r="T33" s="86" t="str">
        <f>IFERROR('Table A1'!T33/'Table A2'!T33*1000,":")</f>
        <v>:</v>
      </c>
      <c r="U33" s="86" t="str">
        <f>IFERROR('Table A1'!U33/'Table A2'!U33*1000,":")</f>
        <v>:</v>
      </c>
      <c r="V33" s="86">
        <f>IFERROR('Table A1'!V33/'Table A2'!V33*1000,":")</f>
        <v>40.656555497445389</v>
      </c>
      <c r="W33" s="86" t="str">
        <f>IFERROR('Table A1'!W33/'Table A2'!W33*1000,":")</f>
        <v>:</v>
      </c>
      <c r="X33" s="86">
        <f>IFERROR('Table A1'!X33/'Table A2'!X33*1000,":")</f>
        <v>5.7684440201827352</v>
      </c>
      <c r="Y33" s="86">
        <f>IFERROR('Table A1'!Y33/'Table A2'!Y33*1000,":")</f>
        <v>36.50902863783007</v>
      </c>
      <c r="Z33" s="86">
        <f>IFERROR('Table A1'!Z33/'Table A2'!Z33*1000,":")</f>
        <v>59.757536041939716</v>
      </c>
      <c r="AA33" s="86">
        <f>IFERROR('Table A1'!AA33/'Table A2'!AA33*1000,":")</f>
        <v>9.8142013660607272</v>
      </c>
      <c r="AB33" s="86">
        <f>IFERROR('Table A1'!AB33/'Table A2'!AB33*1000,":")</f>
        <v>14.117961299513276</v>
      </c>
      <c r="AC33" s="86">
        <f>IFERROR('Table A1'!AC33/'Table A2'!AC33*1000,":")</f>
        <v>9.8510806929306511</v>
      </c>
      <c r="AD33" s="86">
        <f>IFERROR('Table A1'!AD33/'Table A2'!AD33*1000,":")</f>
        <v>39.998730534867974</v>
      </c>
      <c r="AE33" s="86">
        <f>IFERROR('Table A1'!AE33/'Table A2'!AE33*1000,":")</f>
        <v>18.891613355211003</v>
      </c>
      <c r="AF33" s="86">
        <f>IFERROR('Table A1'!AF33/'Table A2'!AF33*1000,":")</f>
        <v>18.728796099169013</v>
      </c>
      <c r="AG33" s="86" t="str">
        <f>IFERROR('Table A1'!AG33/'Table A2'!AG33*1000,":")</f>
        <v>:</v>
      </c>
    </row>
    <row r="34" spans="1:33" ht="11.25" customHeight="1" x14ac:dyDescent="0.2">
      <c r="A34" s="24">
        <v>32</v>
      </c>
      <c r="B34" s="7" t="s">
        <v>31</v>
      </c>
      <c r="C34" s="86">
        <f>IFERROR('Table A1'!C34/'Table A2'!C34*1000,":")</f>
        <v>31.633714880332988</v>
      </c>
      <c r="D34" s="86" t="str">
        <f>IFERROR('Table A1'!D34/'Table A2'!D34*1000,":")</f>
        <v>:</v>
      </c>
      <c r="E34" s="86" t="str">
        <f>IFERROR('Table A1'!E34/'Table A2'!E34*1000,":")</f>
        <v>:</v>
      </c>
      <c r="F34" s="86" t="str">
        <f>IFERROR('Table A1'!F34/'Table A2'!F34*1000,":")</f>
        <v>:</v>
      </c>
      <c r="G34" s="86">
        <f>IFERROR('Table A1'!G34/'Table A2'!G34*1000,":")</f>
        <v>142.88770053475935</v>
      </c>
      <c r="H34" s="86">
        <f>IFERROR('Table A1'!H34/'Table A2'!H34*1000,":")</f>
        <v>7.291666666666667</v>
      </c>
      <c r="I34" s="86" t="str">
        <f>IFERROR('Table A1'!I34/'Table A2'!I34*1000,":")</f>
        <v>:</v>
      </c>
      <c r="J34" s="86">
        <f>IFERROR('Table A1'!J34/'Table A2'!J34*1000,":")</f>
        <v>178.56492027334849</v>
      </c>
      <c r="K34" s="86">
        <f>IFERROR('Table A1'!K34/'Table A2'!K34*1000,":")</f>
        <v>5.4600606673407484</v>
      </c>
      <c r="L34" s="86">
        <f>IFERROR('Table A1'!L34/'Table A2'!L34*1000,":")</f>
        <v>79.286797062416298</v>
      </c>
      <c r="M34" s="86">
        <f>IFERROR('Table A1'!M34/'Table A2'!M34*1000,":")</f>
        <v>32.338674114361311</v>
      </c>
      <c r="N34" s="86">
        <f>IFERROR('Table A1'!N34/'Table A2'!N34*1000,":")</f>
        <v>44.472049689441</v>
      </c>
      <c r="O34" s="86" t="str">
        <f>IFERROR('Table A1'!O34/'Table A2'!O34*1000,":")</f>
        <v>:</v>
      </c>
      <c r="P34" s="86">
        <f>IFERROR('Table A1'!P34/'Table A2'!P34*1000,":")</f>
        <v>4.243579168918342</v>
      </c>
      <c r="Q34" s="86">
        <f>IFERROR('Table A1'!Q34/'Table A2'!Q34*1000,":")</f>
        <v>3.4617532104969291</v>
      </c>
      <c r="R34" s="86">
        <f>IFERROR('Table A1'!R34/'Table A2'!R34*1000,":")</f>
        <v>29.823961715945995</v>
      </c>
      <c r="S34" s="86" t="str">
        <f>IFERROR('Table A1'!S34/'Table A2'!S34*1000,":")</f>
        <v>:</v>
      </c>
      <c r="T34" s="86" t="str">
        <f>IFERROR('Table A1'!T34/'Table A2'!T34*1000,":")</f>
        <v>:</v>
      </c>
      <c r="U34" s="86" t="str">
        <f>IFERROR('Table A1'!U34/'Table A2'!U34*1000,":")</f>
        <v>:</v>
      </c>
      <c r="V34" s="86" t="str">
        <f>IFERROR('Table A1'!V34/'Table A2'!V34*1000,":")</f>
        <v>:</v>
      </c>
      <c r="W34" s="86" t="str">
        <f>IFERROR('Table A1'!W34/'Table A2'!W34*1000,":")</f>
        <v>:</v>
      </c>
      <c r="X34" s="86" t="str">
        <f>IFERROR('Table A1'!X34/'Table A2'!X34*1000,":")</f>
        <v>:</v>
      </c>
      <c r="Y34" s="86">
        <f>IFERROR('Table A1'!Y34/'Table A2'!Y34*1000,":")</f>
        <v>72.276788191554289</v>
      </c>
      <c r="Z34" s="86">
        <f>IFERROR('Table A1'!Z34/'Table A2'!Z34*1000,":")</f>
        <v>65.364405073485003</v>
      </c>
      <c r="AA34" s="86">
        <f>IFERROR('Table A1'!AA34/'Table A2'!AA34*1000,":")</f>
        <v>13.874549527612738</v>
      </c>
      <c r="AB34" s="86">
        <f>IFERROR('Table A1'!AB34/'Table A2'!AB34*1000,":")</f>
        <v>33.641771315267682</v>
      </c>
      <c r="AC34" s="86">
        <f>IFERROR('Table A1'!AC34/'Table A2'!AC34*1000,":")</f>
        <v>16.853338460798927</v>
      </c>
      <c r="AD34" s="86">
        <f>IFERROR('Table A1'!AD34/'Table A2'!AD34*1000,":")</f>
        <v>39.618441971383149</v>
      </c>
      <c r="AE34" s="86">
        <f>IFERROR('Table A1'!AE34/'Table A2'!AE34*1000,":")</f>
        <v>40.382317801672642</v>
      </c>
      <c r="AF34" s="86">
        <f>IFERROR('Table A1'!AF34/'Table A2'!AF34*1000,":")</f>
        <v>21.212121212121211</v>
      </c>
      <c r="AG34" s="86" t="str">
        <f>IFERROR('Table A1'!AG34/'Table A2'!AG34*1000,":")</f>
        <v>:</v>
      </c>
    </row>
    <row r="35" spans="1:33" ht="11.25" customHeight="1" x14ac:dyDescent="0.2">
      <c r="A35" s="24">
        <v>33</v>
      </c>
      <c r="B35" s="7" t="s">
        <v>32</v>
      </c>
      <c r="C35" s="86">
        <f>IFERROR('Table A1'!C35/'Table A2'!C35*1000,":")</f>
        <v>45.198412698412696</v>
      </c>
      <c r="D35" s="86" t="str">
        <f>IFERROR('Table A1'!D35/'Table A2'!D35*1000,":")</f>
        <v>:</v>
      </c>
      <c r="E35" s="86" t="str">
        <f>IFERROR('Table A1'!E35/'Table A2'!E35*1000,":")</f>
        <v>:</v>
      </c>
      <c r="F35" s="86" t="str">
        <f>IFERROR('Table A1'!F35/'Table A2'!F35*1000,":")</f>
        <v>:</v>
      </c>
      <c r="G35" s="86">
        <f>IFERROR('Table A1'!G35/'Table A2'!G35*1000,":")</f>
        <v>4.2068965517241379</v>
      </c>
      <c r="H35" s="86">
        <f>IFERROR('Table A1'!H35/'Table A2'!H35*1000,":")</f>
        <v>31.173798709060485</v>
      </c>
      <c r="I35" s="86" t="str">
        <f>IFERROR('Table A1'!I35/'Table A2'!I35*1000,":")</f>
        <v>:</v>
      </c>
      <c r="J35" s="86">
        <f>IFERROR('Table A1'!J35/'Table A2'!J35*1000,":")</f>
        <v>62.430475390911951</v>
      </c>
      <c r="K35" s="86" t="str">
        <f>IFERROR('Table A1'!K35/'Table A2'!K35*1000,":")</f>
        <v>:</v>
      </c>
      <c r="L35" s="86">
        <f>IFERROR('Table A1'!L35/'Table A2'!L35*1000,":")</f>
        <v>60.478626549900284</v>
      </c>
      <c r="M35" s="86">
        <f>IFERROR('Table A1'!M35/'Table A2'!M35*1000,":")</f>
        <v>49.220687212185616</v>
      </c>
      <c r="N35" s="86">
        <f>IFERROR('Table A1'!N35/'Table A2'!N35*1000,":")</f>
        <v>70.985915492957744</v>
      </c>
      <c r="O35" s="86" t="str">
        <f>IFERROR('Table A1'!O35/'Table A2'!O35*1000,":")</f>
        <v>:</v>
      </c>
      <c r="P35" s="86" t="str">
        <f>IFERROR('Table A1'!P35/'Table A2'!P35*1000,":")</f>
        <v>:</v>
      </c>
      <c r="Q35" s="86">
        <f>IFERROR('Table A1'!Q35/'Table A2'!Q35*1000,":")</f>
        <v>171.74338883447598</v>
      </c>
      <c r="R35" s="86">
        <f>IFERROR('Table A1'!R35/'Table A2'!R35*1000,":")</f>
        <v>132.57195066240294</v>
      </c>
      <c r="S35" s="86" t="str">
        <f>IFERROR('Table A1'!S35/'Table A2'!S35*1000,":")</f>
        <v>:</v>
      </c>
      <c r="T35" s="86" t="str">
        <f>IFERROR('Table A1'!T35/'Table A2'!T35*1000,":")</f>
        <v>:</v>
      </c>
      <c r="U35" s="86" t="str">
        <f>IFERROR('Table A1'!U35/'Table A2'!U35*1000,":")</f>
        <v>:</v>
      </c>
      <c r="V35" s="86" t="str">
        <f>IFERROR('Table A1'!V35/'Table A2'!V35*1000,":")</f>
        <v>:</v>
      </c>
      <c r="W35" s="86" t="str">
        <f>IFERROR('Table A1'!W35/'Table A2'!W35*1000,":")</f>
        <v>:</v>
      </c>
      <c r="X35" s="86" t="str">
        <f>IFERROR('Table A1'!X35/'Table A2'!X35*1000,":")</f>
        <v>:</v>
      </c>
      <c r="Y35" s="86">
        <f>IFERROR('Table A1'!Y35/'Table A2'!Y35*1000,":")</f>
        <v>66.987406998448876</v>
      </c>
      <c r="Z35" s="86">
        <f>IFERROR('Table A1'!Z35/'Table A2'!Z35*1000,":")</f>
        <v>69.118974544141551</v>
      </c>
      <c r="AA35" s="86" t="str">
        <f>IFERROR('Table A1'!AA35/'Table A2'!AA35*1000,":")</f>
        <v>:</v>
      </c>
      <c r="AB35" s="86">
        <f>IFERROR('Table A1'!AB35/'Table A2'!AB35*1000,":")</f>
        <v>47.351316217094578</v>
      </c>
      <c r="AC35" s="86">
        <f>IFERROR('Table A1'!AC35/'Table A2'!AC35*1000,":")</f>
        <v>9.154351395730707</v>
      </c>
      <c r="AD35" s="86">
        <f>IFERROR('Table A1'!AD35/'Table A2'!AD35*1000,":")</f>
        <v>67.287173666288311</v>
      </c>
      <c r="AE35" s="86">
        <f>IFERROR('Table A1'!AE35/'Table A2'!AE35*1000,":")</f>
        <v>36.004273504273506</v>
      </c>
      <c r="AF35" s="86">
        <f>IFERROR('Table A1'!AF35/'Table A2'!AF35*1000,":")</f>
        <v>35.458167330677291</v>
      </c>
      <c r="AG35" s="86" t="str">
        <f>IFERROR('Table A1'!AG35/'Table A2'!AG35*1000,":")</f>
        <v>:</v>
      </c>
    </row>
    <row r="36" spans="1:33" ht="11.25" customHeight="1" x14ac:dyDescent="0.2">
      <c r="A36" s="24">
        <v>34</v>
      </c>
      <c r="B36" s="7" t="s">
        <v>33</v>
      </c>
      <c r="C36" s="86">
        <f>IFERROR('Table A1'!C36/'Table A2'!C36*1000,":")</f>
        <v>71.763126152165498</v>
      </c>
      <c r="D36" s="86" t="str">
        <f>IFERROR('Table A1'!D36/'Table A2'!D36*1000,":")</f>
        <v>:</v>
      </c>
      <c r="E36" s="86" t="str">
        <f>IFERROR('Table A1'!E36/'Table A2'!E36*1000,":")</f>
        <v>:</v>
      </c>
      <c r="F36" s="86" t="str">
        <f>IFERROR('Table A1'!F36/'Table A2'!F36*1000,":")</f>
        <v>:</v>
      </c>
      <c r="G36" s="86">
        <f>IFERROR('Table A1'!G36/'Table A2'!G36*1000,":")</f>
        <v>29.61631524369167</v>
      </c>
      <c r="H36" s="86">
        <f>IFERROR('Table A1'!H36/'Table A2'!H36*1000,":")</f>
        <v>24.968256630171773</v>
      </c>
      <c r="I36" s="86" t="str">
        <f>IFERROR('Table A1'!I36/'Table A2'!I36*1000,":")</f>
        <v>:</v>
      </c>
      <c r="J36" s="86">
        <f>IFERROR('Table A1'!J36/'Table A2'!J36*1000,":")</f>
        <v>78.71027530400977</v>
      </c>
      <c r="K36" s="86">
        <f>IFERROR('Table A1'!K36/'Table A2'!K36*1000,":")</f>
        <v>33.973208696740812</v>
      </c>
      <c r="L36" s="86">
        <f>IFERROR('Table A1'!L36/'Table A2'!L36*1000,":")</f>
        <v>25.973116974016882</v>
      </c>
      <c r="M36" s="86">
        <f>IFERROR('Table A1'!M36/'Table A2'!M36*1000,":")</f>
        <v>48.971504343683534</v>
      </c>
      <c r="N36" s="86">
        <f>IFERROR('Table A1'!N36/'Table A2'!N36*1000,":")</f>
        <v>47.661469933184854</v>
      </c>
      <c r="O36" s="86" t="str">
        <f>IFERROR('Table A1'!O36/'Table A2'!O36*1000,":")</f>
        <v>:</v>
      </c>
      <c r="P36" s="86">
        <f>IFERROR('Table A1'!P36/'Table A2'!P36*1000,":")</f>
        <v>8.0814181741310058</v>
      </c>
      <c r="Q36" s="86">
        <f>IFERROR('Table A1'!Q36/'Table A2'!Q36*1000,":")</f>
        <v>18.551747437966888</v>
      </c>
      <c r="R36" s="86">
        <f>IFERROR('Table A1'!R36/'Table A2'!R36*1000,":")</f>
        <v>53.539662735943978</v>
      </c>
      <c r="S36" s="86" t="str">
        <f>IFERROR('Table A1'!S36/'Table A2'!S36*1000,":")</f>
        <v>:</v>
      </c>
      <c r="T36" s="86" t="str">
        <f>IFERROR('Table A1'!T36/'Table A2'!T36*1000,":")</f>
        <v>:</v>
      </c>
      <c r="U36" s="86" t="str">
        <f>IFERROR('Table A1'!U36/'Table A2'!U36*1000,":")</f>
        <v>:</v>
      </c>
      <c r="V36" s="86" t="str">
        <f>IFERROR('Table A1'!V36/'Table A2'!V36*1000,":")</f>
        <v>:</v>
      </c>
      <c r="W36" s="86" t="str">
        <f>IFERROR('Table A1'!W36/'Table A2'!W36*1000,":")</f>
        <v>:</v>
      </c>
      <c r="X36" s="86" t="str">
        <f>IFERROR('Table A1'!X36/'Table A2'!X36*1000,":")</f>
        <v>:</v>
      </c>
      <c r="Y36" s="86">
        <f>IFERROR('Table A1'!Y36/'Table A2'!Y36*1000,":")</f>
        <v>73.594625174815334</v>
      </c>
      <c r="Z36" s="86">
        <f>IFERROR('Table A1'!Z36/'Table A2'!Z36*1000,":")</f>
        <v>87.335027861961095</v>
      </c>
      <c r="AA36" s="86">
        <f>IFERROR('Table A1'!AA36/'Table A2'!AA36*1000,":")</f>
        <v>27.389999524796487</v>
      </c>
      <c r="AB36" s="86">
        <f>IFERROR('Table A1'!AB36/'Table A2'!AB36*1000,":")</f>
        <v>41.761562053991682</v>
      </c>
      <c r="AC36" s="86">
        <f>IFERROR('Table A1'!AC36/'Table A2'!AC36*1000,":")</f>
        <v>21.231716306920319</v>
      </c>
      <c r="AD36" s="86" t="str">
        <f>IFERROR('Table A1'!AD36/'Table A2'!AD36*1000,":")</f>
        <v>:</v>
      </c>
      <c r="AE36" s="86">
        <f>IFERROR('Table A1'!AE36/'Table A2'!AE36*1000,":")</f>
        <v>48.462590912364078</v>
      </c>
      <c r="AF36" s="86">
        <f>IFERROR('Table A1'!AF36/'Table A2'!AF36*1000,":")</f>
        <v>30.411414052575005</v>
      </c>
      <c r="AG36" s="86" t="str">
        <f>IFERROR('Table A1'!AG36/'Table A2'!AG36*1000,":")</f>
        <v>:</v>
      </c>
    </row>
    <row r="37" spans="1:33" ht="11.25" customHeight="1" x14ac:dyDescent="0.2">
      <c r="A37" s="24">
        <v>35</v>
      </c>
      <c r="B37" s="7" t="s">
        <v>34</v>
      </c>
      <c r="C37" s="86">
        <f>IFERROR('Table A1'!C37/'Table A2'!C37*1000,":")</f>
        <v>35.885499717092742</v>
      </c>
      <c r="D37" s="86" t="str">
        <f>IFERROR('Table A1'!D37/'Table A2'!D37*1000,":")</f>
        <v>:</v>
      </c>
      <c r="E37" s="86" t="str">
        <f>IFERROR('Table A1'!E37/'Table A2'!E37*1000,":")</f>
        <v>:</v>
      </c>
      <c r="F37" s="86" t="str">
        <f>IFERROR('Table A1'!F37/'Table A2'!F37*1000,":")</f>
        <v>:</v>
      </c>
      <c r="G37" s="86">
        <f>IFERROR('Table A1'!G37/'Table A2'!G37*1000,":")</f>
        <v>13.630573248407643</v>
      </c>
      <c r="H37" s="86">
        <f>IFERROR('Table A1'!H37/'Table A2'!H37*1000,":")</f>
        <v>9.1058685522499925</v>
      </c>
      <c r="I37" s="86" t="str">
        <f>IFERROR('Table A1'!I37/'Table A2'!I37*1000,":")</f>
        <v>:</v>
      </c>
      <c r="J37" s="86">
        <f>IFERROR('Table A1'!J37/'Table A2'!J37*1000,":")</f>
        <v>31.144047581183806</v>
      </c>
      <c r="K37" s="86">
        <f>IFERROR('Table A1'!K37/'Table A2'!K37*1000,":")</f>
        <v>6.2612007168458774</v>
      </c>
      <c r="L37" s="86">
        <f>IFERROR('Table A1'!L37/'Table A2'!L37*1000,":")</f>
        <v>13.316958210243302</v>
      </c>
      <c r="M37" s="86">
        <f>IFERROR('Table A1'!M37/'Table A2'!M37*1000,":")</f>
        <v>19.323560848984577</v>
      </c>
      <c r="N37" s="86">
        <f>IFERROR('Table A1'!N37/'Table A2'!N37*1000,":")</f>
        <v>30.369003690036902</v>
      </c>
      <c r="O37" s="86" t="str">
        <f>IFERROR('Table A1'!O37/'Table A2'!O37*1000,":")</f>
        <v>:</v>
      </c>
      <c r="P37" s="86" t="str">
        <f>IFERROR('Table A1'!P37/'Table A2'!P37*1000,":")</f>
        <v>:</v>
      </c>
      <c r="Q37" s="86">
        <f>IFERROR('Table A1'!Q37/'Table A2'!Q37*1000,":")</f>
        <v>6.8824321292349122</v>
      </c>
      <c r="R37" s="86">
        <f>IFERROR('Table A1'!R37/'Table A2'!R37*1000,":")</f>
        <v>26.931991019048311</v>
      </c>
      <c r="S37" s="86" t="str">
        <f>IFERROR('Table A1'!S37/'Table A2'!S37*1000,":")</f>
        <v>:</v>
      </c>
      <c r="T37" s="86" t="str">
        <f>IFERROR('Table A1'!T37/'Table A2'!T37*1000,":")</f>
        <v>:</v>
      </c>
      <c r="U37" s="86" t="str">
        <f>IFERROR('Table A1'!U37/'Table A2'!U37*1000,":")</f>
        <v>:</v>
      </c>
      <c r="V37" s="86" t="str">
        <f>IFERROR('Table A1'!V37/'Table A2'!V37*1000,":")</f>
        <v>:</v>
      </c>
      <c r="W37" s="86" t="str">
        <f>IFERROR('Table A1'!W37/'Table A2'!W37*1000,":")</f>
        <v>:</v>
      </c>
      <c r="X37" s="86" t="str">
        <f>IFERROR('Table A1'!X37/'Table A2'!X37*1000,":")</f>
        <v>:</v>
      </c>
      <c r="Y37" s="86">
        <f>IFERROR('Table A1'!Y37/'Table A2'!Y37*1000,":")</f>
        <v>32.590388502133393</v>
      </c>
      <c r="Z37" s="86">
        <f>IFERROR('Table A1'!Z37/'Table A2'!Z37*1000,":")</f>
        <v>46.371229167461195</v>
      </c>
      <c r="AA37" s="86" t="str">
        <f>IFERROR('Table A1'!AA37/'Table A2'!AA37*1000,":")</f>
        <v>:</v>
      </c>
      <c r="AB37" s="86">
        <f>IFERROR('Table A1'!AB37/'Table A2'!AB37*1000,":")</f>
        <v>17.566446680370731</v>
      </c>
      <c r="AC37" s="86">
        <f>IFERROR('Table A1'!AC37/'Table A2'!AC37*1000,":")</f>
        <v>5.9251749531815436</v>
      </c>
      <c r="AD37" s="86" t="str">
        <f>IFERROR('Table A1'!AD37/'Table A2'!AD37*1000,":")</f>
        <v>:</v>
      </c>
      <c r="AE37" s="86">
        <f>IFERROR('Table A1'!AE37/'Table A2'!AE37*1000,":")</f>
        <v>17.029774872912128</v>
      </c>
      <c r="AF37" s="86">
        <f>IFERROR('Table A1'!AF37/'Table A2'!AF37*1000,":")</f>
        <v>10.527470117337426</v>
      </c>
      <c r="AG37" s="86" t="str">
        <f>IFERROR('Table A1'!AG37/'Table A2'!AG37*1000,":")</f>
        <v>:</v>
      </c>
    </row>
    <row r="38" spans="1:33" ht="11.25" customHeight="1" x14ac:dyDescent="0.2">
      <c r="A38" s="24">
        <v>36</v>
      </c>
      <c r="B38" s="7" t="s">
        <v>35</v>
      </c>
      <c r="C38" s="86">
        <f>IFERROR('Table A1'!C38/'Table A2'!C38*1000,":")</f>
        <v>30.299590085834645</v>
      </c>
      <c r="D38" s="86">
        <f>IFERROR('Table A1'!D38/'Table A2'!D38*1000,":")</f>
        <v>30.936920646227751</v>
      </c>
      <c r="E38" s="86">
        <f>IFERROR('Table A1'!E38/'Table A2'!E38*1000,":")</f>
        <v>3.5795433534799064</v>
      </c>
      <c r="F38" s="86">
        <f>IFERROR('Table A1'!F38/'Table A2'!F38*1000,":")</f>
        <v>23.412397167955135</v>
      </c>
      <c r="G38" s="86">
        <f>IFERROR('Table A1'!G38/'Table A2'!G38*1000,":")</f>
        <v>13.9606421979689</v>
      </c>
      <c r="H38" s="86">
        <f>IFERROR('Table A1'!H38/'Table A2'!H38*1000,":")</f>
        <v>7.2629908657653921</v>
      </c>
      <c r="I38" s="86">
        <f>IFERROR('Table A1'!I38/'Table A2'!I38*1000,":")</f>
        <v>17.486998677831647</v>
      </c>
      <c r="J38" s="86">
        <f>IFERROR('Table A1'!J38/'Table A2'!J38*1000,":")</f>
        <v>30.175470954652539</v>
      </c>
      <c r="K38" s="86">
        <f>IFERROR('Table A1'!K38/'Table A2'!K38*1000,":")</f>
        <v>6.5508747025176399</v>
      </c>
      <c r="L38" s="86">
        <f>IFERROR('Table A1'!L38/'Table A2'!L38*1000,":")</f>
        <v>14.481945067589635</v>
      </c>
      <c r="M38" s="86">
        <f>IFERROR('Table A1'!M38/'Table A2'!M38*1000,":")</f>
        <v>26.440915602426163</v>
      </c>
      <c r="N38" s="86">
        <f>IFERROR('Table A1'!N38/'Table A2'!N38*1000,":")</f>
        <v>20.035038542396634</v>
      </c>
      <c r="O38" s="86">
        <f>IFERROR('Table A1'!O38/'Table A2'!O38*1000,":")</f>
        <v>30.111945944638478</v>
      </c>
      <c r="P38" s="86">
        <f>IFERROR('Table A1'!P38/'Table A2'!P38*1000,":")</f>
        <v>9.9417711197298679</v>
      </c>
      <c r="Q38" s="86">
        <f>IFERROR('Table A1'!Q38/'Table A2'!Q38*1000,":")</f>
        <v>6.1616344970855765</v>
      </c>
      <c r="R38" s="86">
        <f>IFERROR('Table A1'!R38/'Table A2'!R38*1000,":")</f>
        <v>17.893074097926927</v>
      </c>
      <c r="S38" s="86" t="str">
        <f>IFERROR('Table A1'!S38/'Table A2'!S38*1000,":")</f>
        <v>:</v>
      </c>
      <c r="T38" s="86">
        <f>IFERROR('Table A1'!T38/'Table A2'!T38*1000,":")</f>
        <v>20.364670994010197</v>
      </c>
      <c r="U38" s="86">
        <f>IFERROR('Table A1'!U38/'Table A2'!U38*1000,":")</f>
        <v>7.9862123368717084</v>
      </c>
      <c r="V38" s="86">
        <f>IFERROR('Table A1'!V38/'Table A2'!V38*1000,":")</f>
        <v>29.119343952973619</v>
      </c>
      <c r="W38" s="86">
        <f>IFERROR('Table A1'!W38/'Table A2'!W38*1000,":")</f>
        <v>6.8143921147219038</v>
      </c>
      <c r="X38" s="86">
        <f>IFERROR('Table A1'!X38/'Table A2'!X38*1000,":")</f>
        <v>12.242693981739047</v>
      </c>
      <c r="Y38" s="86">
        <f>IFERROR('Table A1'!Y38/'Table A2'!Y38*1000,":")</f>
        <v>22.747768554322338</v>
      </c>
      <c r="Z38" s="86">
        <f>IFERROR('Table A1'!Z38/'Table A2'!Z38*1000,":")</f>
        <v>40.739790777348254</v>
      </c>
      <c r="AA38" s="86">
        <f>IFERROR('Table A1'!AA38/'Table A2'!AA38*1000,":")</f>
        <v>6.5091418234590739</v>
      </c>
      <c r="AB38" s="86">
        <f>IFERROR('Table A1'!AB38/'Table A2'!AB38*1000,":")</f>
        <v>13.784607703842005</v>
      </c>
      <c r="AC38" s="86">
        <f>IFERROR('Table A1'!AC38/'Table A2'!AC38*1000,":")</f>
        <v>5.6355181576616475</v>
      </c>
      <c r="AD38" s="86">
        <f>IFERROR('Table A1'!AD38/'Table A2'!AD38*1000,":")</f>
        <v>25.937208216619979</v>
      </c>
      <c r="AE38" s="86">
        <f>IFERROR('Table A1'!AE38/'Table A2'!AE38*1000,":")</f>
        <v>13.227455275648047</v>
      </c>
      <c r="AF38" s="86">
        <f>IFERROR('Table A1'!AF38/'Table A2'!AF38*1000,":")</f>
        <v>5.5105036455952066</v>
      </c>
      <c r="AG38" s="86">
        <f>IFERROR('Table A1'!AG38/'Table A2'!AG38*1000,":")</f>
        <v>20.323370274385351</v>
      </c>
    </row>
    <row r="39" spans="1:33" ht="11.25" customHeight="1" x14ac:dyDescent="0.2">
      <c r="A39" s="24">
        <v>37</v>
      </c>
      <c r="B39" s="7" t="s">
        <v>36</v>
      </c>
      <c r="C39" s="86">
        <f>IFERROR('Table A1'!C39/'Table A2'!C39*1000,":")</f>
        <v>48.119807608220377</v>
      </c>
      <c r="D39" s="86" t="str">
        <f>IFERROR('Table A1'!D39/'Table A2'!D39*1000,":")</f>
        <v>:</v>
      </c>
      <c r="E39" s="86" t="str">
        <f>IFERROR('Table A1'!E39/'Table A2'!E39*1000,":")</f>
        <v>:</v>
      </c>
      <c r="F39" s="86" t="str">
        <f>IFERROR('Table A1'!F39/'Table A2'!F39*1000,":")</f>
        <v>:</v>
      </c>
      <c r="G39" s="86">
        <f>IFERROR('Table A1'!G39/'Table A2'!G39*1000,":")</f>
        <v>89.716312056737578</v>
      </c>
      <c r="H39" s="86">
        <f>IFERROR('Table A1'!H39/'Table A2'!H39*1000,":")</f>
        <v>21.815089672232528</v>
      </c>
      <c r="I39" s="86" t="str">
        <f>IFERROR('Table A1'!I39/'Table A2'!I39*1000,":")</f>
        <v>:</v>
      </c>
      <c r="J39" s="86">
        <f>IFERROR('Table A1'!J39/'Table A2'!J39*1000,":")</f>
        <v>63.056576603887983</v>
      </c>
      <c r="K39" s="86">
        <f>IFERROR('Table A1'!K39/'Table A2'!K39*1000,":")</f>
        <v>14.524876208441405</v>
      </c>
      <c r="L39" s="86">
        <f>IFERROR('Table A1'!L39/'Table A2'!L39*1000,":")</f>
        <v>15.190924902006595</v>
      </c>
      <c r="M39" s="86">
        <f>IFERROR('Table A1'!M39/'Table A2'!M39*1000,":")</f>
        <v>34.022530878161341</v>
      </c>
      <c r="N39" s="86">
        <f>IFERROR('Table A1'!N39/'Table A2'!N39*1000,":")</f>
        <v>46.744186046511629</v>
      </c>
      <c r="O39" s="86" t="str">
        <f>IFERROR('Table A1'!O39/'Table A2'!O39*1000,":")</f>
        <v>:</v>
      </c>
      <c r="P39" s="86">
        <f>IFERROR('Table A1'!P39/'Table A2'!P39*1000,":")</f>
        <v>9.2363190852164436</v>
      </c>
      <c r="Q39" s="86">
        <f>IFERROR('Table A1'!Q39/'Table A2'!Q39*1000,":")</f>
        <v>12.353254234104499</v>
      </c>
      <c r="R39" s="86">
        <f>IFERROR('Table A1'!R39/'Table A2'!R39*1000,":")</f>
        <v>514.35974428516079</v>
      </c>
      <c r="S39" s="86" t="str">
        <f>IFERROR('Table A1'!S39/'Table A2'!S39*1000,":")</f>
        <v>:</v>
      </c>
      <c r="T39" s="86" t="str">
        <f>IFERROR('Table A1'!T39/'Table A2'!T39*1000,":")</f>
        <v>:</v>
      </c>
      <c r="U39" s="86" t="str">
        <f>IFERROR('Table A1'!U39/'Table A2'!U39*1000,":")</f>
        <v>:</v>
      </c>
      <c r="V39" s="86">
        <f>IFERROR('Table A1'!V39/'Table A2'!V39*1000,":")</f>
        <v>99.737072743207719</v>
      </c>
      <c r="W39" s="86" t="str">
        <f>IFERROR('Table A1'!W39/'Table A2'!W39*1000,":")</f>
        <v>:</v>
      </c>
      <c r="X39" s="86" t="str">
        <f>IFERROR('Table A1'!X39/'Table A2'!X39*1000,":")</f>
        <v>:</v>
      </c>
      <c r="Y39" s="86">
        <f>IFERROR('Table A1'!Y39/'Table A2'!Y39*1000,":")</f>
        <v>68.111605731105115</v>
      </c>
      <c r="Z39" s="86">
        <f>IFERROR('Table A1'!Z39/'Table A2'!Z39*1000,":")</f>
        <v>76.048921352131813</v>
      </c>
      <c r="AA39" s="86">
        <f>IFERROR('Table A1'!AA39/'Table A2'!AA39*1000,":")</f>
        <v>17.061731678129799</v>
      </c>
      <c r="AB39" s="86">
        <f>IFERROR('Table A1'!AB39/'Table A2'!AB39*1000,":")</f>
        <v>19.954608938547484</v>
      </c>
      <c r="AC39" s="86">
        <f>IFERROR('Table A1'!AC39/'Table A2'!AC39*1000,":")</f>
        <v>11.837419879947094</v>
      </c>
      <c r="AD39" s="86">
        <f>IFERROR('Table A1'!AD39/'Table A2'!AD39*1000,":")</f>
        <v>73.84088397790056</v>
      </c>
      <c r="AE39" s="86">
        <f>IFERROR('Table A1'!AE39/'Table A2'!AE39*1000,":")</f>
        <v>21.995143666531767</v>
      </c>
      <c r="AF39" s="86">
        <f>IFERROR('Table A1'!AF39/'Table A2'!AF39*1000,":")</f>
        <v>12.058716486716001</v>
      </c>
      <c r="AG39" s="86" t="str">
        <f>IFERROR('Table A1'!AG39/'Table A2'!AG39*1000,":")</f>
        <v>:</v>
      </c>
    </row>
    <row r="40" spans="1:33" ht="11.25" customHeight="1" x14ac:dyDescent="0.2">
      <c r="A40" s="24">
        <v>38</v>
      </c>
      <c r="B40" s="7" t="s">
        <v>37</v>
      </c>
      <c r="C40" s="86">
        <f>IFERROR('Table A1'!C40/'Table A2'!C40*1000,":")</f>
        <v>46.233521657250478</v>
      </c>
      <c r="D40" s="86" t="str">
        <f>IFERROR('Table A1'!D40/'Table A2'!D40*1000,":")</f>
        <v>:</v>
      </c>
      <c r="E40" s="86" t="str">
        <f>IFERROR('Table A1'!E40/'Table A2'!E40*1000,":")</f>
        <v>:</v>
      </c>
      <c r="F40" s="86" t="str">
        <f>IFERROR('Table A1'!F40/'Table A2'!F40*1000,":")</f>
        <v>:</v>
      </c>
      <c r="G40" s="86">
        <f>IFERROR('Table A1'!G40/'Table A2'!G40*1000,":")</f>
        <v>15.577737447065941</v>
      </c>
      <c r="H40" s="86">
        <f>IFERROR('Table A1'!H40/'Table A2'!H40*1000,":")</f>
        <v>37.158275212543913</v>
      </c>
      <c r="I40" s="86" t="str">
        <f>IFERROR('Table A1'!I40/'Table A2'!I40*1000,":")</f>
        <v>:</v>
      </c>
      <c r="J40" s="86">
        <f>IFERROR('Table A1'!J40/'Table A2'!J40*1000,":")</f>
        <v>71.619128707251306</v>
      </c>
      <c r="K40" s="86">
        <f>IFERROR('Table A1'!K40/'Table A2'!K40*1000,":")</f>
        <v>13.946146703806869</v>
      </c>
      <c r="L40" s="86">
        <f>IFERROR('Table A1'!L40/'Table A2'!L40*1000,":")</f>
        <v>11.263377708170191</v>
      </c>
      <c r="M40" s="86">
        <f>IFERROR('Table A1'!M40/'Table A2'!M40*1000,":")</f>
        <v>36.868826006533119</v>
      </c>
      <c r="N40" s="86">
        <f>IFERROR('Table A1'!N40/'Table A2'!N40*1000,":")</f>
        <v>52.134146341463413</v>
      </c>
      <c r="O40" s="86" t="str">
        <f>IFERROR('Table A1'!O40/'Table A2'!O40*1000,":")</f>
        <v>:</v>
      </c>
      <c r="P40" s="86">
        <f>IFERROR('Table A1'!P40/'Table A2'!P40*1000,":")</f>
        <v>12.710133542812255</v>
      </c>
      <c r="Q40" s="86">
        <f>IFERROR('Table A1'!Q40/'Table A2'!Q40*1000,":")</f>
        <v>29.809314883563957</v>
      </c>
      <c r="R40" s="86">
        <f>IFERROR('Table A1'!R40/'Table A2'!R40*1000,":")</f>
        <v>30.628526950768631</v>
      </c>
      <c r="S40" s="86" t="str">
        <f>IFERROR('Table A1'!S40/'Table A2'!S40*1000,":")</f>
        <v>:</v>
      </c>
      <c r="T40" s="86" t="str">
        <f>IFERROR('Table A1'!T40/'Table A2'!T40*1000,":")</f>
        <v>:</v>
      </c>
      <c r="U40" s="86" t="str">
        <f>IFERROR('Table A1'!U40/'Table A2'!U40*1000,":")</f>
        <v>:</v>
      </c>
      <c r="V40" s="86">
        <f>IFERROR('Table A1'!V40/'Table A2'!V40*1000,":")</f>
        <v>58.078078078078079</v>
      </c>
      <c r="W40" s="86" t="str">
        <f>IFERROR('Table A1'!W40/'Table A2'!W40*1000,":")</f>
        <v>:</v>
      </c>
      <c r="X40" s="86" t="str">
        <f>IFERROR('Table A1'!X40/'Table A2'!X40*1000,":")</f>
        <v>:</v>
      </c>
      <c r="Y40" s="86">
        <f>IFERROR('Table A1'!Y40/'Table A2'!Y40*1000,":")</f>
        <v>44.397732339639468</v>
      </c>
      <c r="Z40" s="86">
        <f>IFERROR('Table A1'!Z40/'Table A2'!Z40*1000,":")</f>
        <v>62.68303931742188</v>
      </c>
      <c r="AA40" s="86">
        <f>IFERROR('Table A1'!AA40/'Table A2'!AA40*1000,":")</f>
        <v>20.770090700595837</v>
      </c>
      <c r="AB40" s="86">
        <f>IFERROR('Table A1'!AB40/'Table A2'!AB40*1000,":")</f>
        <v>29.127767404641236</v>
      </c>
      <c r="AC40" s="86">
        <f>IFERROR('Table A1'!AC40/'Table A2'!AC40*1000,":")</f>
        <v>13.369905125351142</v>
      </c>
      <c r="AD40" s="86">
        <f>IFERROR('Table A1'!AD40/'Table A2'!AD40*1000,":")</f>
        <v>60.476942514213519</v>
      </c>
      <c r="AE40" s="86">
        <f>IFERROR('Table A1'!AE40/'Table A2'!AE40*1000,":")</f>
        <v>16.589408624806854</v>
      </c>
      <c r="AF40" s="86">
        <f>IFERROR('Table A1'!AF40/'Table A2'!AF40*1000,":")</f>
        <v>21.137047114420735</v>
      </c>
      <c r="AG40" s="86" t="str">
        <f>IFERROR('Table A1'!AG40/'Table A2'!AG40*1000,":")</f>
        <v>:</v>
      </c>
    </row>
    <row r="41" spans="1:33" ht="11.25" customHeight="1" x14ac:dyDescent="0.2">
      <c r="A41" s="24">
        <v>39</v>
      </c>
      <c r="B41" s="7" t="s">
        <v>38</v>
      </c>
      <c r="C41" s="86">
        <f>IFERROR('Table A1'!C41/'Table A2'!C41*1000,":")</f>
        <v>95.16701423188087</v>
      </c>
      <c r="D41" s="86">
        <f>IFERROR('Table A1'!D41/'Table A2'!D41*1000,":")</f>
        <v>111.64230120788008</v>
      </c>
      <c r="E41" s="86">
        <f>IFERROR('Table A1'!E41/'Table A2'!E41*1000,":")</f>
        <v>23.530963181770229</v>
      </c>
      <c r="F41" s="86" t="str">
        <f>IFERROR('Table A1'!F41/'Table A2'!F41*1000,":")</f>
        <v>:</v>
      </c>
      <c r="G41" s="86">
        <f>IFERROR('Table A1'!G41/'Table A2'!G41*1000,":")</f>
        <v>52.130365659777418</v>
      </c>
      <c r="H41" s="86">
        <f>IFERROR('Table A1'!H41/'Table A2'!H41*1000,":")</f>
        <v>59.723523898781636</v>
      </c>
      <c r="I41" s="86">
        <f>IFERROR('Table A1'!I41/'Table A2'!I41*1000,":")</f>
        <v>131.89393939393941</v>
      </c>
      <c r="J41" s="86">
        <f>IFERROR('Table A1'!J41/'Table A2'!J41*1000,":")</f>
        <v>112.70943256502824</v>
      </c>
      <c r="K41" s="86">
        <f>IFERROR('Table A1'!K41/'Table A2'!K41*1000,":")</f>
        <v>24.335522991409803</v>
      </c>
      <c r="L41" s="86">
        <f>IFERROR('Table A1'!L41/'Table A2'!L41*1000,":")</f>
        <v>64.552703712932967</v>
      </c>
      <c r="M41" s="86">
        <f>IFERROR('Table A1'!M41/'Table A2'!M41*1000,":")</f>
        <v>138.15911740357163</v>
      </c>
      <c r="N41" s="86">
        <f>IFERROR('Table A1'!N41/'Table A2'!N41*1000,":")</f>
        <v>100.28169014084506</v>
      </c>
      <c r="O41" s="86">
        <f>IFERROR('Table A1'!O41/'Table A2'!O41*1000,":")</f>
        <v>140.20131038258597</v>
      </c>
      <c r="P41" s="86">
        <f>IFERROR('Table A1'!P41/'Table A2'!P41*1000,":")</f>
        <v>53.284815106215582</v>
      </c>
      <c r="Q41" s="86">
        <f>IFERROR('Table A1'!Q41/'Table A2'!Q41*1000,":")</f>
        <v>36.518937165946348</v>
      </c>
      <c r="R41" s="86">
        <f>IFERROR('Table A1'!R41/'Table A2'!R41*1000,":")</f>
        <v>75.900821448369697</v>
      </c>
      <c r="S41" s="86" t="str">
        <f>IFERROR('Table A1'!S41/'Table A2'!S41*1000,":")</f>
        <v>:</v>
      </c>
      <c r="T41" s="86">
        <f>IFERROR('Table A1'!T41/'Table A2'!T41*1000,":")</f>
        <v>116.15465864353615</v>
      </c>
      <c r="U41" s="86">
        <f>IFERROR('Table A1'!U41/'Table A2'!U41*1000,":")</f>
        <v>38.414484952287744</v>
      </c>
      <c r="V41" s="86">
        <f>IFERROR('Table A1'!V41/'Table A2'!V41*1000,":")</f>
        <v>248.57499109369434</v>
      </c>
      <c r="W41" s="86" t="str">
        <f>IFERROR('Table A1'!W41/'Table A2'!W41*1000,":")</f>
        <v>:</v>
      </c>
      <c r="X41" s="86" t="str">
        <f>IFERROR('Table A1'!X41/'Table A2'!X41*1000,":")</f>
        <v>:</v>
      </c>
      <c r="Y41" s="86">
        <f>IFERROR('Table A1'!Y41/'Table A2'!Y41*1000,":")</f>
        <v>152.2134394916649</v>
      </c>
      <c r="Z41" s="86">
        <f>IFERROR('Table A1'!Z41/'Table A2'!Z41*1000,":")</f>
        <v>161.9873257287706</v>
      </c>
      <c r="AA41" s="86">
        <f>IFERROR('Table A1'!AA41/'Table A2'!AA41*1000,":")</f>
        <v>23.140043218912755</v>
      </c>
      <c r="AB41" s="86">
        <f>IFERROR('Table A1'!AB41/'Table A2'!AB41*1000,":")</f>
        <v>87.306468337683697</v>
      </c>
      <c r="AC41" s="86">
        <f>IFERROR('Table A1'!AC41/'Table A2'!AC41*1000,":")</f>
        <v>27.510334849111203</v>
      </c>
      <c r="AD41" s="86">
        <f>IFERROR('Table A1'!AD41/'Table A2'!AD41*1000,":")</f>
        <v>135.55998860074095</v>
      </c>
      <c r="AE41" s="86">
        <f>IFERROR('Table A1'!AE41/'Table A2'!AE41*1000,":")</f>
        <v>62.067336089781449</v>
      </c>
      <c r="AF41" s="86">
        <f>IFERROR('Table A1'!AF41/'Table A2'!AF41*1000,":")</f>
        <v>53.584053417124906</v>
      </c>
      <c r="AG41" s="86">
        <f>IFERROR('Table A1'!AG41/'Table A2'!AG41*1000,":")</f>
        <v>87.884189251710623</v>
      </c>
    </row>
    <row r="42" spans="1:33" ht="11.25" customHeight="1" x14ac:dyDescent="0.2">
      <c r="A42" s="24">
        <v>40</v>
      </c>
      <c r="B42" s="7" t="s">
        <v>39</v>
      </c>
      <c r="C42" s="86">
        <f>IFERROR('Table A1'!C42/'Table A2'!C42*1000,":")</f>
        <v>44.950732958118984</v>
      </c>
      <c r="D42" s="86">
        <f>IFERROR('Table A1'!D42/'Table A2'!D42*1000,":")</f>
        <v>63.574477687722137</v>
      </c>
      <c r="E42" s="86">
        <f>IFERROR('Table A1'!E42/'Table A2'!E42*1000,":")</f>
        <v>14.192390637051963</v>
      </c>
      <c r="F42" s="86" t="str">
        <f>IFERROR('Table A1'!F42/'Table A2'!F42*1000,":")</f>
        <v>:</v>
      </c>
      <c r="G42" s="86">
        <f>IFERROR('Table A1'!G42/'Table A2'!G42*1000,":")</f>
        <v>32.728293413173652</v>
      </c>
      <c r="H42" s="86">
        <f>IFERROR('Table A1'!H42/'Table A2'!H42*1000,":")</f>
        <v>23.567895946103818</v>
      </c>
      <c r="I42" s="86">
        <f>IFERROR('Table A1'!I42/'Table A2'!I42*1000,":")</f>
        <v>58.603885135135137</v>
      </c>
      <c r="J42" s="86">
        <f>IFERROR('Table A1'!J42/'Table A2'!J42*1000,":")</f>
        <v>59.669070642122115</v>
      </c>
      <c r="K42" s="86">
        <f>IFERROR('Table A1'!K42/'Table A2'!K42*1000,":")</f>
        <v>24.98611625323954</v>
      </c>
      <c r="L42" s="86">
        <f>IFERROR('Table A1'!L42/'Table A2'!L42*1000,":")</f>
        <v>13.794779368583059</v>
      </c>
      <c r="M42" s="86">
        <f>IFERROR('Table A1'!M42/'Table A2'!M42*1000,":")</f>
        <v>37.074467724322233</v>
      </c>
      <c r="N42" s="86">
        <f>IFERROR('Table A1'!N42/'Table A2'!N42*1000,":")</f>
        <v>59.637362637362635</v>
      </c>
      <c r="O42" s="86">
        <f>IFERROR('Table A1'!O42/'Table A2'!O42*1000,":")</f>
        <v>61.248764066892242</v>
      </c>
      <c r="P42" s="86">
        <f>IFERROR('Table A1'!P42/'Table A2'!P42*1000,":")</f>
        <v>14.574397390201172</v>
      </c>
      <c r="Q42" s="86">
        <f>IFERROR('Table A1'!Q42/'Table A2'!Q42*1000,":")</f>
        <v>17.646508144542221</v>
      </c>
      <c r="R42" s="86">
        <f>IFERROR('Table A1'!R42/'Table A2'!R42*1000,":")</f>
        <v>78.589313918101624</v>
      </c>
      <c r="S42" s="86" t="str">
        <f>IFERROR('Table A1'!S42/'Table A2'!S42*1000,":")</f>
        <v>:</v>
      </c>
      <c r="T42" s="86">
        <f>IFERROR('Table A1'!T42/'Table A2'!T42*1000,":")</f>
        <v>38.108397594663053</v>
      </c>
      <c r="U42" s="86">
        <f>IFERROR('Table A1'!U42/'Table A2'!U42*1000,":")</f>
        <v>19.493706424594077</v>
      </c>
      <c r="V42" s="86">
        <f>IFERROR('Table A1'!V42/'Table A2'!V42*1000,":")</f>
        <v>30.454238950530254</v>
      </c>
      <c r="W42" s="86" t="str">
        <f>IFERROR('Table A1'!W42/'Table A2'!W42*1000,":")</f>
        <v>:</v>
      </c>
      <c r="X42" s="86" t="str">
        <f>IFERROR('Table A1'!X42/'Table A2'!X42*1000,":")</f>
        <v>:</v>
      </c>
      <c r="Y42" s="86">
        <f>IFERROR('Table A1'!Y42/'Table A2'!Y42*1000,":")</f>
        <v>49.325868228699832</v>
      </c>
      <c r="Z42" s="86">
        <f>IFERROR('Table A1'!Z42/'Table A2'!Z42*1000,":")</f>
        <v>79.06719104857919</v>
      </c>
      <c r="AA42" s="86">
        <f>IFERROR('Table A1'!AA42/'Table A2'!AA42*1000,":")</f>
        <v>18.033996849734603</v>
      </c>
      <c r="AB42" s="86">
        <f>IFERROR('Table A1'!AB42/'Table A2'!AB42*1000,":")</f>
        <v>20.617814500587023</v>
      </c>
      <c r="AC42" s="86">
        <f>IFERROR('Table A1'!AC42/'Table A2'!AC42*1000,":")</f>
        <v>38.382394669637321</v>
      </c>
      <c r="AD42" s="86">
        <f>IFERROR('Table A1'!AD42/'Table A2'!AD42*1000,":")</f>
        <v>70.369205199738829</v>
      </c>
      <c r="AE42" s="86">
        <f>IFERROR('Table A1'!AE42/'Table A2'!AE42*1000,":")</f>
        <v>24.81162540365985</v>
      </c>
      <c r="AF42" s="86">
        <f>IFERROR('Table A1'!AF42/'Table A2'!AF42*1000,":")</f>
        <v>20.144973593014633</v>
      </c>
      <c r="AG42" s="86">
        <f>IFERROR('Table A1'!AG42/'Table A2'!AG42*1000,":")</f>
        <v>42.827589945178609</v>
      </c>
    </row>
    <row r="43" spans="1:33" ht="11.25" customHeight="1" x14ac:dyDescent="0.2">
      <c r="A43" s="24">
        <v>41</v>
      </c>
      <c r="B43" s="7" t="s">
        <v>40</v>
      </c>
      <c r="C43" s="86">
        <f>IFERROR('Table A1'!C43/'Table A2'!C43*1000,":")</f>
        <v>79.022571421121711</v>
      </c>
      <c r="D43" s="86" t="str">
        <f>IFERROR('Table A1'!D43/'Table A2'!D43*1000,":")</f>
        <v>:</v>
      </c>
      <c r="E43" s="86" t="str">
        <f>IFERROR('Table A1'!E43/'Table A2'!E43*1000,":")</f>
        <v>:</v>
      </c>
      <c r="F43" s="86" t="str">
        <f>IFERROR('Table A1'!F43/'Table A2'!F43*1000,":")</f>
        <v>:</v>
      </c>
      <c r="G43" s="86">
        <f>IFERROR('Table A1'!G43/'Table A2'!G43*1000,":")</f>
        <v>79.359357297352972</v>
      </c>
      <c r="H43" s="86">
        <f>IFERROR('Table A1'!H43/'Table A2'!H43*1000,":")</f>
        <v>45.486016215723787</v>
      </c>
      <c r="I43" s="86" t="str">
        <f>IFERROR('Table A1'!I43/'Table A2'!I43*1000,":")</f>
        <v>:</v>
      </c>
      <c r="J43" s="86">
        <f>IFERROR('Table A1'!J43/'Table A2'!J43*1000,":")</f>
        <v>147.94330376355279</v>
      </c>
      <c r="K43" s="86">
        <f>IFERROR('Table A1'!K43/'Table A2'!K43*1000,":")</f>
        <v>46.263345195729535</v>
      </c>
      <c r="L43" s="86">
        <f>IFERROR('Table A1'!L43/'Table A2'!L43*1000,":")</f>
        <v>58.876662351418148</v>
      </c>
      <c r="M43" s="86">
        <f>IFERROR('Table A1'!M43/'Table A2'!M43*1000,":")</f>
        <v>66.896535906237816</v>
      </c>
      <c r="N43" s="86">
        <f>IFERROR('Table A1'!N43/'Table A2'!N43*1000,":")</f>
        <v>69.547619047619051</v>
      </c>
      <c r="O43" s="86" t="str">
        <f>IFERROR('Table A1'!O43/'Table A2'!O43*1000,":")</f>
        <v>:</v>
      </c>
      <c r="P43" s="86">
        <f>IFERROR('Table A1'!P43/'Table A2'!P43*1000,":")</f>
        <v>56.033996017948944</v>
      </c>
      <c r="Q43" s="86">
        <f>IFERROR('Table A1'!Q43/'Table A2'!Q43*1000,":")</f>
        <v>29.469472338267874</v>
      </c>
      <c r="R43" s="86">
        <f>IFERROR('Table A1'!R43/'Table A2'!R43*1000,":")</f>
        <v>109.78968035006223</v>
      </c>
      <c r="S43" s="86" t="str">
        <f>IFERROR('Table A1'!S43/'Table A2'!S43*1000,":")</f>
        <v>:</v>
      </c>
      <c r="T43" s="86" t="str">
        <f>IFERROR('Table A1'!T43/'Table A2'!T43*1000,":")</f>
        <v>:</v>
      </c>
      <c r="U43" s="86" t="str">
        <f>IFERROR('Table A1'!U43/'Table A2'!U43*1000,":")</f>
        <v>:</v>
      </c>
      <c r="V43" s="86">
        <f>IFERROR('Table A1'!V43/'Table A2'!V43*1000,":")</f>
        <v>158.11074918566774</v>
      </c>
      <c r="W43" s="86" t="str">
        <f>IFERROR('Table A1'!W43/'Table A2'!W43*1000,":")</f>
        <v>:</v>
      </c>
      <c r="X43" s="86" t="str">
        <f>IFERROR('Table A1'!X43/'Table A2'!X43*1000,":")</f>
        <v>:</v>
      </c>
      <c r="Y43" s="86">
        <f>IFERROR('Table A1'!Y43/'Table A2'!Y43*1000,":")</f>
        <v>176.15237121308959</v>
      </c>
      <c r="Z43" s="86">
        <f>IFERROR('Table A1'!Z43/'Table A2'!Z43*1000,":")</f>
        <v>255.18203756164098</v>
      </c>
      <c r="AA43" s="86">
        <f>IFERROR('Table A1'!AA43/'Table A2'!AA43*1000,":")</f>
        <v>25.277437270411639</v>
      </c>
      <c r="AB43" s="86">
        <f>IFERROR('Table A1'!AB43/'Table A2'!AB43*1000,":")</f>
        <v>56.493934933766432</v>
      </c>
      <c r="AC43" s="86">
        <f>IFERROR('Table A1'!AC43/'Table A2'!AC43*1000,":")</f>
        <v>28.312738011968605</v>
      </c>
      <c r="AD43" s="86">
        <f>IFERROR('Table A1'!AD43/'Table A2'!AD43*1000,":")</f>
        <v>161.92004010527637</v>
      </c>
      <c r="AE43" s="86">
        <f>IFERROR('Table A1'!AE43/'Table A2'!AE43*1000,":")</f>
        <v>39.891611687087654</v>
      </c>
      <c r="AF43" s="86">
        <f>IFERROR('Table A1'!AF43/'Table A2'!AF43*1000,":")</f>
        <v>51.00152221712132</v>
      </c>
      <c r="AG43" s="86" t="str">
        <f>IFERROR('Table A1'!AG43/'Table A2'!AG43*1000,":")</f>
        <v>:</v>
      </c>
    </row>
    <row r="44" spans="1:33" ht="11.25" customHeight="1" x14ac:dyDescent="0.2">
      <c r="A44" s="24">
        <v>42</v>
      </c>
      <c r="B44" s="7" t="s">
        <v>41</v>
      </c>
      <c r="C44" s="86">
        <f>IFERROR('Table A1'!C44/'Table A2'!C44*1000,":")</f>
        <v>58.177045849032638</v>
      </c>
      <c r="D44" s="86" t="str">
        <f>IFERROR('Table A1'!D44/'Table A2'!D44*1000,":")</f>
        <v>:</v>
      </c>
      <c r="E44" s="86" t="str">
        <f>IFERROR('Table A1'!E44/'Table A2'!E44*1000,":")</f>
        <v>:</v>
      </c>
      <c r="F44" s="86" t="str">
        <f>IFERROR('Table A1'!F44/'Table A2'!F44*1000,":")</f>
        <v>:</v>
      </c>
      <c r="G44" s="86">
        <f>IFERROR('Table A1'!G44/'Table A2'!G44*1000,":")</f>
        <v>32.843919565911271</v>
      </c>
      <c r="H44" s="86">
        <f>IFERROR('Table A1'!H44/'Table A2'!H44*1000,":")</f>
        <v>37.139547391502212</v>
      </c>
      <c r="I44" s="86" t="str">
        <f>IFERROR('Table A1'!I44/'Table A2'!I44*1000,":")</f>
        <v>:</v>
      </c>
      <c r="J44" s="86">
        <f>IFERROR('Table A1'!J44/'Table A2'!J44*1000,":")</f>
        <v>74.087325250115953</v>
      </c>
      <c r="K44" s="86">
        <f>IFERROR('Table A1'!K44/'Table A2'!K44*1000,":")</f>
        <v>28.921933085501855</v>
      </c>
      <c r="L44" s="86">
        <f>IFERROR('Table A1'!L44/'Table A2'!L44*1000,":")</f>
        <v>70.565114209433403</v>
      </c>
      <c r="M44" s="86">
        <f>IFERROR('Table A1'!M44/'Table A2'!M44*1000,":")</f>
        <v>83.53993270763236</v>
      </c>
      <c r="N44" s="86">
        <f>IFERROR('Table A1'!N44/'Table A2'!N44*1000,":")</f>
        <v>111.38888888888889</v>
      </c>
      <c r="O44" s="86" t="str">
        <f>IFERROR('Table A1'!O44/'Table A2'!O44*1000,":")</f>
        <v>:</v>
      </c>
      <c r="P44" s="86">
        <f>IFERROR('Table A1'!P44/'Table A2'!P44*1000,":")</f>
        <v>13.507512779470234</v>
      </c>
      <c r="Q44" s="86">
        <f>IFERROR('Table A1'!Q44/'Table A2'!Q44*1000,":")</f>
        <v>14.418946416459416</v>
      </c>
      <c r="R44" s="86">
        <f>IFERROR('Table A1'!R44/'Table A2'!R44*1000,":")</f>
        <v>145.20608243297318</v>
      </c>
      <c r="S44" s="86" t="str">
        <f>IFERROR('Table A1'!S44/'Table A2'!S44*1000,":")</f>
        <v>:</v>
      </c>
      <c r="T44" s="86" t="str">
        <f>IFERROR('Table A1'!T44/'Table A2'!T44*1000,":")</f>
        <v>:</v>
      </c>
      <c r="U44" s="86" t="str">
        <f>IFERROR('Table A1'!U44/'Table A2'!U44*1000,":")</f>
        <v>:</v>
      </c>
      <c r="V44" s="86">
        <f>IFERROR('Table A1'!V44/'Table A2'!V44*1000,":")</f>
        <v>168.0359189912113</v>
      </c>
      <c r="W44" s="86" t="str">
        <f>IFERROR('Table A1'!W44/'Table A2'!W44*1000,":")</f>
        <v>:</v>
      </c>
      <c r="X44" s="86" t="str">
        <f>IFERROR('Table A1'!X44/'Table A2'!X44*1000,":")</f>
        <v>:</v>
      </c>
      <c r="Y44" s="86">
        <f>IFERROR('Table A1'!Y44/'Table A2'!Y44*1000,":")</f>
        <v>109.7106877272974</v>
      </c>
      <c r="Z44" s="86">
        <f>IFERROR('Table A1'!Z44/'Table A2'!Z44*1000,":")</f>
        <v>215.7283884738527</v>
      </c>
      <c r="AA44" s="86">
        <f>IFERROR('Table A1'!AA44/'Table A2'!AA44*1000,":")</f>
        <v>12.725377092281366</v>
      </c>
      <c r="AB44" s="86">
        <f>IFERROR('Table A1'!AB44/'Table A2'!AB44*1000,":")</f>
        <v>104.70137558767195</v>
      </c>
      <c r="AC44" s="86">
        <f>IFERROR('Table A1'!AC44/'Table A2'!AC44*1000,":")</f>
        <v>10.266255113051772</v>
      </c>
      <c r="AD44" s="86">
        <f>IFERROR('Table A1'!AD44/'Table A2'!AD44*1000,":")</f>
        <v>100.75446898002102</v>
      </c>
      <c r="AE44" s="86">
        <f>IFERROR('Table A1'!AE44/'Table A2'!AE44*1000,":")</f>
        <v>37.403651115618665</v>
      </c>
      <c r="AF44" s="86">
        <f>IFERROR('Table A1'!AF44/'Table A2'!AF44*1000,":")</f>
        <v>31.102362204724407</v>
      </c>
      <c r="AG44" s="86" t="str">
        <f>IFERROR('Table A1'!AG44/'Table A2'!AG44*1000,":")</f>
        <v>:</v>
      </c>
    </row>
    <row r="45" spans="1:33" ht="11.25" customHeight="1" x14ac:dyDescent="0.2">
      <c r="A45" s="24">
        <v>43</v>
      </c>
      <c r="B45" s="7" t="s">
        <v>42</v>
      </c>
      <c r="C45" s="86">
        <f>IFERROR('Table A1'!C45/'Table A2'!C45*1000,":")</f>
        <v>22.871599665769196</v>
      </c>
      <c r="D45" s="86" t="str">
        <f>IFERROR('Table A1'!D45/'Table A2'!D45*1000,":")</f>
        <v>:</v>
      </c>
      <c r="E45" s="86" t="str">
        <f>IFERROR('Table A1'!E45/'Table A2'!E45*1000,":")</f>
        <v>:</v>
      </c>
      <c r="F45" s="86" t="str">
        <f>IFERROR('Table A1'!F45/'Table A2'!F45*1000,":")</f>
        <v>:</v>
      </c>
      <c r="G45" s="86">
        <f>IFERROR('Table A1'!G45/'Table A2'!G45*1000,":")</f>
        <v>34.931997136721542</v>
      </c>
      <c r="H45" s="86">
        <f>IFERROR('Table A1'!H45/'Table A2'!H45*1000,":")</f>
        <v>16.490911613708892</v>
      </c>
      <c r="I45" s="86" t="str">
        <f>IFERROR('Table A1'!I45/'Table A2'!I45*1000,":")</f>
        <v>:</v>
      </c>
      <c r="J45" s="86">
        <f>IFERROR('Table A1'!J45/'Table A2'!J45*1000,":")</f>
        <v>106.86811126940091</v>
      </c>
      <c r="K45" s="86" t="str">
        <f>IFERROR('Table A1'!K45/'Table A2'!K45*1000,":")</f>
        <v>:</v>
      </c>
      <c r="L45" s="86">
        <f>IFERROR('Table A1'!L45/'Table A2'!L45*1000,":")</f>
        <v>12.566581179719867</v>
      </c>
      <c r="M45" s="86">
        <f>IFERROR('Table A1'!M45/'Table A2'!M45*1000,":")</f>
        <v>31.215127798316267</v>
      </c>
      <c r="N45" s="86">
        <f>IFERROR('Table A1'!N45/'Table A2'!N45*1000,":")</f>
        <v>50.719424460431654</v>
      </c>
      <c r="O45" s="86" t="str">
        <f>IFERROR('Table A1'!O45/'Table A2'!O45*1000,":")</f>
        <v>:</v>
      </c>
      <c r="P45" s="86">
        <f>IFERROR('Table A1'!P45/'Table A2'!P45*1000,":")</f>
        <v>20.743323694505872</v>
      </c>
      <c r="Q45" s="86">
        <f>IFERROR('Table A1'!Q45/'Table A2'!Q45*1000,":")</f>
        <v>10.785720140995162</v>
      </c>
      <c r="R45" s="86">
        <f>IFERROR('Table A1'!R45/'Table A2'!R45*1000,":")</f>
        <v>72.543837029396599</v>
      </c>
      <c r="S45" s="86" t="str">
        <f>IFERROR('Table A1'!S45/'Table A2'!S45*1000,":")</f>
        <v>:</v>
      </c>
      <c r="T45" s="86" t="str">
        <f>IFERROR('Table A1'!T45/'Table A2'!T45*1000,":")</f>
        <v>:</v>
      </c>
      <c r="U45" s="86" t="str">
        <f>IFERROR('Table A1'!U45/'Table A2'!U45*1000,":")</f>
        <v>:</v>
      </c>
      <c r="V45" s="86">
        <f>IFERROR('Table A1'!V45/'Table A2'!V45*1000,":")</f>
        <v>250.53255272624676</v>
      </c>
      <c r="W45" s="86" t="str">
        <f>IFERROR('Table A1'!W45/'Table A2'!W45*1000,":")</f>
        <v>:</v>
      </c>
      <c r="X45" s="86" t="str">
        <f>IFERROR('Table A1'!X45/'Table A2'!X45*1000,":")</f>
        <v>:</v>
      </c>
      <c r="Y45" s="86">
        <f>IFERROR('Table A1'!Y45/'Table A2'!Y45*1000,":")</f>
        <v>44.120589608483961</v>
      </c>
      <c r="Z45" s="86">
        <f>IFERROR('Table A1'!Z45/'Table A2'!Z45*1000,":")</f>
        <v>75.123388581952113</v>
      </c>
      <c r="AA45" s="86">
        <f>IFERROR('Table A1'!AA45/'Table A2'!AA45*1000,":")</f>
        <v>16.276018243193196</v>
      </c>
      <c r="AB45" s="86">
        <f>IFERROR('Table A1'!AB45/'Table A2'!AB45*1000,":")</f>
        <v>25.137146650826374</v>
      </c>
      <c r="AC45" s="86">
        <f>IFERROR('Table A1'!AC45/'Table A2'!AC45*1000,":")</f>
        <v>62.611737271667316</v>
      </c>
      <c r="AD45" s="86">
        <f>IFERROR('Table A1'!AD45/'Table A2'!AD45*1000,":")</f>
        <v>44.138733705772815</v>
      </c>
      <c r="AE45" s="86">
        <f>IFERROR('Table A1'!AE45/'Table A2'!AE45*1000,":")</f>
        <v>15.747879722436391</v>
      </c>
      <c r="AF45" s="86">
        <f>IFERROR('Table A1'!AF45/'Table A2'!AF45*1000,":")</f>
        <v>16.984695282684818</v>
      </c>
      <c r="AG45" s="86" t="str">
        <f>IFERROR('Table A1'!AG45/'Table A2'!AG45*1000,":")</f>
        <v>:</v>
      </c>
    </row>
    <row r="46" spans="1:33" ht="11.25" customHeight="1" x14ac:dyDescent="0.2">
      <c r="A46" s="24">
        <v>44</v>
      </c>
      <c r="B46" s="7" t="s">
        <v>43</v>
      </c>
      <c r="C46" s="86">
        <f>IFERROR('Table A1'!C46/'Table A2'!C46*1000,":")</f>
        <v>308.2357083413354</v>
      </c>
      <c r="D46" s="86">
        <f>IFERROR('Table A1'!D46/'Table A2'!D46*1000,":")</f>
        <v>771.84655561471573</v>
      </c>
      <c r="E46" s="86">
        <f>IFERROR('Table A1'!E46/'Table A2'!E46*1000,":")</f>
        <v>87.454616034526055</v>
      </c>
      <c r="F46" s="86" t="str">
        <f>IFERROR('Table A1'!F46/'Table A2'!F46*1000,":")</f>
        <v>:</v>
      </c>
      <c r="G46" s="86">
        <f>IFERROR('Table A1'!G46/'Table A2'!G46*1000,":")</f>
        <v>525.13020833333337</v>
      </c>
      <c r="H46" s="86">
        <f>IFERROR('Table A1'!H46/'Table A2'!H46*1000,":")</f>
        <v>68.640909760213844</v>
      </c>
      <c r="I46" s="86">
        <f>IFERROR('Table A1'!I46/'Table A2'!I46*1000,":")</f>
        <v>523.77106227106231</v>
      </c>
      <c r="J46" s="86">
        <f>IFERROR('Table A1'!J46/'Table A2'!J46*1000,":")</f>
        <v>346.15745931694903</v>
      </c>
      <c r="K46" s="86">
        <f>IFERROR('Table A1'!K46/'Table A2'!K46*1000,":")</f>
        <v>95.403300473830399</v>
      </c>
      <c r="L46" s="86">
        <f>IFERROR('Table A1'!L46/'Table A2'!L46*1000,":")</f>
        <v>1744.455217549388</v>
      </c>
      <c r="M46" s="86">
        <f>IFERROR('Table A1'!M46/'Table A2'!M46*1000,":")</f>
        <v>349.30926757233846</v>
      </c>
      <c r="N46" s="86">
        <f>IFERROR('Table A1'!N46/'Table A2'!N46*1000,":")</f>
        <v>561.21761658031085</v>
      </c>
      <c r="O46" s="86">
        <f>IFERROR('Table A1'!O46/'Table A2'!O46*1000,":")</f>
        <v>477.84890568878836</v>
      </c>
      <c r="P46" s="86">
        <f>IFERROR('Table A1'!P46/'Table A2'!P46*1000,":")</f>
        <v>381.07809676771734</v>
      </c>
      <c r="Q46" s="86">
        <f>IFERROR('Table A1'!Q46/'Table A2'!Q46*1000,":")</f>
        <v>65.50640674831574</v>
      </c>
      <c r="R46" s="86">
        <f>IFERROR('Table A1'!R46/'Table A2'!R46*1000,":")</f>
        <v>633.09286059912904</v>
      </c>
      <c r="S46" s="86" t="str">
        <f>IFERROR('Table A1'!S46/'Table A2'!S46*1000,":")</f>
        <v>:</v>
      </c>
      <c r="T46" s="86">
        <f>IFERROR('Table A1'!T46/'Table A2'!T46*1000,":")</f>
        <v>561.26158930349698</v>
      </c>
      <c r="U46" s="86">
        <f>IFERROR('Table A1'!U46/'Table A2'!U46*1000,":")</f>
        <v>76.775729591284588</v>
      </c>
      <c r="V46" s="86">
        <f>IFERROR('Table A1'!V46/'Table A2'!V46*1000,":")</f>
        <v>732.10568454763813</v>
      </c>
      <c r="W46" s="86">
        <f>IFERROR('Table A1'!W46/'Table A2'!W46*1000,":")</f>
        <v>68.193164125250235</v>
      </c>
      <c r="X46" s="86" t="str">
        <f>IFERROR('Table A1'!X46/'Table A2'!X46*1000,":")</f>
        <v>:</v>
      </c>
      <c r="Y46" s="86">
        <f>IFERROR('Table A1'!Y46/'Table A2'!Y46*1000,":")</f>
        <v>309.60216175723036</v>
      </c>
      <c r="Z46" s="86">
        <f>IFERROR('Table A1'!Z46/'Table A2'!Z46*1000,":")</f>
        <v>642.64383447586795</v>
      </c>
      <c r="AA46" s="86">
        <f>IFERROR('Table A1'!AA46/'Table A2'!AA46*1000,":")</f>
        <v>61.922285855843228</v>
      </c>
      <c r="AB46" s="86">
        <f>IFERROR('Table A1'!AB46/'Table A2'!AB46*1000,":")</f>
        <v>259.29942075932689</v>
      </c>
      <c r="AC46" s="86">
        <f>IFERROR('Table A1'!AC46/'Table A2'!AC46*1000,":")</f>
        <v>208.77393785127356</v>
      </c>
      <c r="AD46" s="86">
        <f>IFERROR('Table A1'!AD46/'Table A2'!AD46*1000,":")</f>
        <v>257.96297701236625</v>
      </c>
      <c r="AE46" s="86">
        <f>IFERROR('Table A1'!AE46/'Table A2'!AE46*1000,":")</f>
        <v>247.59937472085753</v>
      </c>
      <c r="AF46" s="86">
        <f>IFERROR('Table A1'!AF46/'Table A2'!AF46*1000,":")</f>
        <v>119.00116021516718</v>
      </c>
      <c r="AG46" s="86">
        <f>IFERROR('Table A1'!AG46/'Table A2'!AG46*1000,":")</f>
        <v>323.29861380053813</v>
      </c>
    </row>
    <row r="47" spans="1:33" ht="11.25" customHeight="1" x14ac:dyDescent="0.2">
      <c r="A47" s="24">
        <v>45</v>
      </c>
      <c r="B47" s="7" t="s">
        <v>44</v>
      </c>
      <c r="C47" s="86">
        <f>IFERROR('Table A1'!C47/'Table A2'!C47*1000,":")</f>
        <v>34.353308326560061</v>
      </c>
      <c r="D47" s="86" t="str">
        <f>IFERROR('Table A1'!D47/'Table A2'!D47*1000,":")</f>
        <v>:</v>
      </c>
      <c r="E47" s="86" t="str">
        <f>IFERROR('Table A1'!E47/'Table A2'!E47*1000,":")</f>
        <v>:</v>
      </c>
      <c r="F47" s="86" t="str">
        <f>IFERROR('Table A1'!F47/'Table A2'!F47*1000,":")</f>
        <v>:</v>
      </c>
      <c r="G47" s="86">
        <f>IFERROR('Table A1'!G47/'Table A2'!G47*1000,":")</f>
        <v>37.760706465161363</v>
      </c>
      <c r="H47" s="86">
        <f>IFERROR('Table A1'!H47/'Table A2'!H47*1000,":")</f>
        <v>14.000911305247881</v>
      </c>
      <c r="I47" s="86" t="str">
        <f>IFERROR('Table A1'!I47/'Table A2'!I47*1000,":")</f>
        <v>:</v>
      </c>
      <c r="J47" s="86">
        <f>IFERROR('Table A1'!J47/'Table A2'!J47*1000,":")</f>
        <v>53.556652057985232</v>
      </c>
      <c r="K47" s="86">
        <f>IFERROR('Table A1'!K47/'Table A2'!K47*1000,":")</f>
        <v>12.548693191276843</v>
      </c>
      <c r="L47" s="86">
        <f>IFERROR('Table A1'!L47/'Table A2'!L47*1000,":")</f>
        <v>14.612003683771764</v>
      </c>
      <c r="M47" s="86">
        <f>IFERROR('Table A1'!M47/'Table A2'!M47*1000,":")</f>
        <v>26.824640530118042</v>
      </c>
      <c r="N47" s="86">
        <f>IFERROR('Table A1'!N47/'Table A2'!N47*1000,":")</f>
        <v>38.626943005181346</v>
      </c>
      <c r="O47" s="86" t="str">
        <f>IFERROR('Table A1'!O47/'Table A2'!O47*1000,":")</f>
        <v>:</v>
      </c>
      <c r="P47" s="86">
        <f>IFERROR('Table A1'!P47/'Table A2'!P47*1000,":")</f>
        <v>27.176415193052215</v>
      </c>
      <c r="Q47" s="86">
        <f>IFERROR('Table A1'!Q47/'Table A2'!Q47*1000,":")</f>
        <v>11.978758836698908</v>
      </c>
      <c r="R47" s="86">
        <f>IFERROR('Table A1'!R47/'Table A2'!R47*1000,":")</f>
        <v>53.728231936114938</v>
      </c>
      <c r="S47" s="86" t="str">
        <f>IFERROR('Table A1'!S47/'Table A2'!S47*1000,":")</f>
        <v>:</v>
      </c>
      <c r="T47" s="86" t="str">
        <f>IFERROR('Table A1'!T47/'Table A2'!T47*1000,":")</f>
        <v>:</v>
      </c>
      <c r="U47" s="86" t="str">
        <f>IFERROR('Table A1'!U47/'Table A2'!U47*1000,":")</f>
        <v>:</v>
      </c>
      <c r="V47" s="86">
        <f>IFERROR('Table A1'!V47/'Table A2'!V47*1000,":")</f>
        <v>67.123087702907853</v>
      </c>
      <c r="W47" s="86" t="str">
        <f>IFERROR('Table A1'!W47/'Table A2'!W47*1000,":")</f>
        <v>:</v>
      </c>
      <c r="X47" s="86">
        <f>IFERROR('Table A1'!X47/'Table A2'!X47*1000,":")</f>
        <v>25.33818938605619</v>
      </c>
      <c r="Y47" s="86">
        <f>IFERROR('Table A1'!Y47/'Table A2'!Y47*1000,":")</f>
        <v>52.407937069054782</v>
      </c>
      <c r="Z47" s="86">
        <f>IFERROR('Table A1'!Z47/'Table A2'!Z47*1000,":")</f>
        <v>76.404390596856388</v>
      </c>
      <c r="AA47" s="86">
        <f>IFERROR('Table A1'!AA47/'Table A2'!AA47*1000,":")</f>
        <v>19.313698977073219</v>
      </c>
      <c r="AB47" s="86">
        <f>IFERROR('Table A1'!AB47/'Table A2'!AB47*1000,":")</f>
        <v>13.737278106508874</v>
      </c>
      <c r="AC47" s="86">
        <f>IFERROR('Table A1'!AC47/'Table A2'!AC47*1000,":")</f>
        <v>22.068658047258136</v>
      </c>
      <c r="AD47" s="86">
        <f>IFERROR('Table A1'!AD47/'Table A2'!AD47*1000,":")</f>
        <v>58.699052132701418</v>
      </c>
      <c r="AE47" s="86">
        <f>IFERROR('Table A1'!AE47/'Table A2'!AE47*1000,":")</f>
        <v>16.943042537851476</v>
      </c>
      <c r="AF47" s="86">
        <f>IFERROR('Table A1'!AF47/'Table A2'!AF47*1000,":")</f>
        <v>17.676977851759375</v>
      </c>
      <c r="AG47" s="86" t="str">
        <f>IFERROR('Table A1'!AG47/'Table A2'!AG47*1000,":")</f>
        <v>:</v>
      </c>
    </row>
    <row r="48" spans="1:33" ht="11.25" customHeight="1" x14ac:dyDescent="0.2">
      <c r="A48" s="24">
        <v>46</v>
      </c>
      <c r="B48" s="7" t="s">
        <v>45</v>
      </c>
      <c r="C48" s="86">
        <f>IFERROR('Table A1'!C48/'Table A2'!C48*1000,":")</f>
        <v>36.662779145609264</v>
      </c>
      <c r="D48" s="86" t="str">
        <f>IFERROR('Table A1'!D48/'Table A2'!D48*1000,":")</f>
        <v>:</v>
      </c>
      <c r="E48" s="86" t="str">
        <f>IFERROR('Table A1'!E48/'Table A2'!E48*1000,":")</f>
        <v>:</v>
      </c>
      <c r="F48" s="86" t="str">
        <f>IFERROR('Table A1'!F48/'Table A2'!F48*1000,":")</f>
        <v>:</v>
      </c>
      <c r="G48" s="86">
        <f>IFERROR('Table A1'!G48/'Table A2'!G48*1000,":")</f>
        <v>13.201255394272263</v>
      </c>
      <c r="H48" s="86">
        <f>IFERROR('Table A1'!H48/'Table A2'!H48*1000,":")</f>
        <v>13.476556765802529</v>
      </c>
      <c r="I48" s="86" t="str">
        <f>IFERROR('Table A1'!I48/'Table A2'!I48*1000,":")</f>
        <v>:</v>
      </c>
      <c r="J48" s="86">
        <f>IFERROR('Table A1'!J48/'Table A2'!J48*1000,":")</f>
        <v>52.206685753011627</v>
      </c>
      <c r="K48" s="86">
        <f>IFERROR('Table A1'!K48/'Table A2'!K48*1000,":")</f>
        <v>15.835748792270531</v>
      </c>
      <c r="L48" s="86">
        <f>IFERROR('Table A1'!L48/'Table A2'!L48*1000,":")</f>
        <v>4.2610759493670889</v>
      </c>
      <c r="M48" s="86">
        <f>IFERROR('Table A1'!M48/'Table A2'!M48*1000,":")</f>
        <v>27.460280463713282</v>
      </c>
      <c r="N48" s="86">
        <f>IFERROR('Table A1'!N48/'Table A2'!N48*1000,":")</f>
        <v>39.92258064516129</v>
      </c>
      <c r="O48" s="86" t="str">
        <f>IFERROR('Table A1'!O48/'Table A2'!O48*1000,":")</f>
        <v>:</v>
      </c>
      <c r="P48" s="86">
        <f>IFERROR('Table A1'!P48/'Table A2'!P48*1000,":")</f>
        <v>17.70977967567001</v>
      </c>
      <c r="Q48" s="86">
        <f>IFERROR('Table A1'!Q48/'Table A2'!Q48*1000,":")</f>
        <v>12.250671947941717</v>
      </c>
      <c r="R48" s="86">
        <f>IFERROR('Table A1'!R48/'Table A2'!R48*1000,":")</f>
        <v>36.889774476949547</v>
      </c>
      <c r="S48" s="86" t="str">
        <f>IFERROR('Table A1'!S48/'Table A2'!S48*1000,":")</f>
        <v>:</v>
      </c>
      <c r="T48" s="86" t="str">
        <f>IFERROR('Table A1'!T48/'Table A2'!T48*1000,":")</f>
        <v>:</v>
      </c>
      <c r="U48" s="86" t="str">
        <f>IFERROR('Table A1'!U48/'Table A2'!U48*1000,":")</f>
        <v>:</v>
      </c>
      <c r="V48" s="86">
        <f>IFERROR('Table A1'!V48/'Table A2'!V48*1000,":")</f>
        <v>47.819001054548941</v>
      </c>
      <c r="W48" s="86" t="str">
        <f>IFERROR('Table A1'!W48/'Table A2'!W48*1000,":")</f>
        <v>:</v>
      </c>
      <c r="X48" s="86">
        <f>IFERROR('Table A1'!X48/'Table A2'!X48*1000,":")</f>
        <v>15.367727771679473</v>
      </c>
      <c r="Y48" s="86">
        <f>IFERROR('Table A1'!Y48/'Table A2'!Y48*1000,":")</f>
        <v>40.959142814770871</v>
      </c>
      <c r="Z48" s="86">
        <f>IFERROR('Table A1'!Z48/'Table A2'!Z48*1000,":")</f>
        <v>84.399700565842494</v>
      </c>
      <c r="AA48" s="86">
        <f>IFERROR('Table A1'!AA48/'Table A2'!AA48*1000,":")</f>
        <v>13.911708117840185</v>
      </c>
      <c r="AB48" s="86">
        <f>IFERROR('Table A1'!AB48/'Table A2'!AB48*1000,":")</f>
        <v>15.297182775996335</v>
      </c>
      <c r="AC48" s="86">
        <f>IFERROR('Table A1'!AC48/'Table A2'!AC48*1000,":")</f>
        <v>22.342809796117958</v>
      </c>
      <c r="AD48" s="86" t="str">
        <f>IFERROR('Table A1'!AD48/'Table A2'!AD48*1000,":")</f>
        <v>:</v>
      </c>
      <c r="AE48" s="86">
        <f>IFERROR('Table A1'!AE48/'Table A2'!AE48*1000,":")</f>
        <v>20.939163498098861</v>
      </c>
      <c r="AF48" s="86">
        <f>IFERROR('Table A1'!AF48/'Table A2'!AF48*1000,":")</f>
        <v>18.313158067552479</v>
      </c>
      <c r="AG48" s="86" t="str">
        <f>IFERROR('Table A1'!AG48/'Table A2'!AG48*1000,":")</f>
        <v>:</v>
      </c>
    </row>
    <row r="49" spans="1:33" ht="11.25" customHeight="1" x14ac:dyDescent="0.2">
      <c r="A49" s="24">
        <v>47</v>
      </c>
      <c r="B49" s="7" t="s">
        <v>46</v>
      </c>
      <c r="C49" s="86">
        <f>IFERROR('Table A1'!C49/'Table A2'!C49*1000,":")</f>
        <v>34.447528722337879</v>
      </c>
      <c r="D49" s="86">
        <f>IFERROR('Table A1'!D49/'Table A2'!D49*1000,":")</f>
        <v>82.260356898457644</v>
      </c>
      <c r="E49" s="86">
        <f>IFERROR('Table A1'!E49/'Table A2'!E49*1000,":")</f>
        <v>15.162473794549268</v>
      </c>
      <c r="F49" s="86" t="str">
        <f>IFERROR('Table A1'!F49/'Table A2'!F49*1000,":")</f>
        <v>:</v>
      </c>
      <c r="G49" s="86">
        <f>IFERROR('Table A1'!G49/'Table A2'!G49*1000,":")</f>
        <v>19.699812382739211</v>
      </c>
      <c r="H49" s="86">
        <f>IFERROR('Table A1'!H49/'Table A2'!H49*1000,":")</f>
        <v>21.822071277346506</v>
      </c>
      <c r="I49" s="86">
        <f>IFERROR('Table A1'!I49/'Table A2'!I49*1000,":")</f>
        <v>67.823129251700678</v>
      </c>
      <c r="J49" s="86">
        <f>IFERROR('Table A1'!J49/'Table A2'!J49*1000,":")</f>
        <v>73.606191788009966</v>
      </c>
      <c r="K49" s="86">
        <f>IFERROR('Table A1'!K49/'Table A2'!K49*1000,":")</f>
        <v>50.550294343486051</v>
      </c>
      <c r="L49" s="86">
        <f>IFERROR('Table A1'!L49/'Table A2'!L49*1000,":")</f>
        <v>41.91549716333234</v>
      </c>
      <c r="M49" s="86">
        <f>IFERROR('Table A1'!M49/'Table A2'!M49*1000,":")</f>
        <v>42.346211606707293</v>
      </c>
      <c r="N49" s="86">
        <f>IFERROR('Table A1'!N49/'Table A2'!N49*1000,":")</f>
        <v>60.149812734082396</v>
      </c>
      <c r="O49" s="86">
        <f>IFERROR('Table A1'!O49/'Table A2'!O49*1000,":")</f>
        <v>49.970849839300399</v>
      </c>
      <c r="P49" s="86">
        <f>IFERROR('Table A1'!P49/'Table A2'!P49*1000,":")</f>
        <v>22.83202344478487</v>
      </c>
      <c r="Q49" s="86">
        <f>IFERROR('Table A1'!Q49/'Table A2'!Q49*1000,":")</f>
        <v>28.471359558316081</v>
      </c>
      <c r="R49" s="86">
        <f>IFERROR('Table A1'!R49/'Table A2'!R49*1000,":")</f>
        <v>63.897919375812755</v>
      </c>
      <c r="S49" s="86" t="str">
        <f>IFERROR('Table A1'!S49/'Table A2'!S49*1000,":")</f>
        <v>:</v>
      </c>
      <c r="T49" s="86">
        <f>IFERROR('Table A1'!T49/'Table A2'!T49*1000,":")</f>
        <v>47.968422337368381</v>
      </c>
      <c r="U49" s="86">
        <f>IFERROR('Table A1'!U49/'Table A2'!U49*1000,":")</f>
        <v>6.929570366637269</v>
      </c>
      <c r="V49" s="86" t="str">
        <f>IFERROR('Table A1'!V49/'Table A2'!V49*1000,":")</f>
        <v>:</v>
      </c>
      <c r="W49" s="86" t="str">
        <f>IFERROR('Table A1'!W49/'Table A2'!W49*1000,":")</f>
        <v>:</v>
      </c>
      <c r="X49" s="86" t="str">
        <f>IFERROR('Table A1'!X49/'Table A2'!X49*1000,":")</f>
        <v>:</v>
      </c>
      <c r="Y49" s="86">
        <f>IFERROR('Table A1'!Y49/'Table A2'!Y49*1000,":")</f>
        <v>48.697642314818175</v>
      </c>
      <c r="Z49" s="86">
        <f>IFERROR('Table A1'!Z49/'Table A2'!Z49*1000,":")</f>
        <v>93.378691169250189</v>
      </c>
      <c r="AA49" s="86">
        <f>IFERROR('Table A1'!AA49/'Table A2'!AA49*1000,":")</f>
        <v>29.846779464091203</v>
      </c>
      <c r="AB49" s="86">
        <f>IFERROR('Table A1'!AB49/'Table A2'!AB49*1000,":")</f>
        <v>39.885483766022517</v>
      </c>
      <c r="AC49" s="86">
        <f>IFERROR('Table A1'!AC49/'Table A2'!AC49*1000,":")</f>
        <v>24.666365540179854</v>
      </c>
      <c r="AD49" s="86" t="str">
        <f>IFERROR('Table A1'!AD49/'Table A2'!AD49*1000,":")</f>
        <v>:</v>
      </c>
      <c r="AE49" s="86">
        <f>IFERROR('Table A1'!AE49/'Table A2'!AE49*1000,":")</f>
        <v>34.891103077330037</v>
      </c>
      <c r="AF49" s="86">
        <f>IFERROR('Table A1'!AF49/'Table A2'!AF49*1000,":")</f>
        <v>12.143802689333242</v>
      </c>
      <c r="AG49" s="86">
        <f>IFERROR('Table A1'!AG49/'Table A2'!AG49*1000,":")</f>
        <v>50.07593153354253</v>
      </c>
    </row>
    <row r="50" spans="1:33" ht="11.25" customHeight="1" x14ac:dyDescent="0.2">
      <c r="A50" s="24">
        <v>48</v>
      </c>
      <c r="B50" s="7" t="s">
        <v>47</v>
      </c>
      <c r="C50" s="86">
        <f>IFERROR('Table A1'!C50/'Table A2'!C50*1000,":")</f>
        <v>23.892752891996107</v>
      </c>
      <c r="D50" s="86" t="str">
        <f>IFERROR('Table A1'!D50/'Table A2'!D50*1000,":")</f>
        <v>:</v>
      </c>
      <c r="E50" s="86" t="str">
        <f>IFERROR('Table A1'!E50/'Table A2'!E50*1000,":")</f>
        <v>:</v>
      </c>
      <c r="F50" s="86" t="str">
        <f>IFERROR('Table A1'!F50/'Table A2'!F50*1000,":")</f>
        <v>:</v>
      </c>
      <c r="G50" s="86">
        <f>IFERROR('Table A1'!G50/'Table A2'!G50*1000,":")</f>
        <v>22.25177304964539</v>
      </c>
      <c r="H50" s="86">
        <f>IFERROR('Table A1'!H50/'Table A2'!H50*1000,":")</f>
        <v>14.23831009853712</v>
      </c>
      <c r="I50" s="86" t="str">
        <f>IFERROR('Table A1'!I50/'Table A2'!I50*1000,":")</f>
        <v>:</v>
      </c>
      <c r="J50" s="86">
        <f>IFERROR('Table A1'!J50/'Table A2'!J50*1000,":")</f>
        <v>41.111293949865619</v>
      </c>
      <c r="K50" s="86">
        <f>IFERROR('Table A1'!K50/'Table A2'!K50*1000,":")</f>
        <v>17.178892432589155</v>
      </c>
      <c r="L50" s="86">
        <f>IFERROR('Table A1'!L50/'Table A2'!L50*1000,":")</f>
        <v>11.409434892284496</v>
      </c>
      <c r="M50" s="86">
        <f>IFERROR('Table A1'!M50/'Table A2'!M50*1000,":")</f>
        <v>22.578845644542366</v>
      </c>
      <c r="N50" s="86">
        <f>IFERROR('Table A1'!N50/'Table A2'!N50*1000,":")</f>
        <v>29.313725490196077</v>
      </c>
      <c r="O50" s="86" t="str">
        <f>IFERROR('Table A1'!O50/'Table A2'!O50*1000,":")</f>
        <v>:</v>
      </c>
      <c r="P50" s="86">
        <f>IFERROR('Table A1'!P50/'Table A2'!P50*1000,":")</f>
        <v>16.954773869346734</v>
      </c>
      <c r="Q50" s="86">
        <f>IFERROR('Table A1'!Q50/'Table A2'!Q50*1000,":")</f>
        <v>16.378258708715492</v>
      </c>
      <c r="R50" s="86">
        <f>IFERROR('Table A1'!R50/'Table A2'!R50*1000,":")</f>
        <v>41.943075678458477</v>
      </c>
      <c r="S50" s="86" t="str">
        <f>IFERROR('Table A1'!S50/'Table A2'!S50*1000,":")</f>
        <v>:</v>
      </c>
      <c r="T50" s="86" t="str">
        <f>IFERROR('Table A1'!T50/'Table A2'!T50*1000,":")</f>
        <v>:</v>
      </c>
      <c r="U50" s="86" t="str">
        <f>IFERROR('Table A1'!U50/'Table A2'!U50*1000,":")</f>
        <v>:</v>
      </c>
      <c r="V50" s="86">
        <f>IFERROR('Table A1'!V50/'Table A2'!V50*1000,":")</f>
        <v>38.37622005323869</v>
      </c>
      <c r="W50" s="86" t="str">
        <f>IFERROR('Table A1'!W50/'Table A2'!W50*1000,":")</f>
        <v>:</v>
      </c>
      <c r="X50" s="86">
        <f>IFERROR('Table A1'!X50/'Table A2'!X50*1000,":")</f>
        <v>27.257691035395304</v>
      </c>
      <c r="Y50" s="86">
        <f>IFERROR('Table A1'!Y50/'Table A2'!Y50*1000,":")</f>
        <v>30.295133233435401</v>
      </c>
      <c r="Z50" s="86">
        <f>IFERROR('Table A1'!Z50/'Table A2'!Z50*1000,":")</f>
        <v>53.10194042088002</v>
      </c>
      <c r="AA50" s="86">
        <f>IFERROR('Table A1'!AA50/'Table A2'!AA50*1000,":")</f>
        <v>20.603935890665461</v>
      </c>
      <c r="AB50" s="86">
        <f>IFERROR('Table A1'!AB50/'Table A2'!AB50*1000,":")</f>
        <v>18.13360739979445</v>
      </c>
      <c r="AC50" s="86">
        <f>IFERROR('Table A1'!AC50/'Table A2'!AC50*1000,":")</f>
        <v>15.844002943340689</v>
      </c>
      <c r="AD50" s="86">
        <f>IFERROR('Table A1'!AD50/'Table A2'!AD50*1000,":")</f>
        <v>48.438740407515219</v>
      </c>
      <c r="AE50" s="86">
        <f>IFERROR('Table A1'!AE50/'Table A2'!AE50*1000,":")</f>
        <v>20.158494304110945</v>
      </c>
      <c r="AF50" s="86">
        <f>IFERROR('Table A1'!AF50/'Table A2'!AF50*1000,":")</f>
        <v>14.236610211861759</v>
      </c>
      <c r="AG50" s="86" t="str">
        <f>IFERROR('Table A1'!AG50/'Table A2'!AG50*1000,":")</f>
        <v>:</v>
      </c>
    </row>
    <row r="51" spans="1:33" ht="11.25" customHeight="1" x14ac:dyDescent="0.2">
      <c r="A51" s="24">
        <v>49</v>
      </c>
      <c r="B51" s="7" t="s">
        <v>48</v>
      </c>
      <c r="C51" s="86">
        <f>IFERROR('Table A1'!C51/'Table A2'!C51*1000,":")</f>
        <v>16.89599053114366</v>
      </c>
      <c r="D51" s="86" t="str">
        <f>IFERROR('Table A1'!D51/'Table A2'!D51*1000,":")</f>
        <v>:</v>
      </c>
      <c r="E51" s="86" t="str">
        <f>IFERROR('Table A1'!E51/'Table A2'!E51*1000,":")</f>
        <v>:</v>
      </c>
      <c r="F51" s="86" t="str">
        <f>IFERROR('Table A1'!F51/'Table A2'!F51*1000,":")</f>
        <v>:</v>
      </c>
      <c r="G51" s="86">
        <f>IFERROR('Table A1'!G51/'Table A2'!G51*1000,":")</f>
        <v>13.484848484848484</v>
      </c>
      <c r="H51" s="86">
        <f>IFERROR('Table A1'!H51/'Table A2'!H51*1000,":")</f>
        <v>9.7562716340149169</v>
      </c>
      <c r="I51" s="86" t="str">
        <f>IFERROR('Table A1'!I51/'Table A2'!I51*1000,":")</f>
        <v>:</v>
      </c>
      <c r="J51" s="86">
        <f>IFERROR('Table A1'!J51/'Table A2'!J51*1000,":")</f>
        <v>33.726994784485342</v>
      </c>
      <c r="K51" s="86">
        <f>IFERROR('Table A1'!K51/'Table A2'!K51*1000,":")</f>
        <v>12.155032467532468</v>
      </c>
      <c r="L51" s="86">
        <f>IFERROR('Table A1'!L51/'Table A2'!L51*1000,":")</f>
        <v>11.529663334825203</v>
      </c>
      <c r="M51" s="86">
        <f>IFERROR('Table A1'!M51/'Table A2'!M51*1000,":")</f>
        <v>18.771694864296059</v>
      </c>
      <c r="N51" s="86">
        <f>IFERROR('Table A1'!N51/'Table A2'!N51*1000,":")</f>
        <v>20.730897009966778</v>
      </c>
      <c r="O51" s="86" t="str">
        <f>IFERROR('Table A1'!O51/'Table A2'!O51*1000,":")</f>
        <v>:</v>
      </c>
      <c r="P51" s="86">
        <f>IFERROR('Table A1'!P51/'Table A2'!P51*1000,":")</f>
        <v>7.8186680249586145</v>
      </c>
      <c r="Q51" s="86">
        <f>IFERROR('Table A1'!Q51/'Table A2'!Q51*1000,":")</f>
        <v>14.225438431076748</v>
      </c>
      <c r="R51" s="86">
        <f>IFERROR('Table A1'!R51/'Table A2'!R51*1000,":")</f>
        <v>19.949873512601894</v>
      </c>
      <c r="S51" s="86" t="str">
        <f>IFERROR('Table A1'!S51/'Table A2'!S51*1000,":")</f>
        <v>:</v>
      </c>
      <c r="T51" s="86" t="str">
        <f>IFERROR('Table A1'!T51/'Table A2'!T51*1000,":")</f>
        <v>:</v>
      </c>
      <c r="U51" s="86" t="str">
        <f>IFERROR('Table A1'!U51/'Table A2'!U51*1000,":")</f>
        <v>:</v>
      </c>
      <c r="V51" s="86" t="str">
        <f>IFERROR('Table A1'!V51/'Table A2'!V51*1000,":")</f>
        <v>:</v>
      </c>
      <c r="W51" s="86" t="str">
        <f>IFERROR('Table A1'!W51/'Table A2'!W51*1000,":")</f>
        <v>:</v>
      </c>
      <c r="X51" s="86" t="str">
        <f>IFERROR('Table A1'!X51/'Table A2'!X51*1000,":")</f>
        <v>:</v>
      </c>
      <c r="Y51" s="86">
        <f>IFERROR('Table A1'!Y51/'Table A2'!Y51*1000,":")</f>
        <v>22.652014414180439</v>
      </c>
      <c r="Z51" s="86">
        <f>IFERROR('Table A1'!Z51/'Table A2'!Z51*1000,":")</f>
        <v>49.395518235621424</v>
      </c>
      <c r="AA51" s="86">
        <f>IFERROR('Table A1'!AA51/'Table A2'!AA51*1000,":")</f>
        <v>11.682996813307415</v>
      </c>
      <c r="AB51" s="86">
        <f>IFERROR('Table A1'!AB51/'Table A2'!AB51*1000,":")</f>
        <v>11.073807033958939</v>
      </c>
      <c r="AC51" s="86">
        <f>IFERROR('Table A1'!AC51/'Table A2'!AC51*1000,":")</f>
        <v>16.177012152706741</v>
      </c>
      <c r="AD51" s="86">
        <f>IFERROR('Table A1'!AD51/'Table A2'!AD51*1000,":")</f>
        <v>48.244375827084255</v>
      </c>
      <c r="AE51" s="86">
        <f>IFERROR('Table A1'!AE51/'Table A2'!AE51*1000,":")</f>
        <v>11.780233271945979</v>
      </c>
      <c r="AF51" s="86">
        <f>IFERROR('Table A1'!AF51/'Table A2'!AF51*1000,":")</f>
        <v>15.443463640184952</v>
      </c>
      <c r="AG51" s="86" t="str">
        <f>IFERROR('Table A1'!AG51/'Table A2'!AG51*1000,":")</f>
        <v>:</v>
      </c>
    </row>
    <row r="52" spans="1:33" ht="11.25" customHeight="1" x14ac:dyDescent="0.2">
      <c r="A52" s="24">
        <v>50</v>
      </c>
      <c r="B52" s="7" t="s">
        <v>49</v>
      </c>
      <c r="C52" s="86">
        <f>IFERROR('Table A1'!C52/'Table A2'!C52*1000,":")</f>
        <v>221.98463080521216</v>
      </c>
      <c r="D52" s="86" t="str">
        <f>IFERROR('Table A1'!D52/'Table A2'!D52*1000,":")</f>
        <v>:</v>
      </c>
      <c r="E52" s="86" t="str">
        <f>IFERROR('Table A1'!E52/'Table A2'!E52*1000,":")</f>
        <v>:</v>
      </c>
      <c r="F52" s="86" t="str">
        <f>IFERROR('Table A1'!F52/'Table A2'!F52*1000,":")</f>
        <v>:</v>
      </c>
      <c r="G52" s="86">
        <f>IFERROR('Table A1'!G52/'Table A2'!G52*1000,":")</f>
        <v>33.976470588235294</v>
      </c>
      <c r="H52" s="86">
        <f>IFERROR('Table A1'!H52/'Table A2'!H52*1000,":")</f>
        <v>38.921356879684922</v>
      </c>
      <c r="I52" s="86" t="str">
        <f>IFERROR('Table A1'!I52/'Table A2'!I52*1000,":")</f>
        <v>:</v>
      </c>
      <c r="J52" s="86">
        <f>IFERROR('Table A1'!J52/'Table A2'!J52*1000,":")</f>
        <v>100.32393909944929</v>
      </c>
      <c r="K52" s="86" t="str">
        <f>IFERROR('Table A1'!K52/'Table A2'!K52*1000,":")</f>
        <v>:</v>
      </c>
      <c r="L52" s="86">
        <f>IFERROR('Table A1'!L52/'Table A2'!L52*1000,":")</f>
        <v>12.500889110178534</v>
      </c>
      <c r="M52" s="86">
        <f>IFERROR('Table A1'!M52/'Table A2'!M52*1000,":")</f>
        <v>58.601864320086847</v>
      </c>
      <c r="N52" s="86">
        <f>IFERROR('Table A1'!N52/'Table A2'!N52*1000,":")</f>
        <v>71.82692307692308</v>
      </c>
      <c r="O52" s="86" t="str">
        <f>IFERROR('Table A1'!O52/'Table A2'!O52*1000,":")</f>
        <v>:</v>
      </c>
      <c r="P52" s="86">
        <f>IFERROR('Table A1'!P52/'Table A2'!P52*1000,":")</f>
        <v>86.639221556886227</v>
      </c>
      <c r="Q52" s="86">
        <f>IFERROR('Table A1'!Q52/'Table A2'!Q52*1000,":")</f>
        <v>48.747744496571634</v>
      </c>
      <c r="R52" s="86">
        <f>IFERROR('Table A1'!R52/'Table A2'!R52*1000,":")</f>
        <v>565.12824912070005</v>
      </c>
      <c r="S52" s="86" t="str">
        <f>IFERROR('Table A1'!S52/'Table A2'!S52*1000,":")</f>
        <v>:</v>
      </c>
      <c r="T52" s="86" t="str">
        <f>IFERROR('Table A1'!T52/'Table A2'!T52*1000,":")</f>
        <v>:</v>
      </c>
      <c r="U52" s="86" t="str">
        <f>IFERROR('Table A1'!U52/'Table A2'!U52*1000,":")</f>
        <v>:</v>
      </c>
      <c r="V52" s="86" t="str">
        <f>IFERROR('Table A1'!V52/'Table A2'!V52*1000,":")</f>
        <v>:</v>
      </c>
      <c r="W52" s="86" t="str">
        <f>IFERROR('Table A1'!W52/'Table A2'!W52*1000,":")</f>
        <v>:</v>
      </c>
      <c r="X52" s="86">
        <f>IFERROR('Table A1'!X52/'Table A2'!X52*1000,":")</f>
        <v>33.756657107742733</v>
      </c>
      <c r="Y52" s="86">
        <f>IFERROR('Table A1'!Y52/'Table A2'!Y52*1000,":")</f>
        <v>122.09950151500341</v>
      </c>
      <c r="Z52" s="86">
        <f>IFERROR('Table A1'!Z52/'Table A2'!Z52*1000,":")</f>
        <v>170.2832931793636</v>
      </c>
      <c r="AA52" s="86">
        <f>IFERROR('Table A1'!AA52/'Table A2'!AA52*1000,":")</f>
        <v>60.441142145802537</v>
      </c>
      <c r="AB52" s="86">
        <f>IFERROR('Table A1'!AB52/'Table A2'!AB52*1000,":")</f>
        <v>43.188344145485488</v>
      </c>
      <c r="AC52" s="86">
        <f>IFERROR('Table A1'!AC52/'Table A2'!AC52*1000,":")</f>
        <v>51.99438202247191</v>
      </c>
      <c r="AD52" s="86">
        <f>IFERROR('Table A1'!AD52/'Table A2'!AD52*1000,":")</f>
        <v>100.15081692501047</v>
      </c>
      <c r="AE52" s="86">
        <f>IFERROR('Table A1'!AE52/'Table A2'!AE52*1000,":")</f>
        <v>31.07546048722519</v>
      </c>
      <c r="AF52" s="86">
        <f>IFERROR('Table A1'!AF52/'Table A2'!AF52*1000,":")</f>
        <v>40.711265854265108</v>
      </c>
      <c r="AG52" s="86" t="str">
        <f>IFERROR('Table A1'!AG52/'Table A2'!AG52*1000,":")</f>
        <v>:</v>
      </c>
    </row>
    <row r="53" spans="1:33" ht="11.25" customHeight="1" x14ac:dyDescent="0.2">
      <c r="A53" s="24">
        <v>51</v>
      </c>
      <c r="B53" s="7" t="s">
        <v>50</v>
      </c>
      <c r="C53" s="86">
        <f>IFERROR('Table A1'!C53/'Table A2'!C53*1000,":")</f>
        <v>24.750044393659813</v>
      </c>
      <c r="D53" s="86" t="str">
        <f>IFERROR('Table A1'!D53/'Table A2'!D53*1000,":")</f>
        <v>:</v>
      </c>
      <c r="E53" s="86" t="str">
        <f>IFERROR('Table A1'!E53/'Table A2'!E53*1000,":")</f>
        <v>:</v>
      </c>
      <c r="F53" s="86" t="str">
        <f>IFERROR('Table A1'!F53/'Table A2'!F53*1000,":")</f>
        <v>:</v>
      </c>
      <c r="G53" s="86">
        <f>IFERROR('Table A1'!G53/'Table A2'!G53*1000,":")</f>
        <v>20.615498702261771</v>
      </c>
      <c r="H53" s="86">
        <f>IFERROR('Table A1'!H53/'Table A2'!H53*1000,":")</f>
        <v>10.018343445745732</v>
      </c>
      <c r="I53" s="86" t="str">
        <f>IFERROR('Table A1'!I53/'Table A2'!I53*1000,":")</f>
        <v>:</v>
      </c>
      <c r="J53" s="86">
        <f>IFERROR('Table A1'!J53/'Table A2'!J53*1000,":")</f>
        <v>38.73942983551575</v>
      </c>
      <c r="K53" s="86" t="str">
        <f>IFERROR('Table A1'!K53/'Table A2'!K53*1000,":")</f>
        <v>:</v>
      </c>
      <c r="L53" s="86">
        <f>IFERROR('Table A1'!L53/'Table A2'!L53*1000,":")</f>
        <v>8.6884946039875608</v>
      </c>
      <c r="M53" s="86">
        <f>IFERROR('Table A1'!M53/'Table A2'!M53*1000,":")</f>
        <v>14.357364523286895</v>
      </c>
      <c r="N53" s="86">
        <f>IFERROR('Table A1'!N53/'Table A2'!N53*1000,":")</f>
        <v>25.465648854961831</v>
      </c>
      <c r="O53" s="86" t="str">
        <f>IFERROR('Table A1'!O53/'Table A2'!O53*1000,":")</f>
        <v>:</v>
      </c>
      <c r="P53" s="86">
        <f>IFERROR('Table A1'!P53/'Table A2'!P53*1000,":")</f>
        <v>42.491228070175431</v>
      </c>
      <c r="Q53" s="86">
        <f>IFERROR('Table A1'!Q53/'Table A2'!Q53*1000,":")</f>
        <v>5.0336636659353964</v>
      </c>
      <c r="R53" s="86">
        <f>IFERROR('Table A1'!R53/'Table A2'!R53*1000,":")</f>
        <v>22.571214392803597</v>
      </c>
      <c r="S53" s="86" t="str">
        <f>IFERROR('Table A1'!S53/'Table A2'!S53*1000,":")</f>
        <v>:</v>
      </c>
      <c r="T53" s="86" t="str">
        <f>IFERROR('Table A1'!T53/'Table A2'!T53*1000,":")</f>
        <v>:</v>
      </c>
      <c r="U53" s="86" t="str">
        <f>IFERROR('Table A1'!U53/'Table A2'!U53*1000,":")</f>
        <v>:</v>
      </c>
      <c r="V53" s="86" t="str">
        <f>IFERROR('Table A1'!V53/'Table A2'!V53*1000,":")</f>
        <v>:</v>
      </c>
      <c r="W53" s="86" t="str">
        <f>IFERROR('Table A1'!W53/'Table A2'!W53*1000,":")</f>
        <v>:</v>
      </c>
      <c r="X53" s="86">
        <f>IFERROR('Table A1'!X53/'Table A2'!X53*1000,":")</f>
        <v>12.356088860061618</v>
      </c>
      <c r="Y53" s="86">
        <f>IFERROR('Table A1'!Y53/'Table A2'!Y53*1000,":")</f>
        <v>23.2945599746756</v>
      </c>
      <c r="Z53" s="86">
        <f>IFERROR('Table A1'!Z53/'Table A2'!Z53*1000,":")</f>
        <v>35.161179304806701</v>
      </c>
      <c r="AA53" s="86">
        <f>IFERROR('Table A1'!AA53/'Table A2'!AA53*1000,":")</f>
        <v>54.428609841355204</v>
      </c>
      <c r="AB53" s="86">
        <f>IFERROR('Table A1'!AB53/'Table A2'!AB53*1000,":")</f>
        <v>7.2659751718959003</v>
      </c>
      <c r="AC53" s="86">
        <f>IFERROR('Table A1'!AC53/'Table A2'!AC53*1000,":")</f>
        <v>37.2122146228687</v>
      </c>
      <c r="AD53" s="86">
        <f>IFERROR('Table A1'!AD53/'Table A2'!AD53*1000,":")</f>
        <v>32.786111111111111</v>
      </c>
      <c r="AE53" s="86">
        <f>IFERROR('Table A1'!AE53/'Table A2'!AE53*1000,":")</f>
        <v>13.552686164696123</v>
      </c>
      <c r="AF53" s="86">
        <f>IFERROR('Table A1'!AF53/'Table A2'!AF53*1000,":")</f>
        <v>6.7996033341373856</v>
      </c>
      <c r="AG53" s="86" t="str">
        <f>IFERROR('Table A1'!AG53/'Table A2'!AG53*1000,":")</f>
        <v>:</v>
      </c>
    </row>
    <row r="54" spans="1:33" ht="11.25" customHeight="1" x14ac:dyDescent="0.2">
      <c r="A54" s="24">
        <v>52</v>
      </c>
      <c r="B54" s="7" t="s">
        <v>51</v>
      </c>
      <c r="C54" s="86">
        <f>IFERROR('Table A1'!C54/'Table A2'!C54*1000,":")</f>
        <v>31.195258824146428</v>
      </c>
      <c r="D54" s="86" t="str">
        <f>IFERROR('Table A1'!D54/'Table A2'!D54*1000,":")</f>
        <v>:</v>
      </c>
      <c r="E54" s="86" t="str">
        <f>IFERROR('Table A1'!E54/'Table A2'!E54*1000,":")</f>
        <v>:</v>
      </c>
      <c r="F54" s="86" t="str">
        <f>IFERROR('Table A1'!F54/'Table A2'!F54*1000,":")</f>
        <v>:</v>
      </c>
      <c r="G54" s="86">
        <f>IFERROR('Table A1'!G54/'Table A2'!G54*1000,":")</f>
        <v>15.366269165247019</v>
      </c>
      <c r="H54" s="86">
        <f>IFERROR('Table A1'!H54/'Table A2'!H54*1000,":")</f>
        <v>9.1507601951404336</v>
      </c>
      <c r="I54" s="86" t="str">
        <f>IFERROR('Table A1'!I54/'Table A2'!I54*1000,":")</f>
        <v>:</v>
      </c>
      <c r="J54" s="86">
        <f>IFERROR('Table A1'!J54/'Table A2'!J54*1000,":")</f>
        <v>47.045901260261303</v>
      </c>
      <c r="K54" s="86" t="str">
        <f>IFERROR('Table A1'!K54/'Table A2'!K54*1000,":")</f>
        <v>:</v>
      </c>
      <c r="L54" s="86">
        <f>IFERROR('Table A1'!L54/'Table A2'!L54*1000,":")</f>
        <v>12.611338543605012</v>
      </c>
      <c r="M54" s="86">
        <f>IFERROR('Table A1'!M54/'Table A2'!M54*1000,":")</f>
        <v>18.987897287861205</v>
      </c>
      <c r="N54" s="86">
        <f>IFERROR('Table A1'!N54/'Table A2'!N54*1000,":")</f>
        <v>27.41935483870968</v>
      </c>
      <c r="O54" s="86" t="str">
        <f>IFERROR('Table A1'!O54/'Table A2'!O54*1000,":")</f>
        <v>:</v>
      </c>
      <c r="P54" s="86">
        <f>IFERROR('Table A1'!P54/'Table A2'!P54*1000,":")</f>
        <v>15.65195957604141</v>
      </c>
      <c r="Q54" s="86">
        <f>IFERROR('Table A1'!Q54/'Table A2'!Q54*1000,":")</f>
        <v>6.4133606506487864</v>
      </c>
      <c r="R54" s="86">
        <f>IFERROR('Table A1'!R54/'Table A2'!R54*1000,":")</f>
        <v>33.183913934426236</v>
      </c>
      <c r="S54" s="86" t="str">
        <f>IFERROR('Table A1'!S54/'Table A2'!S54*1000,":")</f>
        <v>:</v>
      </c>
      <c r="T54" s="86" t="str">
        <f>IFERROR('Table A1'!T54/'Table A2'!T54*1000,":")</f>
        <v>:</v>
      </c>
      <c r="U54" s="86" t="str">
        <f>IFERROR('Table A1'!U54/'Table A2'!U54*1000,":")</f>
        <v>:</v>
      </c>
      <c r="V54" s="86" t="str">
        <f>IFERROR('Table A1'!V54/'Table A2'!V54*1000,":")</f>
        <v>:</v>
      </c>
      <c r="W54" s="86" t="str">
        <f>IFERROR('Table A1'!W54/'Table A2'!W54*1000,":")</f>
        <v>:</v>
      </c>
      <c r="X54" s="86">
        <f>IFERROR('Table A1'!X54/'Table A2'!X54*1000,":")</f>
        <v>18.327734229189996</v>
      </c>
      <c r="Y54" s="86">
        <f>IFERROR('Table A1'!Y54/'Table A2'!Y54*1000,":")</f>
        <v>99.839116048933008</v>
      </c>
      <c r="Z54" s="86">
        <f>IFERROR('Table A1'!Z54/'Table A2'!Z54*1000,":")</f>
        <v>45.752097365000594</v>
      </c>
      <c r="AA54" s="86">
        <f>IFERROR('Table A1'!AA54/'Table A2'!AA54*1000,":")</f>
        <v>6.694940926991821</v>
      </c>
      <c r="AB54" s="86">
        <f>IFERROR('Table A1'!AB54/'Table A2'!AB54*1000,":")</f>
        <v>13.777702397105381</v>
      </c>
      <c r="AC54" s="86">
        <f>IFERROR('Table A1'!AC54/'Table A2'!AC54*1000,":")</f>
        <v>10.371352785145888</v>
      </c>
      <c r="AD54" s="86">
        <f>IFERROR('Table A1'!AD54/'Table A2'!AD54*1000,":")</f>
        <v>57.32872407291012</v>
      </c>
      <c r="AE54" s="86">
        <f>IFERROR('Table A1'!AE54/'Table A2'!AE54*1000,":")</f>
        <v>17.181926278240187</v>
      </c>
      <c r="AF54" s="86">
        <f>IFERROR('Table A1'!AF54/'Table A2'!AF54*1000,":")</f>
        <v>26.903262736119061</v>
      </c>
      <c r="AG54" s="86" t="str">
        <f>IFERROR('Table A1'!AG54/'Table A2'!AG54*1000,":")</f>
        <v>:</v>
      </c>
    </row>
    <row r="55" spans="1:33" ht="11.25" customHeight="1" x14ac:dyDescent="0.2">
      <c r="A55" s="24">
        <v>53</v>
      </c>
      <c r="B55" s="7" t="s">
        <v>52</v>
      </c>
      <c r="C55" s="86">
        <f>IFERROR('Table A1'!C55/'Table A2'!C55*1000,":")</f>
        <v>27.906126215340294</v>
      </c>
      <c r="D55" s="86" t="str">
        <f>IFERROR('Table A1'!D55/'Table A2'!D55*1000,":")</f>
        <v>:</v>
      </c>
      <c r="E55" s="86" t="str">
        <f>IFERROR('Table A1'!E55/'Table A2'!E55*1000,":")</f>
        <v>:</v>
      </c>
      <c r="F55" s="86" t="str">
        <f>IFERROR('Table A1'!F55/'Table A2'!F55*1000,":")</f>
        <v>:</v>
      </c>
      <c r="G55" s="86">
        <f>IFERROR('Table A1'!G55/'Table A2'!G55*1000,":")</f>
        <v>9.3080357142857153</v>
      </c>
      <c r="H55" s="86">
        <f>IFERROR('Table A1'!H55/'Table A2'!H55*1000,":")</f>
        <v>7.1826676269982066</v>
      </c>
      <c r="I55" s="86" t="str">
        <f>IFERROR('Table A1'!I55/'Table A2'!I55*1000,":")</f>
        <v>:</v>
      </c>
      <c r="J55" s="86">
        <f>IFERROR('Table A1'!J55/'Table A2'!J55*1000,":")</f>
        <v>31.537300648529595</v>
      </c>
      <c r="K55" s="86">
        <f>IFERROR('Table A1'!K55/'Table A2'!K55*1000,":")</f>
        <v>7.7032354299108574</v>
      </c>
      <c r="L55" s="86">
        <f>IFERROR('Table A1'!L55/'Table A2'!L55*1000,":")</f>
        <v>8.5603063340414973</v>
      </c>
      <c r="M55" s="86">
        <f>IFERROR('Table A1'!M55/'Table A2'!M55*1000,":")</f>
        <v>13.938297474137709</v>
      </c>
      <c r="N55" s="86">
        <f>IFERROR('Table A1'!N55/'Table A2'!N55*1000,":")</f>
        <v>26.67996807661612</v>
      </c>
      <c r="O55" s="86" t="str">
        <f>IFERROR('Table A1'!O55/'Table A2'!O55*1000,":")</f>
        <v>:</v>
      </c>
      <c r="P55" s="86">
        <f>IFERROR('Table A1'!P55/'Table A2'!P55*1000,":")</f>
        <v>5.8399794185747371</v>
      </c>
      <c r="Q55" s="86">
        <f>IFERROR('Table A1'!Q55/'Table A2'!Q55*1000,":")</f>
        <v>7.0387885736123055</v>
      </c>
      <c r="R55" s="86">
        <f>IFERROR('Table A1'!R55/'Table A2'!R55*1000,":")</f>
        <v>28.31768894643146</v>
      </c>
      <c r="S55" s="86" t="str">
        <f>IFERROR('Table A1'!S55/'Table A2'!S55*1000,":")</f>
        <v>:</v>
      </c>
      <c r="T55" s="86" t="str">
        <f>IFERROR('Table A1'!T55/'Table A2'!T55*1000,":")</f>
        <v>:</v>
      </c>
      <c r="U55" s="86" t="str">
        <f>IFERROR('Table A1'!U55/'Table A2'!U55*1000,":")</f>
        <v>:</v>
      </c>
      <c r="V55" s="86">
        <f>IFERROR('Table A1'!V55/'Table A2'!V55*1000,":")</f>
        <v>27.472070907580097</v>
      </c>
      <c r="W55" s="86" t="str">
        <f>IFERROR('Table A1'!W55/'Table A2'!W55*1000,":")</f>
        <v>:</v>
      </c>
      <c r="X55" s="86">
        <f>IFERROR('Table A1'!X55/'Table A2'!X55*1000,":")</f>
        <v>11.300731392513983</v>
      </c>
      <c r="Y55" s="86">
        <f>IFERROR('Table A1'!Y55/'Table A2'!Y55*1000,":")</f>
        <v>21.377300139495404</v>
      </c>
      <c r="Z55" s="86">
        <f>IFERROR('Table A1'!Z55/'Table A2'!Z55*1000,":")</f>
        <v>43.817753527389854</v>
      </c>
      <c r="AA55" s="86">
        <f>IFERROR('Table A1'!AA55/'Table A2'!AA55*1000,":")</f>
        <v>5.0335636673917001</v>
      </c>
      <c r="AB55" s="86">
        <f>IFERROR('Table A1'!AB55/'Table A2'!AB55*1000,":")</f>
        <v>8.0573391831913828</v>
      </c>
      <c r="AC55" s="86">
        <f>IFERROR('Table A1'!AC55/'Table A2'!AC55*1000,":")</f>
        <v>5.797624426499441</v>
      </c>
      <c r="AD55" s="86">
        <f>IFERROR('Table A1'!AD55/'Table A2'!AD55*1000,":")</f>
        <v>30.712376307273839</v>
      </c>
      <c r="AE55" s="86">
        <f>IFERROR('Table A1'!AE55/'Table A2'!AE55*1000,":")</f>
        <v>9.9484251840799249</v>
      </c>
      <c r="AF55" s="86">
        <f>IFERROR('Table A1'!AF55/'Table A2'!AF55*1000,":")</f>
        <v>7.8768891796054676</v>
      </c>
      <c r="AG55" s="86" t="str">
        <f>IFERROR('Table A1'!AG55/'Table A2'!AG55*1000,":")</f>
        <v>:</v>
      </c>
    </row>
    <row r="56" spans="1:33" ht="11.25" customHeight="1" x14ac:dyDescent="0.2">
      <c r="A56" s="24">
        <v>54</v>
      </c>
      <c r="B56" s="7" t="s">
        <v>53</v>
      </c>
      <c r="C56" s="86">
        <f>IFERROR('Table A1'!C56/'Table A2'!C56*1000,":")</f>
        <v>36.479128419948367</v>
      </c>
      <c r="D56" s="86">
        <f>IFERROR('Table A1'!D56/'Table A2'!D56*1000,":")</f>
        <v>41.082110621612408</v>
      </c>
      <c r="E56" s="86">
        <f>IFERROR('Table A1'!E56/'Table A2'!E56*1000,":")</f>
        <v>6.5623669271220484</v>
      </c>
      <c r="F56" s="86">
        <f>IFERROR('Table A1'!F56/'Table A2'!F56*1000,":")</f>
        <v>186.80783079219893</v>
      </c>
      <c r="G56" s="86">
        <f>IFERROR('Table A1'!G56/'Table A2'!G56*1000,":")</f>
        <v>26.387592446327279</v>
      </c>
      <c r="H56" s="86">
        <f>IFERROR('Table A1'!H56/'Table A2'!H56*1000,":")</f>
        <v>17.242431961050045</v>
      </c>
      <c r="I56" s="86">
        <f>IFERROR('Table A1'!I56/'Table A2'!I56*1000,":")</f>
        <v>45.002231520223155</v>
      </c>
      <c r="J56" s="86">
        <f>IFERROR('Table A1'!J56/'Table A2'!J56*1000,":")</f>
        <v>54.143919051090997</v>
      </c>
      <c r="K56" s="86">
        <f>IFERROR('Table A1'!K56/'Table A2'!K56*1000,":")</f>
        <v>13.046009843557744</v>
      </c>
      <c r="L56" s="86">
        <f>IFERROR('Table A1'!L56/'Table A2'!L56*1000,":")</f>
        <v>22.133277829812329</v>
      </c>
      <c r="M56" s="86">
        <f>IFERROR('Table A1'!M56/'Table A2'!M56*1000,":")</f>
        <v>25.946437738148401</v>
      </c>
      <c r="N56" s="86">
        <f>IFERROR('Table A1'!N56/'Table A2'!N56*1000,":")</f>
        <v>39.803571428571431</v>
      </c>
      <c r="O56" s="86">
        <f>IFERROR('Table A1'!O56/'Table A2'!O56*1000,":")</f>
        <v>45.452690285356901</v>
      </c>
      <c r="P56" s="86">
        <f>IFERROR('Table A1'!P56/'Table A2'!P56*1000,":")</f>
        <v>10.012588817169826</v>
      </c>
      <c r="Q56" s="86">
        <f>IFERROR('Table A1'!Q56/'Table A2'!Q56*1000,":")</f>
        <v>10.300368176905062</v>
      </c>
      <c r="R56" s="86">
        <f>IFERROR('Table A1'!R56/'Table A2'!R56*1000,":")</f>
        <v>34.459316525317796</v>
      </c>
      <c r="S56" s="86" t="str">
        <f>IFERROR('Table A1'!S56/'Table A2'!S56*1000,":")</f>
        <v>:</v>
      </c>
      <c r="T56" s="86">
        <f>IFERROR('Table A1'!T56/'Table A2'!T56*1000,":")</f>
        <v>50.347457015286274</v>
      </c>
      <c r="U56" s="86">
        <f>IFERROR('Table A1'!U56/'Table A2'!U56*1000,":")</f>
        <v>12.96438586467548</v>
      </c>
      <c r="V56" s="86">
        <f>IFERROR('Table A1'!V56/'Table A2'!V56*1000,":")</f>
        <v>74.201333026890367</v>
      </c>
      <c r="W56" s="86">
        <f>IFERROR('Table A1'!W56/'Table A2'!W56*1000,":")</f>
        <v>13.98002460205262</v>
      </c>
      <c r="X56" s="86" t="str">
        <f>IFERROR('Table A1'!X56/'Table A2'!X56*1000,":")</f>
        <v>:</v>
      </c>
      <c r="Y56" s="86">
        <f>IFERROR('Table A1'!Y56/'Table A2'!Y56*1000,":")</f>
        <v>59.663556269489803</v>
      </c>
      <c r="Z56" s="86">
        <f>IFERROR('Table A1'!Z56/'Table A2'!Z56*1000,":")</f>
        <v>70.799298055027478</v>
      </c>
      <c r="AA56" s="86">
        <f>IFERROR('Table A1'!AA56/'Table A2'!AA56*1000,":")</f>
        <v>9.6222585563526302</v>
      </c>
      <c r="AB56" s="86">
        <f>IFERROR('Table A1'!AB56/'Table A2'!AB56*1000,":")</f>
        <v>21.947739433230474</v>
      </c>
      <c r="AC56" s="86">
        <f>IFERROR('Table A1'!AC56/'Table A2'!AC56*1000,":")</f>
        <v>7.8050344143507093</v>
      </c>
      <c r="AD56" s="86">
        <f>IFERROR('Table A1'!AD56/'Table A2'!AD56*1000,":")</f>
        <v>45.248295072519447</v>
      </c>
      <c r="AE56" s="86">
        <f>IFERROR('Table A1'!AE56/'Table A2'!AE56*1000,":")</f>
        <v>24.416880994311345</v>
      </c>
      <c r="AF56" s="86">
        <f>IFERROR('Table A1'!AF56/'Table A2'!AF56*1000,":")</f>
        <v>16.700595233487881</v>
      </c>
      <c r="AG56" s="86">
        <f>IFERROR('Table A1'!AG56/'Table A2'!AG56*1000,":")</f>
        <v>39.315708044785488</v>
      </c>
    </row>
    <row r="57" spans="1:33" ht="11.25" customHeight="1" x14ac:dyDescent="0.2">
      <c r="A57" s="24">
        <v>55</v>
      </c>
      <c r="B57" s="7" t="s">
        <v>54</v>
      </c>
      <c r="C57" s="86">
        <f>IFERROR('Table A1'!C57/'Table A2'!C57*1000,":")</f>
        <v>43.856894166696463</v>
      </c>
      <c r="D57" s="86">
        <f>IFERROR('Table A1'!D57/'Table A2'!D57*1000,":")</f>
        <v>54.666718772389174</v>
      </c>
      <c r="E57" s="86">
        <f>IFERROR('Table A1'!E57/'Table A2'!E57*1000,":")</f>
        <v>6.0442397652989799</v>
      </c>
      <c r="F57" s="86">
        <f>IFERROR('Table A1'!F57/'Table A2'!F57*1000,":")</f>
        <v>6.3049626585355076</v>
      </c>
      <c r="G57" s="86">
        <f>IFERROR('Table A1'!G57/'Table A2'!G57*1000,":")</f>
        <v>32.281634008635002</v>
      </c>
      <c r="H57" s="86">
        <f>IFERROR('Table A1'!H57/'Table A2'!H57*1000,":")</f>
        <v>12.425295400706391</v>
      </c>
      <c r="I57" s="86">
        <f>IFERROR('Table A1'!I57/'Table A2'!I57*1000,":")</f>
        <v>38.600259571706687</v>
      </c>
      <c r="J57" s="86">
        <f>IFERROR('Table A1'!J57/'Table A2'!J57*1000,":")</f>
        <v>48.615747863868165</v>
      </c>
      <c r="K57" s="86">
        <f>IFERROR('Table A1'!K57/'Table A2'!K57*1000,":")</f>
        <v>8.8205880392026117</v>
      </c>
      <c r="L57" s="86">
        <f>IFERROR('Table A1'!L57/'Table A2'!L57*1000,":")</f>
        <v>25.293451891420865</v>
      </c>
      <c r="M57" s="86">
        <f>IFERROR('Table A1'!M57/'Table A2'!M57*1000,":")</f>
        <v>31.476688690508112</v>
      </c>
      <c r="N57" s="86">
        <f>IFERROR('Table A1'!N57/'Table A2'!N57*1000,":")</f>
        <v>43.644103873988932</v>
      </c>
      <c r="O57" s="86">
        <f>IFERROR('Table A1'!O57/'Table A2'!O57*1000,":")</f>
        <v>53.423942517994952</v>
      </c>
      <c r="P57" s="86">
        <f>IFERROR('Table A1'!P57/'Table A2'!P57*1000,":")</f>
        <v>8.6406979525200942</v>
      </c>
      <c r="Q57" s="86">
        <f>IFERROR('Table A1'!Q57/'Table A2'!Q57*1000,":")</f>
        <v>9.3210684478715624</v>
      </c>
      <c r="R57" s="86">
        <f>IFERROR('Table A1'!R57/'Table A2'!R57*1000,":")</f>
        <v>49.057849933389036</v>
      </c>
      <c r="S57" s="86" t="str">
        <f>IFERROR('Table A1'!S57/'Table A2'!S57*1000,":")</f>
        <v>:</v>
      </c>
      <c r="T57" s="86">
        <f>IFERROR('Table A1'!T57/'Table A2'!T57*1000,":")</f>
        <v>37.027043780002124</v>
      </c>
      <c r="U57" s="86">
        <f>IFERROR('Table A1'!U57/'Table A2'!U57*1000,":")</f>
        <v>7.3368580060422959</v>
      </c>
      <c r="V57" s="86">
        <f>IFERROR('Table A1'!V57/'Table A2'!V57*1000,":")</f>
        <v>65.634486945962351</v>
      </c>
      <c r="W57" s="86">
        <f>IFERROR('Table A1'!W57/'Table A2'!W57*1000,":")</f>
        <v>6.8910493785599822</v>
      </c>
      <c r="X57" s="86" t="str">
        <f>IFERROR('Table A1'!X57/'Table A2'!X57*1000,":")</f>
        <v>:</v>
      </c>
      <c r="Y57" s="86">
        <f>IFERROR('Table A1'!Y57/'Table A2'!Y57*1000,":")</f>
        <v>45.096510961921126</v>
      </c>
      <c r="Z57" s="86">
        <f>IFERROR('Table A1'!Z57/'Table A2'!Z57*1000,":")</f>
        <v>58.768653382182109</v>
      </c>
      <c r="AA57" s="86">
        <f>IFERROR('Table A1'!AA57/'Table A2'!AA57*1000,":")</f>
        <v>7.9169598874032374</v>
      </c>
      <c r="AB57" s="86">
        <f>IFERROR('Table A1'!AB57/'Table A2'!AB57*1000,":")</f>
        <v>16.639557120578086</v>
      </c>
      <c r="AC57" s="86">
        <f>IFERROR('Table A1'!AC57/'Table A2'!AC57*1000,":")</f>
        <v>9.6618511350628289</v>
      </c>
      <c r="AD57" s="86">
        <f>IFERROR('Table A1'!AD57/'Table A2'!AD57*1000,":")</f>
        <v>30.360893232180363</v>
      </c>
      <c r="AE57" s="86">
        <f>IFERROR('Table A1'!AE57/'Table A2'!AE57*1000,":")</f>
        <v>16.373253912423831</v>
      </c>
      <c r="AF57" s="86">
        <f>IFERROR('Table A1'!AF57/'Table A2'!AF57*1000,":")</f>
        <v>10.256031137734123</v>
      </c>
      <c r="AG57" s="86">
        <f>IFERROR('Table A1'!AG57/'Table A2'!AG57*1000,":")</f>
        <v>33.379163979291228</v>
      </c>
    </row>
    <row r="58" spans="1:33" ht="11.25" customHeight="1" x14ac:dyDescent="0.2">
      <c r="A58" s="24">
        <v>56</v>
      </c>
      <c r="B58" s="7" t="s">
        <v>55</v>
      </c>
      <c r="C58" s="86">
        <f>IFERROR('Table A1'!C58/'Table A2'!C58*1000,":")</f>
        <v>37.188262096901646</v>
      </c>
      <c r="D58" s="86">
        <f>IFERROR('Table A1'!D58/'Table A2'!D58*1000,":")</f>
        <v>40.859735913571718</v>
      </c>
      <c r="E58" s="86">
        <f>IFERROR('Table A1'!E58/'Table A2'!E58*1000,":")</f>
        <v>5.1490501585117094</v>
      </c>
      <c r="F58" s="86" t="str">
        <f>IFERROR('Table A1'!F58/'Table A2'!F58*1000,":")</f>
        <v>:</v>
      </c>
      <c r="G58" s="86">
        <f>IFERROR('Table A1'!G58/'Table A2'!G58*1000,":")</f>
        <v>25.549438449680689</v>
      </c>
      <c r="H58" s="86">
        <f>IFERROR('Table A1'!H58/'Table A2'!H58*1000,":")</f>
        <v>12.280296567229605</v>
      </c>
      <c r="I58" s="86">
        <f>IFERROR('Table A1'!I58/'Table A2'!I58*1000,":")</f>
        <v>34.570731707317073</v>
      </c>
      <c r="J58" s="86">
        <f>IFERROR('Table A1'!J58/'Table A2'!J58*1000,":")</f>
        <v>42.531451016109749</v>
      </c>
      <c r="K58" s="86">
        <f>IFERROR('Table A1'!K58/'Table A2'!K58*1000,":")</f>
        <v>9.2273376159885796</v>
      </c>
      <c r="L58" s="86">
        <f>IFERROR('Table A1'!L58/'Table A2'!L58*1000,":")</f>
        <v>19.10120359847188</v>
      </c>
      <c r="M58" s="86">
        <f>IFERROR('Table A1'!M58/'Table A2'!M58*1000,":")</f>
        <v>31.505656361418616</v>
      </c>
      <c r="N58" s="86">
        <f>IFERROR('Table A1'!N58/'Table A2'!N58*1000,":")</f>
        <v>32.78672032193159</v>
      </c>
      <c r="O58" s="86">
        <f>IFERROR('Table A1'!O58/'Table A2'!O58*1000,":")</f>
        <v>42.180013657892161</v>
      </c>
      <c r="P58" s="86">
        <f>IFERROR('Table A1'!P58/'Table A2'!P58*1000,":")</f>
        <v>9.6427672793666961</v>
      </c>
      <c r="Q58" s="86">
        <f>IFERROR('Table A1'!Q58/'Table A2'!Q58*1000,":")</f>
        <v>8.9482684638295726</v>
      </c>
      <c r="R58" s="86">
        <f>IFERROR('Table A1'!R58/'Table A2'!R58*1000,":")</f>
        <v>37.038157917171056</v>
      </c>
      <c r="S58" s="86" t="str">
        <f>IFERROR('Table A1'!S58/'Table A2'!S58*1000,":")</f>
        <v>:</v>
      </c>
      <c r="T58" s="86">
        <f>IFERROR('Table A1'!T58/'Table A2'!T58*1000,":")</f>
        <v>35.308728923972851</v>
      </c>
      <c r="U58" s="86">
        <f>IFERROR('Table A1'!U58/'Table A2'!U58*1000,":")</f>
        <v>7.7855094899966044</v>
      </c>
      <c r="V58" s="86">
        <f>IFERROR('Table A1'!V58/'Table A2'!V58*1000,":")</f>
        <v>69.233052944087092</v>
      </c>
      <c r="W58" s="86" t="str">
        <f>IFERROR('Table A1'!W58/'Table A2'!W58*1000,":")</f>
        <v>:</v>
      </c>
      <c r="X58" s="86" t="str">
        <f>IFERROR('Table A1'!X58/'Table A2'!X58*1000,":")</f>
        <v>:</v>
      </c>
      <c r="Y58" s="86">
        <f>IFERROR('Table A1'!Y58/'Table A2'!Y58*1000,":")</f>
        <v>40.971135365885218</v>
      </c>
      <c r="Z58" s="86">
        <f>IFERROR('Table A1'!Z58/'Table A2'!Z58*1000,":")</f>
        <v>61.601486780839707</v>
      </c>
      <c r="AA58" s="86">
        <f>IFERROR('Table A1'!AA58/'Table A2'!AA58*1000,":")</f>
        <v>9.8303364218381919</v>
      </c>
      <c r="AB58" s="86">
        <f>IFERROR('Table A1'!AB58/'Table A2'!AB58*1000,":")</f>
        <v>16.377651139042744</v>
      </c>
      <c r="AC58" s="86">
        <f>IFERROR('Table A1'!AC58/'Table A2'!AC58*1000,":")</f>
        <v>9.5207826206769841</v>
      </c>
      <c r="AD58" s="86">
        <f>IFERROR('Table A1'!AD58/'Table A2'!AD58*1000,":")</f>
        <v>41.257007794034344</v>
      </c>
      <c r="AE58" s="86">
        <f>IFERROR('Table A1'!AE58/'Table A2'!AE58*1000,":")</f>
        <v>17.913228272569203</v>
      </c>
      <c r="AF58" s="86">
        <f>IFERROR('Table A1'!AF58/'Table A2'!AF58*1000,":")</f>
        <v>12.318590392285255</v>
      </c>
      <c r="AG58" s="86">
        <f>IFERROR('Table A1'!AG58/'Table A2'!AG58*1000,":")</f>
        <v>31.836630178802164</v>
      </c>
    </row>
    <row r="59" spans="1:33" ht="11.25" customHeight="1" x14ac:dyDescent="0.2">
      <c r="A59" s="24">
        <v>57</v>
      </c>
      <c r="B59" s="7" t="s">
        <v>56</v>
      </c>
      <c r="C59" s="86">
        <f>IFERROR('Table A1'!C59/'Table A2'!C59*1000,":")</f>
        <v>21.014183617372183</v>
      </c>
      <c r="D59" s="86">
        <f>IFERROR('Table A1'!D59/'Table A2'!D59*1000,":")</f>
        <v>27.962751290330182</v>
      </c>
      <c r="E59" s="86">
        <f>IFERROR('Table A1'!E59/'Table A2'!E59*1000,":")</f>
        <v>5.2729148813375541</v>
      </c>
      <c r="F59" s="86" t="str">
        <f>IFERROR('Table A1'!F59/'Table A2'!F59*1000,":")</f>
        <v>:</v>
      </c>
      <c r="G59" s="86">
        <f>IFERROR('Table A1'!G59/'Table A2'!G59*1000,":")</f>
        <v>9.9677985948477748</v>
      </c>
      <c r="H59" s="86">
        <f>IFERROR('Table A1'!H59/'Table A2'!H59*1000,":")</f>
        <v>8.3065277577736154</v>
      </c>
      <c r="I59" s="86">
        <f>IFERROR('Table A1'!I59/'Table A2'!I59*1000,":")</f>
        <v>18.926863084922008</v>
      </c>
      <c r="J59" s="86">
        <f>IFERROR('Table A1'!J59/'Table A2'!J59*1000,":")</f>
        <v>32.787929715425236</v>
      </c>
      <c r="K59" s="86">
        <f>IFERROR('Table A1'!K59/'Table A2'!K59*1000,":")</f>
        <v>4.7897196261682247</v>
      </c>
      <c r="L59" s="86">
        <f>IFERROR('Table A1'!L59/'Table A2'!L59*1000,":")</f>
        <v>5.7165100372574091</v>
      </c>
      <c r="M59" s="86">
        <f>IFERROR('Table A1'!M59/'Table A2'!M59*1000,":")</f>
        <v>22.208519757867428</v>
      </c>
      <c r="N59" s="86">
        <f>IFERROR('Table A1'!N59/'Table A2'!N59*1000,":")</f>
        <v>27.163047225094797</v>
      </c>
      <c r="O59" s="86">
        <f>IFERROR('Table A1'!O59/'Table A2'!O59*1000,":")</f>
        <v>24.030255141585435</v>
      </c>
      <c r="P59" s="86">
        <f>IFERROR('Table A1'!P59/'Table A2'!P59*1000,":")</f>
        <v>4.5627376425855513</v>
      </c>
      <c r="Q59" s="86">
        <f>IFERROR('Table A1'!Q59/'Table A2'!Q59*1000,":")</f>
        <v>5.3236924288889522</v>
      </c>
      <c r="R59" s="86">
        <f>IFERROR('Table A1'!R59/'Table A2'!R59*1000,":")</f>
        <v>22.038889311314954</v>
      </c>
      <c r="S59" s="86" t="str">
        <f>IFERROR('Table A1'!S59/'Table A2'!S59*1000,":")</f>
        <v>:</v>
      </c>
      <c r="T59" s="86">
        <f>IFERROR('Table A1'!T59/'Table A2'!T59*1000,":")</f>
        <v>20.067148436028482</v>
      </c>
      <c r="U59" s="86">
        <f>IFERROR('Table A1'!U59/'Table A2'!U59*1000,":")</f>
        <v>6.2959653584438797</v>
      </c>
      <c r="V59" s="86">
        <f>IFERROR('Table A1'!V59/'Table A2'!V59*1000,":")</f>
        <v>38.655817737998376</v>
      </c>
      <c r="W59" s="86" t="str">
        <f>IFERROR('Table A1'!W59/'Table A2'!W59*1000,":")</f>
        <v>:</v>
      </c>
      <c r="X59" s="86" t="str">
        <f>IFERROR('Table A1'!X59/'Table A2'!X59*1000,":")</f>
        <v>:</v>
      </c>
      <c r="Y59" s="86">
        <f>IFERROR('Table A1'!Y59/'Table A2'!Y59*1000,":")</f>
        <v>28.922839323634733</v>
      </c>
      <c r="Z59" s="86">
        <f>IFERROR('Table A1'!Z59/'Table A2'!Z59*1000,":")</f>
        <v>46.199823697619919</v>
      </c>
      <c r="AA59" s="86">
        <f>IFERROR('Table A1'!AA59/'Table A2'!AA59*1000,":")</f>
        <v>5.3571730513276989</v>
      </c>
      <c r="AB59" s="86">
        <f>IFERROR('Table A1'!AB59/'Table A2'!AB59*1000,":")</f>
        <v>8.4074643124536497</v>
      </c>
      <c r="AC59" s="86">
        <f>IFERROR('Table A1'!AC59/'Table A2'!AC59*1000,":")</f>
        <v>10.080340735886953</v>
      </c>
      <c r="AD59" s="86">
        <f>IFERROR('Table A1'!AD59/'Table A2'!AD59*1000,":")</f>
        <v>29.411202923223851</v>
      </c>
      <c r="AE59" s="86">
        <f>IFERROR('Table A1'!AE59/'Table A2'!AE59*1000,":")</f>
        <v>13.165972374479281</v>
      </c>
      <c r="AF59" s="86">
        <f>IFERROR('Table A1'!AF59/'Table A2'!AF59*1000,":")</f>
        <v>7.5384050299245935</v>
      </c>
      <c r="AG59" s="86">
        <f>IFERROR('Table A1'!AG59/'Table A2'!AG59*1000,":")</f>
        <v>14.707259280763276</v>
      </c>
    </row>
    <row r="60" spans="1:33" ht="11.25" customHeight="1" x14ac:dyDescent="0.2">
      <c r="A60" s="24">
        <v>58</v>
      </c>
      <c r="B60" s="7" t="s">
        <v>57</v>
      </c>
      <c r="C60" s="86">
        <f>IFERROR('Table A1'!C60/'Table A2'!C60*1000,":")</f>
        <v>40.670842396192782</v>
      </c>
      <c r="D60" s="86" t="str">
        <f>IFERROR('Table A1'!D60/'Table A2'!D60*1000,":")</f>
        <v>:</v>
      </c>
      <c r="E60" s="86" t="str">
        <f>IFERROR('Table A1'!E60/'Table A2'!E60*1000,":")</f>
        <v>:</v>
      </c>
      <c r="F60" s="86" t="str">
        <f>IFERROR('Table A1'!F60/'Table A2'!F60*1000,":")</f>
        <v>:</v>
      </c>
      <c r="G60" s="86">
        <f>IFERROR('Table A1'!G60/'Table A2'!G60*1000,":")</f>
        <v>32.704531474266965</v>
      </c>
      <c r="H60" s="86">
        <f>IFERROR('Table A1'!H60/'Table A2'!H60*1000,":")</f>
        <v>12.781018465566104</v>
      </c>
      <c r="I60" s="86" t="str">
        <f>IFERROR('Table A1'!I60/'Table A2'!I60*1000,":")</f>
        <v>:</v>
      </c>
      <c r="J60" s="86">
        <f>IFERROR('Table A1'!J60/'Table A2'!J60*1000,":")</f>
        <v>68.774944567627486</v>
      </c>
      <c r="K60" s="86">
        <f>IFERROR('Table A1'!K60/'Table A2'!K60*1000,":")</f>
        <v>10.090387129782275</v>
      </c>
      <c r="L60" s="86">
        <f>IFERROR('Table A1'!L60/'Table A2'!L60*1000,":")</f>
        <v>30.756476343697674</v>
      </c>
      <c r="M60" s="86">
        <f>IFERROR('Table A1'!M60/'Table A2'!M60*1000,":")</f>
        <v>31.623733893923699</v>
      </c>
      <c r="N60" s="86">
        <f>IFERROR('Table A1'!N60/'Table A2'!N60*1000,":")</f>
        <v>30.638888888888889</v>
      </c>
      <c r="O60" s="86" t="str">
        <f>IFERROR('Table A1'!O60/'Table A2'!O60*1000,":")</f>
        <v>:</v>
      </c>
      <c r="P60" s="86">
        <f>IFERROR('Table A1'!P60/'Table A2'!P60*1000,":")</f>
        <v>13.22208842250129</v>
      </c>
      <c r="Q60" s="86">
        <f>IFERROR('Table A1'!Q60/'Table A2'!Q60*1000,":")</f>
        <v>9.0974063400576366</v>
      </c>
      <c r="R60" s="86">
        <f>IFERROR('Table A1'!R60/'Table A2'!R60*1000,":")</f>
        <v>51.425569684454587</v>
      </c>
      <c r="S60" s="86" t="str">
        <f>IFERROR('Table A1'!S60/'Table A2'!S60*1000,":")</f>
        <v>:</v>
      </c>
      <c r="T60" s="86" t="str">
        <f>IFERROR('Table A1'!T60/'Table A2'!T60*1000,":")</f>
        <v>:</v>
      </c>
      <c r="U60" s="86" t="str">
        <f>IFERROR('Table A1'!U60/'Table A2'!U60*1000,":")</f>
        <v>:</v>
      </c>
      <c r="V60" s="86">
        <f>IFERROR('Table A1'!V60/'Table A2'!V60*1000,":")</f>
        <v>55.928917609046849</v>
      </c>
      <c r="W60" s="86" t="str">
        <f>IFERROR('Table A1'!W60/'Table A2'!W60*1000,":")</f>
        <v>:</v>
      </c>
      <c r="X60" s="86">
        <f>IFERROR('Table A1'!X60/'Table A2'!X60*1000,":")</f>
        <v>76.179640718562879</v>
      </c>
      <c r="Y60" s="86">
        <f>IFERROR('Table A1'!Y60/'Table A2'!Y60*1000,":")</f>
        <v>31.650907535873802</v>
      </c>
      <c r="Z60" s="86">
        <f>IFERROR('Table A1'!Z60/'Table A2'!Z60*1000,":")</f>
        <v>39.054706829517336</v>
      </c>
      <c r="AA60" s="86">
        <f>IFERROR('Table A1'!AA60/'Table A2'!AA60*1000,":")</f>
        <v>6.6382829558981395</v>
      </c>
      <c r="AB60" s="86">
        <f>IFERROR('Table A1'!AB60/'Table A2'!AB60*1000,":")</f>
        <v>15.734220305069771</v>
      </c>
      <c r="AC60" s="86">
        <f>IFERROR('Table A1'!AC60/'Table A2'!AC60*1000,":")</f>
        <v>27.592650671684702</v>
      </c>
      <c r="AD60" s="86">
        <f>IFERROR('Table A1'!AD60/'Table A2'!AD60*1000,":")</f>
        <v>38.720598232494901</v>
      </c>
      <c r="AE60" s="86">
        <f>IFERROR('Table A1'!AE60/'Table A2'!AE60*1000,":")</f>
        <v>18.919710881031452</v>
      </c>
      <c r="AF60" s="86">
        <f>IFERROR('Table A1'!AF60/'Table A2'!AF60*1000,":")</f>
        <v>46.291929493603725</v>
      </c>
      <c r="AG60" s="86" t="str">
        <f>IFERROR('Table A1'!AG60/'Table A2'!AG60*1000,":")</f>
        <v>:</v>
      </c>
    </row>
    <row r="61" spans="1:33" ht="11.25" customHeight="1" x14ac:dyDescent="0.2">
      <c r="A61" s="24">
        <v>59</v>
      </c>
      <c r="B61" s="7" t="s">
        <v>58</v>
      </c>
      <c r="C61" s="86">
        <f>IFERROR('Table A1'!C61/'Table A2'!C61*1000,":")</f>
        <v>30.946108397063714</v>
      </c>
      <c r="D61" s="86" t="str">
        <f>IFERROR('Table A1'!D61/'Table A2'!D61*1000,":")</f>
        <v>:</v>
      </c>
      <c r="E61" s="86" t="str">
        <f>IFERROR('Table A1'!E61/'Table A2'!E61*1000,":")</f>
        <v>:</v>
      </c>
      <c r="F61" s="86" t="str">
        <f>IFERROR('Table A1'!F61/'Table A2'!F61*1000,":")</f>
        <v>:</v>
      </c>
      <c r="G61" s="86">
        <f>IFERROR('Table A1'!G61/'Table A2'!G61*1000,":")</f>
        <v>19.332126332729832</v>
      </c>
      <c r="H61" s="86">
        <f>IFERROR('Table A1'!H61/'Table A2'!H61*1000,":")</f>
        <v>8.6652510563455802</v>
      </c>
      <c r="I61" s="86" t="str">
        <f>IFERROR('Table A1'!I61/'Table A2'!I61*1000,":")</f>
        <v>:</v>
      </c>
      <c r="J61" s="86">
        <f>IFERROR('Table A1'!J61/'Table A2'!J61*1000,":")</f>
        <v>37.112678527564299</v>
      </c>
      <c r="K61" s="86">
        <f>IFERROR('Table A1'!K61/'Table A2'!K61*1000,":")</f>
        <v>7.795158612252032</v>
      </c>
      <c r="L61" s="86">
        <f>IFERROR('Table A1'!L61/'Table A2'!L61*1000,":")</f>
        <v>12.168150425166674</v>
      </c>
      <c r="M61" s="86">
        <f>IFERROR('Table A1'!M61/'Table A2'!M61*1000,":")</f>
        <v>22.928019231822738</v>
      </c>
      <c r="N61" s="86">
        <f>IFERROR('Table A1'!N61/'Table A2'!N61*1000,":")</f>
        <v>35.889570552147241</v>
      </c>
      <c r="O61" s="86" t="str">
        <f>IFERROR('Table A1'!O61/'Table A2'!O61*1000,":")</f>
        <v>:</v>
      </c>
      <c r="P61" s="86">
        <f>IFERROR('Table A1'!P61/'Table A2'!P61*1000,":")</f>
        <v>14.740443254499478</v>
      </c>
      <c r="Q61" s="86">
        <f>IFERROR('Table A1'!Q61/'Table A2'!Q61*1000,":")</f>
        <v>10.902208984859767</v>
      </c>
      <c r="R61" s="86">
        <f>IFERROR('Table A1'!R61/'Table A2'!R61*1000,":")</f>
        <v>30.581809546426026</v>
      </c>
      <c r="S61" s="86" t="str">
        <f>IFERROR('Table A1'!S61/'Table A2'!S61*1000,":")</f>
        <v>:</v>
      </c>
      <c r="T61" s="86" t="str">
        <f>IFERROR('Table A1'!T61/'Table A2'!T61*1000,":")</f>
        <v>:</v>
      </c>
      <c r="U61" s="86" t="str">
        <f>IFERROR('Table A1'!U61/'Table A2'!U61*1000,":")</f>
        <v>:</v>
      </c>
      <c r="V61" s="86">
        <f>IFERROR('Table A1'!V61/'Table A2'!V61*1000,":")</f>
        <v>61.398427803061651</v>
      </c>
      <c r="W61" s="86" t="str">
        <f>IFERROR('Table A1'!W61/'Table A2'!W61*1000,":")</f>
        <v>:</v>
      </c>
      <c r="X61" s="86">
        <f>IFERROR('Table A1'!X61/'Table A2'!X61*1000,":")</f>
        <v>9.1075794621026898</v>
      </c>
      <c r="Y61" s="86">
        <f>IFERROR('Table A1'!Y61/'Table A2'!Y61*1000,":")</f>
        <v>31.371768918428725</v>
      </c>
      <c r="Z61" s="86">
        <f>IFERROR('Table A1'!Z61/'Table A2'!Z61*1000,":")</f>
        <v>63.390457992476264</v>
      </c>
      <c r="AA61" s="86">
        <f>IFERROR('Table A1'!AA61/'Table A2'!AA61*1000,":")</f>
        <v>6.4640252857964944</v>
      </c>
      <c r="AB61" s="86">
        <f>IFERROR('Table A1'!AB61/'Table A2'!AB61*1000,":")</f>
        <v>11.313647384828542</v>
      </c>
      <c r="AC61" s="86">
        <f>IFERROR('Table A1'!AC61/'Table A2'!AC61*1000,":")</f>
        <v>9.3857173865856307</v>
      </c>
      <c r="AD61" s="86">
        <f>IFERROR('Table A1'!AD61/'Table A2'!AD61*1000,":")</f>
        <v>25.419410558134516</v>
      </c>
      <c r="AE61" s="86">
        <f>IFERROR('Table A1'!AE61/'Table A2'!AE61*1000,":")</f>
        <v>14.551607445008459</v>
      </c>
      <c r="AF61" s="86">
        <f>IFERROR('Table A1'!AF61/'Table A2'!AF61*1000,":")</f>
        <v>12.182477967858995</v>
      </c>
      <c r="AG61" s="86" t="str">
        <f>IFERROR('Table A1'!AG61/'Table A2'!AG61*1000,":")</f>
        <v>:</v>
      </c>
    </row>
    <row r="62" spans="1:33" ht="11.25" customHeight="1" x14ac:dyDescent="0.2">
      <c r="A62" s="24">
        <v>60</v>
      </c>
      <c r="B62" s="7" t="s">
        <v>59</v>
      </c>
      <c r="C62" s="86">
        <f>IFERROR('Table A1'!C62/'Table A2'!C62*1000,":")</f>
        <v>25.250253315369282</v>
      </c>
      <c r="D62" s="86" t="str">
        <f>IFERROR('Table A1'!D62/'Table A2'!D62*1000,":")</f>
        <v>:</v>
      </c>
      <c r="E62" s="86" t="str">
        <f>IFERROR('Table A1'!E62/'Table A2'!E62*1000,":")</f>
        <v>:</v>
      </c>
      <c r="F62" s="86" t="str">
        <f>IFERROR('Table A1'!F62/'Table A2'!F62*1000,":")</f>
        <v>:</v>
      </c>
      <c r="G62" s="86">
        <f>IFERROR('Table A1'!G62/'Table A2'!G62*1000,":")</f>
        <v>14.977054651647892</v>
      </c>
      <c r="H62" s="86">
        <f>IFERROR('Table A1'!H62/'Table A2'!H62*1000,":")</f>
        <v>8.4711127624001499</v>
      </c>
      <c r="I62" s="86" t="str">
        <f>IFERROR('Table A1'!I62/'Table A2'!I62*1000,":")</f>
        <v>:</v>
      </c>
      <c r="J62" s="86">
        <f>IFERROR('Table A1'!J62/'Table A2'!J62*1000,":")</f>
        <v>45.19190215099114</v>
      </c>
      <c r="K62" s="86">
        <f>IFERROR('Table A1'!K62/'Table A2'!K62*1000,":")</f>
        <v>14.290969284531911</v>
      </c>
      <c r="L62" s="86">
        <f>IFERROR('Table A1'!L62/'Table A2'!L62*1000,":")</f>
        <v>11.07599557261616</v>
      </c>
      <c r="M62" s="86">
        <f>IFERROR('Table A1'!M62/'Table A2'!M62*1000,":")</f>
        <v>16.447088994688876</v>
      </c>
      <c r="N62" s="86">
        <f>IFERROR('Table A1'!N62/'Table A2'!N62*1000,":")</f>
        <v>27.802690582959642</v>
      </c>
      <c r="O62" s="86" t="str">
        <f>IFERROR('Table A1'!O62/'Table A2'!O62*1000,":")</f>
        <v>:</v>
      </c>
      <c r="P62" s="86">
        <f>IFERROR('Table A1'!P62/'Table A2'!P62*1000,":")</f>
        <v>9.1650358773646445</v>
      </c>
      <c r="Q62" s="86">
        <f>IFERROR('Table A1'!Q62/'Table A2'!Q62*1000,":")</f>
        <v>9.6523041747151801</v>
      </c>
      <c r="R62" s="86">
        <f>IFERROR('Table A1'!R62/'Table A2'!R62*1000,":")</f>
        <v>32.531472017948396</v>
      </c>
      <c r="S62" s="86" t="str">
        <f>IFERROR('Table A1'!S62/'Table A2'!S62*1000,":")</f>
        <v>:</v>
      </c>
      <c r="T62" s="86" t="str">
        <f>IFERROR('Table A1'!T62/'Table A2'!T62*1000,":")</f>
        <v>:</v>
      </c>
      <c r="U62" s="86" t="str">
        <f>IFERROR('Table A1'!U62/'Table A2'!U62*1000,":")</f>
        <v>:</v>
      </c>
      <c r="V62" s="86">
        <f>IFERROR('Table A1'!V62/'Table A2'!V62*1000,":")</f>
        <v>58.027338515143391</v>
      </c>
      <c r="W62" s="86" t="str">
        <f>IFERROR('Table A1'!W62/'Table A2'!W62*1000,":")</f>
        <v>:</v>
      </c>
      <c r="X62" s="86">
        <f>IFERROR('Table A1'!X62/'Table A2'!X62*1000,":")</f>
        <v>4.0426313855200293</v>
      </c>
      <c r="Y62" s="86">
        <f>IFERROR('Table A1'!Y62/'Table A2'!Y62*1000,":")</f>
        <v>43.824750116653163</v>
      </c>
      <c r="Z62" s="86">
        <f>IFERROR('Table A1'!Z62/'Table A2'!Z62*1000,":")</f>
        <v>55.652231668437828</v>
      </c>
      <c r="AA62" s="86">
        <f>IFERROR('Table A1'!AA62/'Table A2'!AA62*1000,":")</f>
        <v>7.4539944139611354</v>
      </c>
      <c r="AB62" s="86">
        <f>IFERROR('Table A1'!AB62/'Table A2'!AB62*1000,":")</f>
        <v>9.0372466626647228</v>
      </c>
      <c r="AC62" s="86">
        <f>IFERROR('Table A1'!AC62/'Table A2'!AC62*1000,":")</f>
        <v>5.6297736619757712</v>
      </c>
      <c r="AD62" s="86">
        <f>IFERROR('Table A1'!AD62/'Table A2'!AD62*1000,":")</f>
        <v>37.141041931385004</v>
      </c>
      <c r="AE62" s="86">
        <f>IFERROR('Table A1'!AE62/'Table A2'!AE62*1000,":")</f>
        <v>18.328445747800586</v>
      </c>
      <c r="AF62" s="86">
        <f>IFERROR('Table A1'!AF62/'Table A2'!AF62*1000,":")</f>
        <v>9.9937321540497237</v>
      </c>
      <c r="AG62" s="86" t="str">
        <f>IFERROR('Table A1'!AG62/'Table A2'!AG62*1000,":")</f>
        <v>:</v>
      </c>
    </row>
    <row r="63" spans="1:33" ht="11.25" customHeight="1" x14ac:dyDescent="0.2">
      <c r="A63" s="24">
        <v>61</v>
      </c>
      <c r="B63" s="7" t="s">
        <v>60</v>
      </c>
      <c r="C63" s="86">
        <f>IFERROR('Table A1'!C63/'Table A2'!C63*1000,":")</f>
        <v>24.237606590547767</v>
      </c>
      <c r="D63" s="86" t="str">
        <f>IFERROR('Table A1'!D63/'Table A2'!D63*1000,":")</f>
        <v>:</v>
      </c>
      <c r="E63" s="86" t="str">
        <f>IFERROR('Table A1'!E63/'Table A2'!E63*1000,":")</f>
        <v>:</v>
      </c>
      <c r="F63" s="86" t="str">
        <f>IFERROR('Table A1'!F63/'Table A2'!F63*1000,":")</f>
        <v>:</v>
      </c>
      <c r="G63" s="86">
        <f>IFERROR('Table A1'!G63/'Table A2'!G63*1000,":")</f>
        <v>3.8977635782747599</v>
      </c>
      <c r="H63" s="86">
        <f>IFERROR('Table A1'!H63/'Table A2'!H63*1000,":")</f>
        <v>12.346956987328216</v>
      </c>
      <c r="I63" s="86" t="str">
        <f>IFERROR('Table A1'!I63/'Table A2'!I63*1000,":")</f>
        <v>:</v>
      </c>
      <c r="J63" s="86">
        <f>IFERROR('Table A1'!J63/'Table A2'!J63*1000,":")</f>
        <v>27.408809359944943</v>
      </c>
      <c r="K63" s="86" t="str">
        <f>IFERROR('Table A1'!K63/'Table A2'!K63*1000,":")</f>
        <v>:</v>
      </c>
      <c r="L63" s="86">
        <f>IFERROR('Table A1'!L63/'Table A2'!L63*1000,":")</f>
        <v>23.863093428310819</v>
      </c>
      <c r="M63" s="86">
        <f>IFERROR('Table A1'!M63/'Table A2'!M63*1000,":")</f>
        <v>12.704952192705665</v>
      </c>
      <c r="N63" s="86">
        <f>IFERROR('Table A1'!N63/'Table A2'!N63*1000,":")</f>
        <v>16.460176991150444</v>
      </c>
      <c r="O63" s="86" t="str">
        <f>IFERROR('Table A1'!O63/'Table A2'!O63*1000,":")</f>
        <v>:</v>
      </c>
      <c r="P63" s="86">
        <f>IFERROR('Table A1'!P63/'Table A2'!P63*1000,":")</f>
        <v>8.525125970311862</v>
      </c>
      <c r="Q63" s="86">
        <f>IFERROR('Table A1'!Q63/'Table A2'!Q63*1000,":")</f>
        <v>6.7073170731707314</v>
      </c>
      <c r="R63" s="86">
        <f>IFERROR('Table A1'!R63/'Table A2'!R63*1000,":")</f>
        <v>15.405940594059405</v>
      </c>
      <c r="S63" s="86" t="str">
        <f>IFERROR('Table A1'!S63/'Table A2'!S63*1000,":")</f>
        <v>:</v>
      </c>
      <c r="T63" s="86" t="str">
        <f>IFERROR('Table A1'!T63/'Table A2'!T63*1000,":")</f>
        <v>:</v>
      </c>
      <c r="U63" s="86" t="str">
        <f>IFERROR('Table A1'!U63/'Table A2'!U63*1000,":")</f>
        <v>:</v>
      </c>
      <c r="V63" s="86">
        <f>IFERROR('Table A1'!V63/'Table A2'!V63*1000,":")</f>
        <v>19.75051975051975</v>
      </c>
      <c r="W63" s="86" t="str">
        <f>IFERROR('Table A1'!W63/'Table A2'!W63*1000,":")</f>
        <v>:</v>
      </c>
      <c r="X63" s="86">
        <f>IFERROR('Table A1'!X63/'Table A2'!X63*1000,":")</f>
        <v>9.6923076923076934</v>
      </c>
      <c r="Y63" s="86">
        <f>IFERROR('Table A1'!Y63/'Table A2'!Y63*1000,":")</f>
        <v>19.361520104462155</v>
      </c>
      <c r="Z63" s="86">
        <f>IFERROR('Table A1'!Z63/'Table A2'!Z63*1000,":")</f>
        <v>42.067638163321419</v>
      </c>
      <c r="AA63" s="86">
        <f>IFERROR('Table A1'!AA63/'Table A2'!AA63*1000,":")</f>
        <v>12.722597943094963</v>
      </c>
      <c r="AB63" s="86">
        <f>IFERROR('Table A1'!AB63/'Table A2'!AB63*1000,":")</f>
        <v>9.2131868131868124</v>
      </c>
      <c r="AC63" s="86">
        <f>IFERROR('Table A1'!AC63/'Table A2'!AC63*1000,":")</f>
        <v>7.4039326810775616</v>
      </c>
      <c r="AD63" s="86">
        <f>IFERROR('Table A1'!AD63/'Table A2'!AD63*1000,":")</f>
        <v>29.393680614859093</v>
      </c>
      <c r="AE63" s="86">
        <f>IFERROR('Table A1'!AE63/'Table A2'!AE63*1000,":")</f>
        <v>10.419485791610285</v>
      </c>
      <c r="AF63" s="86">
        <f>IFERROR('Table A1'!AF63/'Table A2'!AF63*1000,":")</f>
        <v>13.823925554059018</v>
      </c>
      <c r="AG63" s="86" t="str">
        <f>IFERROR('Table A1'!AG63/'Table A2'!AG63*1000,":")</f>
        <v>:</v>
      </c>
    </row>
    <row r="64" spans="1:33" ht="11.25" customHeight="1" x14ac:dyDescent="0.2">
      <c r="A64" s="24">
        <v>62</v>
      </c>
      <c r="B64" s="7" t="s">
        <v>61</v>
      </c>
      <c r="C64" s="86">
        <f>IFERROR('Table A1'!C64/'Table A2'!C64*1000,":")</f>
        <v>20.896725440806044</v>
      </c>
      <c r="D64" s="86" t="str">
        <f>IFERROR('Table A1'!D64/'Table A2'!D64*1000,":")</f>
        <v>:</v>
      </c>
      <c r="E64" s="86" t="str">
        <f>IFERROR('Table A1'!E64/'Table A2'!E64*1000,":")</f>
        <v>:</v>
      </c>
      <c r="F64" s="86" t="str">
        <f>IFERROR('Table A1'!F64/'Table A2'!F64*1000,":")</f>
        <v>:</v>
      </c>
      <c r="G64" s="86">
        <f>IFERROR('Table A1'!G64/'Table A2'!G64*1000,":")</f>
        <v>16.23923878568192</v>
      </c>
      <c r="H64" s="86">
        <f>IFERROR('Table A1'!H64/'Table A2'!H64*1000,":")</f>
        <v>8.147127411490354</v>
      </c>
      <c r="I64" s="86" t="str">
        <f>IFERROR('Table A1'!I64/'Table A2'!I64*1000,":")</f>
        <v>:</v>
      </c>
      <c r="J64" s="86">
        <f>IFERROR('Table A1'!J64/'Table A2'!J64*1000,":")</f>
        <v>36.294202549915802</v>
      </c>
      <c r="K64" s="86">
        <f>IFERROR('Table A1'!K64/'Table A2'!K64*1000,":")</f>
        <v>6.7011539992041387</v>
      </c>
      <c r="L64" s="86">
        <f>IFERROR('Table A1'!L64/'Table A2'!L64*1000,":")</f>
        <v>5.5705731891640511</v>
      </c>
      <c r="M64" s="86">
        <f>IFERROR('Table A1'!M64/'Table A2'!M64*1000,":")</f>
        <v>12.631617210502721</v>
      </c>
      <c r="N64" s="86">
        <f>IFERROR('Table A1'!N64/'Table A2'!N64*1000,":")</f>
        <v>21.866666666666667</v>
      </c>
      <c r="O64" s="86" t="str">
        <f>IFERROR('Table A1'!O64/'Table A2'!O64*1000,":")</f>
        <v>:</v>
      </c>
      <c r="P64" s="86">
        <f>IFERROR('Table A1'!P64/'Table A2'!P64*1000,":")</f>
        <v>8.2273310771385226</v>
      </c>
      <c r="Q64" s="86">
        <f>IFERROR('Table A1'!Q64/'Table A2'!Q64*1000,":")</f>
        <v>8.7953841823810865</v>
      </c>
      <c r="R64" s="86">
        <f>IFERROR('Table A1'!R64/'Table A2'!R64*1000,":")</f>
        <v>16.182667994789671</v>
      </c>
      <c r="S64" s="86" t="str">
        <f>IFERROR('Table A1'!S64/'Table A2'!S64*1000,":")</f>
        <v>:</v>
      </c>
      <c r="T64" s="86" t="str">
        <f>IFERROR('Table A1'!T64/'Table A2'!T64*1000,":")</f>
        <v>:</v>
      </c>
      <c r="U64" s="86" t="str">
        <f>IFERROR('Table A1'!U64/'Table A2'!U64*1000,":")</f>
        <v>:</v>
      </c>
      <c r="V64" s="86">
        <f>IFERROR('Table A1'!V64/'Table A2'!V64*1000,":")</f>
        <v>23.073964876297911</v>
      </c>
      <c r="W64" s="86" t="str">
        <f>IFERROR('Table A1'!W64/'Table A2'!W64*1000,":")</f>
        <v>:</v>
      </c>
      <c r="X64" s="86">
        <f>IFERROR('Table A1'!X64/'Table A2'!X64*1000,":")</f>
        <v>8.9856230031948883</v>
      </c>
      <c r="Y64" s="86">
        <f>IFERROR('Table A1'!Y64/'Table A2'!Y64*1000,":")</f>
        <v>15.693416129289071</v>
      </c>
      <c r="Z64" s="86">
        <f>IFERROR('Table A1'!Z64/'Table A2'!Z64*1000,":")</f>
        <v>49.94864529838852</v>
      </c>
      <c r="AA64" s="86">
        <f>IFERROR('Table A1'!AA64/'Table A2'!AA64*1000,":")</f>
        <v>13.716307745419204</v>
      </c>
      <c r="AB64" s="86">
        <f>IFERROR('Table A1'!AB64/'Table A2'!AB64*1000,":")</f>
        <v>10.759234668737838</v>
      </c>
      <c r="AC64" s="86">
        <f>IFERROR('Table A1'!AC64/'Table A2'!AC64*1000,":")</f>
        <v>5.0385008408229615</v>
      </c>
      <c r="AD64" s="86">
        <f>IFERROR('Table A1'!AD64/'Table A2'!AD64*1000,":")</f>
        <v>35.513363516868701</v>
      </c>
      <c r="AE64" s="86">
        <f>IFERROR('Table A1'!AE64/'Table A2'!AE64*1000,":")</f>
        <v>10.19846443575257</v>
      </c>
      <c r="AF64" s="86">
        <f>IFERROR('Table A1'!AF64/'Table A2'!AF64*1000,":")</f>
        <v>13.156083290311479</v>
      </c>
      <c r="AG64" s="86" t="str">
        <f>IFERROR('Table A1'!AG64/'Table A2'!AG64*1000,":")</f>
        <v>:</v>
      </c>
    </row>
    <row r="65" spans="1:33" ht="11.25" customHeight="1" x14ac:dyDescent="0.2">
      <c r="A65" s="24">
        <v>63</v>
      </c>
      <c r="B65" s="7" t="s">
        <v>62</v>
      </c>
      <c r="C65" s="86">
        <f>IFERROR('Table A1'!C65/'Table A2'!C65*1000,":")</f>
        <v>16.773379899107493</v>
      </c>
      <c r="D65" s="86">
        <f>IFERROR('Table A1'!D65/'Table A2'!D65*1000,":")</f>
        <v>8.6189663071092415</v>
      </c>
      <c r="E65" s="86" t="str">
        <f>IFERROR('Table A1'!E65/'Table A2'!E65*1000,":")</f>
        <v>:</v>
      </c>
      <c r="F65" s="86" t="str">
        <f>IFERROR('Table A1'!F65/'Table A2'!F65*1000,":")</f>
        <v>:</v>
      </c>
      <c r="G65" s="86">
        <f>IFERROR('Table A1'!G65/'Table A2'!G65*1000,":")</f>
        <v>3.9317794201250709</v>
      </c>
      <c r="H65" s="86">
        <f>IFERROR('Table A1'!H65/'Table A2'!H65*1000,":")</f>
        <v>9.3139516997385012</v>
      </c>
      <c r="I65" s="86">
        <f>IFERROR('Table A1'!I65/'Table A2'!I65*1000,":")</f>
        <v>16.455981941309254</v>
      </c>
      <c r="J65" s="86">
        <f>IFERROR('Table A1'!J65/'Table A2'!J65*1000,":")</f>
        <v>17.812080536912752</v>
      </c>
      <c r="K65" s="86" t="str">
        <f>IFERROR('Table A1'!K65/'Table A2'!K65*1000,":")</f>
        <v>:</v>
      </c>
      <c r="L65" s="86">
        <f>IFERROR('Table A1'!L65/'Table A2'!L65*1000,":")</f>
        <v>6.6267078218840476</v>
      </c>
      <c r="M65" s="86">
        <f>IFERROR('Table A1'!M65/'Table A2'!M65*1000,":")</f>
        <v>12.871730347487293</v>
      </c>
      <c r="N65" s="86">
        <f>IFERROR('Table A1'!N65/'Table A2'!N65*1000,":")</f>
        <v>13.651685393258427</v>
      </c>
      <c r="O65" s="86">
        <f>IFERROR('Table A1'!O65/'Table A2'!O65*1000,":")</f>
        <v>10.605877693795767</v>
      </c>
      <c r="P65" s="86">
        <f>IFERROR('Table A1'!P65/'Table A2'!P65*1000,":")</f>
        <v>15.773809523809524</v>
      </c>
      <c r="Q65" s="86">
        <f>IFERROR('Table A1'!Q65/'Table A2'!Q65*1000,":")</f>
        <v>1.386138613861386</v>
      </c>
      <c r="R65" s="86">
        <f>IFERROR('Table A1'!R65/'Table A2'!R65*1000,":")</f>
        <v>14.888562054531054</v>
      </c>
      <c r="S65" s="86" t="str">
        <f>IFERROR('Table A1'!S65/'Table A2'!S65*1000,":")</f>
        <v>:</v>
      </c>
      <c r="T65" s="86">
        <f>IFERROR('Table A1'!T65/'Table A2'!T65*1000,":")</f>
        <v>8.0200367650947353</v>
      </c>
      <c r="U65" s="86">
        <f>IFERROR('Table A1'!U65/'Table A2'!U65*1000,":")</f>
        <v>14.285714285714286</v>
      </c>
      <c r="V65" s="86">
        <f>IFERROR('Table A1'!V65/'Table A2'!V65*1000,":")</f>
        <v>15.030564545127653</v>
      </c>
      <c r="W65" s="86">
        <f>IFERROR('Table A1'!W65/'Table A2'!W65*1000,":")</f>
        <v>13.410119292472233</v>
      </c>
      <c r="X65" s="86">
        <f>IFERROR('Table A1'!X65/'Table A2'!X65*1000,":")</f>
        <v>7.4726824109975327</v>
      </c>
      <c r="Y65" s="86">
        <f>IFERROR('Table A1'!Y65/'Table A2'!Y65*1000,":")</f>
        <v>19.450249156084233</v>
      </c>
      <c r="Z65" s="86">
        <f>IFERROR('Table A1'!Z65/'Table A2'!Z65*1000,":")</f>
        <v>11.654922871833936</v>
      </c>
      <c r="AA65" s="86">
        <f>IFERROR('Table A1'!AA65/'Table A2'!AA65*1000,":")</f>
        <v>20.632031767041692</v>
      </c>
      <c r="AB65" s="86">
        <f>IFERROR('Table A1'!AB65/'Table A2'!AB65*1000,":")</f>
        <v>6.8473841149362968</v>
      </c>
      <c r="AC65" s="86" t="str">
        <f>IFERROR('Table A1'!AC65/'Table A2'!AC65*1000,":")</f>
        <v>:</v>
      </c>
      <c r="AD65" s="86">
        <f>IFERROR('Table A1'!AD65/'Table A2'!AD65*1000,":")</f>
        <v>23.682926829268293</v>
      </c>
      <c r="AE65" s="86">
        <f>IFERROR('Table A1'!AE65/'Table A2'!AE65*1000,":")</f>
        <v>10.337243401759531</v>
      </c>
      <c r="AF65" s="86" t="str">
        <f>IFERROR('Table A1'!AF65/'Table A2'!AF65*1000,":")</f>
        <v>:</v>
      </c>
      <c r="AG65" s="86">
        <f>IFERROR('Table A1'!AG65/'Table A2'!AG65*1000,":")</f>
        <v>94.84396832789939</v>
      </c>
    </row>
    <row r="66" spans="1:33" ht="11.25" customHeight="1" x14ac:dyDescent="0.2">
      <c r="A66" s="77">
        <v>64</v>
      </c>
      <c r="B66" s="42" t="s">
        <v>63</v>
      </c>
      <c r="C66" s="87" t="str">
        <f>IFERROR('Table A1'!C66/'Table A2'!C66*1000,":")</f>
        <v>:</v>
      </c>
      <c r="D66" s="87" t="str">
        <f>IFERROR('Table A1'!D66/'Table A2'!D66*1000,":")</f>
        <v>:</v>
      </c>
      <c r="E66" s="87" t="str">
        <f>IFERROR('Table A1'!E66/'Table A2'!E66*1000,":")</f>
        <v>:</v>
      </c>
      <c r="F66" s="87" t="str">
        <f>IFERROR('Table A1'!F66/'Table A2'!F66*1000,":")</f>
        <v>:</v>
      </c>
      <c r="G66" s="87" t="str">
        <f>IFERROR('Table A1'!G66/'Table A2'!G66*1000,":")</f>
        <v>:</v>
      </c>
      <c r="H66" s="87" t="str">
        <f>IFERROR('Table A1'!H66/'Table A2'!H66*1000,":")</f>
        <v>:</v>
      </c>
      <c r="I66" s="87" t="str">
        <f>IFERROR('Table A1'!I66/'Table A2'!I66*1000,":")</f>
        <v>:</v>
      </c>
      <c r="J66" s="87" t="str">
        <f>IFERROR('Table A1'!J66/'Table A2'!J66*1000,":")</f>
        <v>:</v>
      </c>
      <c r="K66" s="87" t="str">
        <f>IFERROR('Table A1'!K66/'Table A2'!K66*1000,":")</f>
        <v>:</v>
      </c>
      <c r="L66" s="87" t="str">
        <f>IFERROR('Table A1'!L66/'Table A2'!L66*1000,":")</f>
        <v>:</v>
      </c>
      <c r="M66" s="87" t="str">
        <f>IFERROR('Table A1'!M66/'Table A2'!M66*1000,":")</f>
        <v>:</v>
      </c>
      <c r="N66" s="87" t="str">
        <f>IFERROR('Table A1'!N66/'Table A2'!N66*1000,":")</f>
        <v>:</v>
      </c>
      <c r="O66" s="87" t="str">
        <f>IFERROR('Table A1'!O66/'Table A2'!O66*1000,":")</f>
        <v>:</v>
      </c>
      <c r="P66" s="87" t="str">
        <f>IFERROR('Table A1'!P66/'Table A2'!P66*1000,":")</f>
        <v>:</v>
      </c>
      <c r="Q66" s="87" t="str">
        <f>IFERROR('Table A1'!Q66/'Table A2'!Q66*1000,":")</f>
        <v>:</v>
      </c>
      <c r="R66" s="87" t="str">
        <f>IFERROR('Table A1'!R66/'Table A2'!R66*1000,":")</f>
        <v>:</v>
      </c>
      <c r="S66" s="87" t="str">
        <f>IFERROR('Table A1'!S66/'Table A2'!S66*1000,":")</f>
        <v>:</v>
      </c>
      <c r="T66" s="87" t="str">
        <f>IFERROR('Table A1'!T66/'Table A2'!T66*1000,":")</f>
        <v>:</v>
      </c>
      <c r="U66" s="87" t="str">
        <f>IFERROR('Table A1'!U66/'Table A2'!U66*1000,":")</f>
        <v>:</v>
      </c>
      <c r="V66" s="87" t="str">
        <f>IFERROR('Table A1'!V66/'Table A2'!V66*1000,":")</f>
        <v>:</v>
      </c>
      <c r="W66" s="87" t="str">
        <f>IFERROR('Table A1'!W66/'Table A2'!W66*1000,":")</f>
        <v>:</v>
      </c>
      <c r="X66" s="87" t="str">
        <f>IFERROR('Table A1'!X66/'Table A2'!X66*1000,":")</f>
        <v>:</v>
      </c>
      <c r="Y66" s="87" t="str">
        <f>IFERROR('Table A1'!Y66/'Table A2'!Y66*1000,":")</f>
        <v>:</v>
      </c>
      <c r="Z66" s="87" t="str">
        <f>IFERROR('Table A1'!Z66/'Table A2'!Z66*1000,":")</f>
        <v>:</v>
      </c>
      <c r="AA66" s="87" t="str">
        <f>IFERROR('Table A1'!AA66/'Table A2'!AA66*1000,":")</f>
        <v>:</v>
      </c>
      <c r="AB66" s="87" t="str">
        <f>IFERROR('Table A1'!AB66/'Table A2'!AB66*1000,":")</f>
        <v>:</v>
      </c>
      <c r="AC66" s="87" t="str">
        <f>IFERROR('Table A1'!AC66/'Table A2'!AC66*1000,":")</f>
        <v>:</v>
      </c>
      <c r="AD66" s="87" t="str">
        <f>IFERROR('Table A1'!AD66/'Table A2'!AD66*1000,":")</f>
        <v>:</v>
      </c>
      <c r="AE66" s="87" t="str">
        <f>IFERROR('Table A1'!AE66/'Table A2'!AE66*1000,":")</f>
        <v>:</v>
      </c>
      <c r="AF66" s="87" t="str">
        <f>IFERROR('Table A1'!AF66/'Table A2'!AF66*1000,":")</f>
        <v>:</v>
      </c>
      <c r="AG66" s="87" t="str">
        <f>IFERROR('Table A1'!AG66/'Table A2'!AG66*1000,":")</f>
        <v>:</v>
      </c>
    </row>
    <row r="68" spans="1:33" ht="21" customHeight="1" x14ac:dyDescent="0.2">
      <c r="A68" s="66" t="s">
        <v>1534</v>
      </c>
      <c r="B68" s="66" t="s">
        <v>1535</v>
      </c>
      <c r="C68" s="76"/>
    </row>
    <row r="69" spans="1:33" s="1" customFormat="1" ht="33.75" customHeight="1" x14ac:dyDescent="0.2">
      <c r="A69" s="48" t="s">
        <v>815</v>
      </c>
      <c r="B69" s="48" t="s">
        <v>735</v>
      </c>
      <c r="C69" s="49" t="s">
        <v>647</v>
      </c>
      <c r="D69" s="49" t="s">
        <v>648</v>
      </c>
      <c r="E69" s="49" t="s">
        <v>649</v>
      </c>
      <c r="F69" s="49" t="s">
        <v>675</v>
      </c>
      <c r="G69" s="49" t="s">
        <v>676</v>
      </c>
      <c r="H69" s="49" t="s">
        <v>650</v>
      </c>
      <c r="I69" s="49" t="s">
        <v>651</v>
      </c>
      <c r="J69" s="49" t="s">
        <v>652</v>
      </c>
      <c r="K69" s="49" t="s">
        <v>653</v>
      </c>
      <c r="L69" s="49" t="s">
        <v>654</v>
      </c>
      <c r="M69" s="49" t="s">
        <v>655</v>
      </c>
      <c r="N69" s="49" t="s">
        <v>656</v>
      </c>
      <c r="O69" s="49" t="s">
        <v>657</v>
      </c>
      <c r="P69" s="49" t="s">
        <v>658</v>
      </c>
      <c r="Q69" s="49" t="s">
        <v>659</v>
      </c>
      <c r="R69" s="49" t="s">
        <v>660</v>
      </c>
      <c r="S69" s="49" t="s">
        <v>661</v>
      </c>
      <c r="T69" s="49" t="s">
        <v>662</v>
      </c>
      <c r="U69" s="49" t="s">
        <v>663</v>
      </c>
      <c r="V69" s="49" t="s">
        <v>677</v>
      </c>
      <c r="W69" s="49" t="s">
        <v>664</v>
      </c>
      <c r="X69" s="49" t="s">
        <v>678</v>
      </c>
      <c r="Y69" s="49" t="s">
        <v>665</v>
      </c>
      <c r="Z69" s="49" t="s">
        <v>666</v>
      </c>
      <c r="AA69" s="49" t="s">
        <v>667</v>
      </c>
      <c r="AB69" s="49" t="s">
        <v>668</v>
      </c>
      <c r="AC69" s="49" t="s">
        <v>669</v>
      </c>
      <c r="AD69" s="49" t="s">
        <v>670</v>
      </c>
      <c r="AE69" s="49" t="s">
        <v>671</v>
      </c>
      <c r="AF69" s="49" t="s">
        <v>672</v>
      </c>
      <c r="AG69" s="49" t="s">
        <v>673</v>
      </c>
    </row>
    <row r="70" spans="1:33" ht="11.25" customHeight="1" x14ac:dyDescent="0.2">
      <c r="A70" s="5" t="s">
        <v>828</v>
      </c>
      <c r="B70" s="7" t="s">
        <v>801</v>
      </c>
      <c r="C70" s="86">
        <f>IFERROR('Table A1'!C70/'Table A2'!C70*1000,":")</f>
        <v>9.2974316067036842</v>
      </c>
      <c r="D70" s="86">
        <f>IFERROR('Table A1'!D70/'Table A2'!D70*1000,":")</f>
        <v>18.779143394651889</v>
      </c>
      <c r="E70" s="86">
        <f>IFERROR('Table A1'!E70/'Table A2'!E70*1000,":")</f>
        <v>1.9680199278882702</v>
      </c>
      <c r="F70" s="86">
        <f>IFERROR('Table A1'!F70/'Table A2'!F70*1000,":")</f>
        <v>11.019442879570821</v>
      </c>
      <c r="G70" s="86">
        <f>IFERROR('Table A1'!G70/'Table A2'!G70*1000,":")</f>
        <v>7.0493387812486263</v>
      </c>
      <c r="H70" s="86">
        <f>IFERROR('Table A1'!H70/'Table A2'!H70*1000,":")</f>
        <v>12.025206485922965</v>
      </c>
      <c r="I70" s="86">
        <f>IFERROR('Table A1'!I70/'Table A2'!I70*1000,":")</f>
        <v>19.206766917293233</v>
      </c>
      <c r="J70" s="86">
        <f>IFERROR('Table A1'!J70/'Table A2'!J70*1000,":")</f>
        <v>34.287709497206706</v>
      </c>
      <c r="K70" s="86">
        <f>IFERROR('Table A1'!K70/'Table A2'!K70*1000,":")</f>
        <v>13.2564522555226</v>
      </c>
      <c r="L70" s="86">
        <f>IFERROR('Table A1'!L70/'Table A2'!L70*1000,":")</f>
        <v>5.8964272883962554</v>
      </c>
      <c r="M70" s="86">
        <f>IFERROR('Table A1'!M70/'Table A2'!M70*1000,":")</f>
        <v>16.517407075563632</v>
      </c>
      <c r="N70" s="86">
        <f>IFERROR('Table A1'!N70/'Table A2'!N70*1000,":")</f>
        <v>19.807306302689682</v>
      </c>
      <c r="O70" s="86">
        <f>IFERROR('Table A1'!O70/'Table A2'!O70*1000,":")</f>
        <v>22.075464796507084</v>
      </c>
      <c r="P70" s="86">
        <f>IFERROR('Table A1'!P70/'Table A2'!P70*1000,":")</f>
        <v>5.9654674661336884</v>
      </c>
      <c r="Q70" s="86">
        <f>IFERROR('Table A1'!Q70/'Table A2'!Q70*1000,":")</f>
        <v>7.9193422919113505</v>
      </c>
      <c r="R70" s="86">
        <f>IFERROR('Table A1'!R70/'Table A2'!R70*1000,":")</f>
        <v>10.970822281167109</v>
      </c>
      <c r="S70" s="86" t="str">
        <f>IFERROR('Table A1'!S70/'Table A2'!S70*1000,":")</f>
        <v>:</v>
      </c>
      <c r="T70" s="86">
        <f>IFERROR('Table A1'!T70/'Table A2'!T70*1000,":")</f>
        <v>13.391042275819377</v>
      </c>
      <c r="U70" s="86">
        <f>IFERROR('Table A1'!U70/'Table A2'!U70*1000,":")</f>
        <v>5.6015789685683206</v>
      </c>
      <c r="V70" s="86">
        <f>IFERROR('Table A1'!V70/'Table A2'!V70*1000,":")</f>
        <v>47.000368052999633</v>
      </c>
      <c r="W70" s="86">
        <f>IFERROR('Table A1'!W70/'Table A2'!W70*1000,":")</f>
        <v>5.0875232774674117</v>
      </c>
      <c r="X70" s="86" t="str">
        <f>IFERROR('Table A1'!X70/'Table A2'!X70*1000,":")</f>
        <v>:</v>
      </c>
      <c r="Y70" s="86">
        <f>IFERROR('Table A1'!Y70/'Table A2'!Y70*1000,":")</f>
        <v>30.949016870535385</v>
      </c>
      <c r="Z70" s="86">
        <f>IFERROR('Table A1'!Z70/'Table A2'!Z70*1000,":")</f>
        <v>45.197226990184483</v>
      </c>
      <c r="AA70" s="86">
        <f>IFERROR('Table A1'!AA70/'Table A2'!AA70*1000,":")</f>
        <v>2.9147653036749297</v>
      </c>
      <c r="AB70" s="86">
        <f>IFERROR('Table A1'!AB70/'Table A2'!AB70*1000,":")</f>
        <v>5.0811993453696189</v>
      </c>
      <c r="AC70" s="86">
        <f>IFERROR('Table A1'!AC70/'Table A2'!AC70*1000,":")</f>
        <v>1.8181441268424319</v>
      </c>
      <c r="AD70" s="86">
        <f>IFERROR('Table A1'!AD70/'Table A2'!AD70*1000,":")</f>
        <v>21.695908899198653</v>
      </c>
      <c r="AE70" s="86">
        <f>IFERROR('Table A1'!AE70/'Table A2'!AE70*1000,":")</f>
        <v>5.1162943495400794</v>
      </c>
      <c r="AF70" s="86">
        <f>IFERROR('Table A1'!AF70/'Table A2'!AF70*1000,":")</f>
        <v>21.822710899372531</v>
      </c>
      <c r="AG70" s="86">
        <f>IFERROR('Table A1'!AG70/'Table A2'!AG70*1000,":")</f>
        <v>15.277006387114691</v>
      </c>
    </row>
    <row r="71" spans="1:33" ht="11.25" customHeight="1" x14ac:dyDescent="0.2">
      <c r="A71" s="5" t="s">
        <v>829</v>
      </c>
      <c r="B71" s="7" t="s">
        <v>3</v>
      </c>
      <c r="C71" s="86">
        <f>IFERROR('Table A1'!C71/'Table A2'!C71*1000,":")</f>
        <v>130.14962816951885</v>
      </c>
      <c r="D71" s="86">
        <f>IFERROR('Table A1'!D71/'Table A2'!D71*1000,":")</f>
        <v>66.706558161799904</v>
      </c>
      <c r="E71" s="86">
        <f>IFERROR('Table A1'!E71/'Table A2'!E71*1000,":")</f>
        <v>23.690615264797508</v>
      </c>
      <c r="F71" s="86" t="str">
        <f>IFERROR('Table A1'!F71/'Table A2'!F71*1000,":")</f>
        <v>:</v>
      </c>
      <c r="G71" s="86">
        <f>IFERROR('Table A1'!G71/'Table A2'!G71*1000,":")</f>
        <v>13.668061366806137</v>
      </c>
      <c r="H71" s="86">
        <f>IFERROR('Table A1'!H71/'Table A2'!H71*1000,":")</f>
        <v>24.629597651528233</v>
      </c>
      <c r="I71" s="86">
        <f>IFERROR('Table A1'!I71/'Table A2'!I71*1000,":")</f>
        <v>52.572916666666664</v>
      </c>
      <c r="J71" s="86">
        <f>IFERROR('Table A1'!J71/'Table A2'!J71*1000,":")</f>
        <v>735.87597750034308</v>
      </c>
      <c r="K71" s="86">
        <f>IFERROR('Table A1'!K71/'Table A2'!K71*1000,":")</f>
        <v>35.657966286025015</v>
      </c>
      <c r="L71" s="86">
        <f>IFERROR('Table A1'!L71/'Table A2'!L71*1000,":")</f>
        <v>36.721524469467305</v>
      </c>
      <c r="M71" s="86">
        <f>IFERROR('Table A1'!M71/'Table A2'!M71*1000,":")</f>
        <v>41.569878306694868</v>
      </c>
      <c r="N71" s="86">
        <f>IFERROR('Table A1'!N71/'Table A2'!N71*1000,":")</f>
        <v>52.571428571428577</v>
      </c>
      <c r="O71" s="86">
        <f>IFERROR('Table A1'!O71/'Table A2'!O71*1000,":")</f>
        <v>75.918711171949042</v>
      </c>
      <c r="P71" s="86">
        <f>IFERROR('Table A1'!P71/'Table A2'!P71*1000,":")</f>
        <v>52.33835931510351</v>
      </c>
      <c r="Q71" s="86">
        <f>IFERROR('Table A1'!Q71/'Table A2'!Q71*1000,":")</f>
        <v>17.890074127644191</v>
      </c>
      <c r="R71" s="86">
        <f>IFERROR('Table A1'!R71/'Table A2'!R71*1000,":")</f>
        <v>74.957749279252411</v>
      </c>
      <c r="S71" s="86" t="str">
        <f>IFERROR('Table A1'!S71/'Table A2'!S71*1000,":")</f>
        <v>:</v>
      </c>
      <c r="T71" s="86">
        <f>IFERROR('Table A1'!T71/'Table A2'!T71*1000,":")</f>
        <v>136.05248691412319</v>
      </c>
      <c r="U71" s="86">
        <f>IFERROR('Table A1'!U71/'Table A2'!U71*1000,":")</f>
        <v>15.352499105332219</v>
      </c>
      <c r="V71" s="86">
        <f>IFERROR('Table A1'!V71/'Table A2'!V71*1000,":")</f>
        <v>65.89861751152074</v>
      </c>
      <c r="W71" s="86">
        <f>IFERROR('Table A1'!W71/'Table A2'!W71*1000,":")</f>
        <v>17.498165810711669</v>
      </c>
      <c r="X71" s="86" t="str">
        <f>IFERROR('Table A1'!X71/'Table A2'!X71*1000,":")</f>
        <v>:</v>
      </c>
      <c r="Y71" s="86">
        <f>IFERROR('Table A1'!Y71/'Table A2'!Y71*1000,":")</f>
        <v>934.01903928219724</v>
      </c>
      <c r="Z71" s="86">
        <f>IFERROR('Table A1'!Z71/'Table A2'!Z71*1000,":")</f>
        <v>646.27898197652462</v>
      </c>
      <c r="AA71" s="86">
        <f>IFERROR('Table A1'!AA71/'Table A2'!AA71*1000,":")</f>
        <v>11.953995854020199</v>
      </c>
      <c r="AB71" s="86">
        <f>IFERROR('Table A1'!AB71/'Table A2'!AB71*1000,":")</f>
        <v>25.105455234845255</v>
      </c>
      <c r="AC71" s="86">
        <f>IFERROR('Table A1'!AC71/'Table A2'!AC71*1000,":")</f>
        <v>8.1558557180018632</v>
      </c>
      <c r="AD71" s="86">
        <f>IFERROR('Table A1'!AD71/'Table A2'!AD71*1000,":")</f>
        <v>118.85750156936598</v>
      </c>
      <c r="AE71" s="86">
        <f>IFERROR('Table A1'!AE71/'Table A2'!AE71*1000,":")</f>
        <v>31.567328918322293</v>
      </c>
      <c r="AF71" s="86">
        <f>IFERROR('Table A1'!AF71/'Table A2'!AF71*1000,":")</f>
        <v>28.877052043311213</v>
      </c>
      <c r="AG71" s="86">
        <f>IFERROR('Table A1'!AG71/'Table A2'!AG71*1000,":")</f>
        <v>194.47363915339733</v>
      </c>
    </row>
    <row r="72" spans="1:33" ht="11.25" customHeight="1" x14ac:dyDescent="0.2">
      <c r="A72" s="5" t="s">
        <v>830</v>
      </c>
      <c r="B72" s="7" t="s">
        <v>802</v>
      </c>
      <c r="C72" s="86">
        <f>IFERROR('Table A1'!C72/'Table A2'!C72*1000,":")</f>
        <v>53.347459863517386</v>
      </c>
      <c r="D72" s="86">
        <f>IFERROR('Table A1'!D72/'Table A2'!D72*1000,":")</f>
        <v>62.509940395023193</v>
      </c>
      <c r="E72" s="86">
        <f>IFERROR('Table A1'!E72/'Table A2'!E72*1000,":")</f>
        <v>5.7096627395459372</v>
      </c>
      <c r="F72" s="86" t="str">
        <f>IFERROR('Table A1'!F72/'Table A2'!F72*1000,":")</f>
        <v>:</v>
      </c>
      <c r="G72" s="86">
        <f>IFERROR('Table A1'!G72/'Table A2'!G72*1000,":")</f>
        <v>14.093103583624446</v>
      </c>
      <c r="H72" s="86">
        <f>IFERROR('Table A1'!H72/'Table A2'!H72*1000,":")</f>
        <v>16.509366546752556</v>
      </c>
      <c r="I72" s="86">
        <f>IFERROR('Table A1'!I72/'Table A2'!I72*1000,":")</f>
        <v>55.666912238696014</v>
      </c>
      <c r="J72" s="86">
        <f>IFERROR('Table A1'!J72/'Table A2'!J72*1000,":")</f>
        <v>71.584207002192201</v>
      </c>
      <c r="K72" s="86">
        <f>IFERROR('Table A1'!K72/'Table A2'!K72*1000,":")</f>
        <v>13.007307315867992</v>
      </c>
      <c r="L72" s="86">
        <f>IFERROR('Table A1'!L72/'Table A2'!L72*1000,":")</f>
        <v>21.279762964651248</v>
      </c>
      <c r="M72" s="86">
        <f>IFERROR('Table A1'!M72/'Table A2'!M72*1000,":")</f>
        <v>36.520896664537105</v>
      </c>
      <c r="N72" s="86">
        <f>IFERROR('Table A1'!N72/'Table A2'!N72*1000,":")</f>
        <v>55.840658313072751</v>
      </c>
      <c r="O72" s="86">
        <f>IFERROR('Table A1'!O72/'Table A2'!O72*1000,":")</f>
        <v>52.463972866061532</v>
      </c>
      <c r="P72" s="86">
        <f>IFERROR('Table A1'!P72/'Table A2'!P72*1000,":")</f>
        <v>10.125199579052335</v>
      </c>
      <c r="Q72" s="86">
        <f>IFERROR('Table A1'!Q72/'Table A2'!Q72*1000,":")</f>
        <v>15.188225583540909</v>
      </c>
      <c r="R72" s="86">
        <f>IFERROR('Table A1'!R72/'Table A2'!R72*1000,":")</f>
        <v>94.203726701764808</v>
      </c>
      <c r="S72" s="86" t="str">
        <f>IFERROR('Table A1'!S72/'Table A2'!S72*1000,":")</f>
        <v>:</v>
      </c>
      <c r="T72" s="86">
        <f>IFERROR('Table A1'!T72/'Table A2'!T72*1000,":")</f>
        <v>33.983264094705319</v>
      </c>
      <c r="U72" s="86">
        <f>IFERROR('Table A1'!U72/'Table A2'!U72*1000,":")</f>
        <v>16.791017133906934</v>
      </c>
      <c r="V72" s="86">
        <f>IFERROR('Table A1'!V72/'Table A2'!V72*1000,":")</f>
        <v>49.274791108308378</v>
      </c>
      <c r="W72" s="86">
        <f>IFERROR('Table A1'!W72/'Table A2'!W72*1000,":")</f>
        <v>11.06798999024473</v>
      </c>
      <c r="X72" s="86">
        <f>IFERROR('Table A1'!X72/'Table A2'!X72*1000,":")</f>
        <v>17.294516431473422</v>
      </c>
      <c r="Y72" s="86">
        <f>IFERROR('Table A1'!Y72/'Table A2'!Y72*1000,":")</f>
        <v>54.449242279271353</v>
      </c>
      <c r="Z72" s="86">
        <f>IFERROR('Table A1'!Z72/'Table A2'!Z72*1000,":")</f>
        <v>65.750644238847542</v>
      </c>
      <c r="AA72" s="86">
        <f>IFERROR('Table A1'!AA72/'Table A2'!AA72*1000,":")</f>
        <v>10.819847816022172</v>
      </c>
      <c r="AB72" s="86">
        <f>IFERROR('Table A1'!AB72/'Table A2'!AB72*1000,":")</f>
        <v>16.026366471667579</v>
      </c>
      <c r="AC72" s="86">
        <f>IFERROR('Table A1'!AC72/'Table A2'!AC72*1000,":")</f>
        <v>10.525211981335607</v>
      </c>
      <c r="AD72" s="86">
        <f>IFERROR('Table A1'!AD72/'Table A2'!AD72*1000,":")</f>
        <v>63.293720716030592</v>
      </c>
      <c r="AE72" s="86">
        <f>IFERROR('Table A1'!AE72/'Table A2'!AE72*1000,":")</f>
        <v>23.971930956605906</v>
      </c>
      <c r="AF72" s="86">
        <f>IFERROR('Table A1'!AF72/'Table A2'!AF72*1000,":")</f>
        <v>18.011135305574477</v>
      </c>
      <c r="AG72" s="86">
        <f>IFERROR('Table A1'!AG72/'Table A2'!AG72*1000,":")</f>
        <v>42.756283653667452</v>
      </c>
    </row>
    <row r="73" spans="1:33" ht="11.25" customHeight="1" x14ac:dyDescent="0.2">
      <c r="A73" s="5" t="s">
        <v>831</v>
      </c>
      <c r="B73" s="7" t="s">
        <v>23</v>
      </c>
      <c r="C73" s="86">
        <f>IFERROR('Table A1'!C73/'Table A2'!C73*1000,":")</f>
        <v>110.85550281488023</v>
      </c>
      <c r="D73" s="86">
        <f>IFERROR('Table A1'!D73/'Table A2'!D73*1000,":")</f>
        <v>170.2120049424465</v>
      </c>
      <c r="E73" s="86">
        <f>IFERROR('Table A1'!E73/'Table A2'!E73*1000,":")</f>
        <v>26.760955509772259</v>
      </c>
      <c r="F73" s="86" t="str">
        <f>IFERROR('Table A1'!F73/'Table A2'!F73*1000,":")</f>
        <v>:</v>
      </c>
      <c r="G73" s="86">
        <f>IFERROR('Table A1'!G73/'Table A2'!G73*1000,":")</f>
        <v>93.798135387109852</v>
      </c>
      <c r="H73" s="86">
        <f>IFERROR('Table A1'!H73/'Table A2'!H73*1000,":")</f>
        <v>85.652181383920123</v>
      </c>
      <c r="I73" s="86">
        <f>IFERROR('Table A1'!I73/'Table A2'!I73*1000,":")</f>
        <v>123.81889763779527</v>
      </c>
      <c r="J73" s="86">
        <f>IFERROR('Table A1'!J73/'Table A2'!J73*1000,":")</f>
        <v>155.69036226930965</v>
      </c>
      <c r="K73" s="86">
        <f>IFERROR('Table A1'!K73/'Table A2'!K73*1000,":")</f>
        <v>37.844642308873198</v>
      </c>
      <c r="L73" s="86">
        <f>IFERROR('Table A1'!L73/'Table A2'!L73*1000,":")</f>
        <v>90.158050310671413</v>
      </c>
      <c r="M73" s="86">
        <f>IFERROR('Table A1'!M73/'Table A2'!M73*1000,":")</f>
        <v>247.01004790157836</v>
      </c>
      <c r="N73" s="86">
        <f>IFERROR('Table A1'!N73/'Table A2'!N73*1000,":")</f>
        <v>194.78672985781992</v>
      </c>
      <c r="O73" s="86">
        <f>IFERROR('Table A1'!O73/'Table A2'!O73*1000,":")</f>
        <v>179.37854566872991</v>
      </c>
      <c r="P73" s="86">
        <f>IFERROR('Table A1'!P73/'Table A2'!P73*1000,":")</f>
        <v>36.49818007005014</v>
      </c>
      <c r="Q73" s="86">
        <f>IFERROR('Table A1'!Q73/'Table A2'!Q73*1000,":")</f>
        <v>33.040758119422215</v>
      </c>
      <c r="R73" s="86">
        <f>IFERROR('Table A1'!R73/'Table A2'!R73*1000,":")</f>
        <v>168.1643065389421</v>
      </c>
      <c r="S73" s="86" t="str">
        <f>IFERROR('Table A1'!S73/'Table A2'!S73*1000,":")</f>
        <v>:</v>
      </c>
      <c r="T73" s="86">
        <f>IFERROR('Table A1'!T73/'Table A2'!T73*1000,":")</f>
        <v>164.83933277048635</v>
      </c>
      <c r="U73" s="86">
        <f>IFERROR('Table A1'!U73/'Table A2'!U73*1000,":")</f>
        <v>39.03010366826156</v>
      </c>
      <c r="V73" s="86">
        <f>IFERROR('Table A1'!V73/'Table A2'!V73*1000,":")</f>
        <v>172.35294117647058</v>
      </c>
      <c r="W73" s="86">
        <f>IFERROR('Table A1'!W73/'Table A2'!W73*1000,":")</f>
        <v>25.479801093165658</v>
      </c>
      <c r="X73" s="86" t="str">
        <f>IFERROR('Table A1'!X73/'Table A2'!X73*1000,":")</f>
        <v>:</v>
      </c>
      <c r="Y73" s="86">
        <f>IFERROR('Table A1'!Y73/'Table A2'!Y73*1000,":")</f>
        <v>168.2813433417314</v>
      </c>
      <c r="Z73" s="86">
        <f>IFERROR('Table A1'!Z73/'Table A2'!Z73*1000,":")</f>
        <v>326.74327628361857</v>
      </c>
      <c r="AA73" s="86">
        <f>IFERROR('Table A1'!AA73/'Table A2'!AA73*1000,":")</f>
        <v>33.625006879093064</v>
      </c>
      <c r="AB73" s="86">
        <f>IFERROR('Table A1'!AB73/'Table A2'!AB73*1000,":")</f>
        <v>268.30666855443866</v>
      </c>
      <c r="AC73" s="86">
        <f>IFERROR('Table A1'!AC73/'Table A2'!AC73*1000,":")</f>
        <v>24.592214289436662</v>
      </c>
      <c r="AD73" s="86">
        <f>IFERROR('Table A1'!AD73/'Table A2'!AD73*1000,":")</f>
        <v>185.12307692307692</v>
      </c>
      <c r="AE73" s="86">
        <f>IFERROR('Table A1'!AE73/'Table A2'!AE73*1000,":")</f>
        <v>61.498690660041625</v>
      </c>
      <c r="AF73" s="86">
        <f>IFERROR('Table A1'!AF73/'Table A2'!AF73*1000,":")</f>
        <v>76.230500049056488</v>
      </c>
      <c r="AG73" s="86">
        <f>IFERROR('Table A1'!AG73/'Table A2'!AG73*1000,":")</f>
        <v>121.18347435438085</v>
      </c>
    </row>
    <row r="74" spans="1:33" ht="11.25" customHeight="1" x14ac:dyDescent="0.2">
      <c r="A74" s="5" t="s">
        <v>832</v>
      </c>
      <c r="B74" s="7" t="s">
        <v>803</v>
      </c>
      <c r="C74" s="86">
        <f>IFERROR('Table A1'!C74/'Table A2'!C74*1000,":")</f>
        <v>78.813852386127849</v>
      </c>
      <c r="D74" s="86">
        <f>IFERROR('Table A1'!D74/'Table A2'!D74*1000,":")</f>
        <v>67.416544297601561</v>
      </c>
      <c r="E74" s="86">
        <f>IFERROR('Table A1'!E74/'Table A2'!E74*1000,":")</f>
        <v>6.0591395247543929</v>
      </c>
      <c r="F74" s="86" t="str">
        <f>IFERROR('Table A1'!F74/'Table A2'!F74*1000,":")</f>
        <v>:</v>
      </c>
      <c r="G74" s="86">
        <f>IFERROR('Table A1'!G74/'Table A2'!G74*1000,":")</f>
        <v>29.394618834080713</v>
      </c>
      <c r="H74" s="86">
        <f>IFERROR('Table A1'!H74/'Table A2'!H74*1000,":")</f>
        <v>14.92840965797858</v>
      </c>
      <c r="I74" s="86">
        <f>IFERROR('Table A1'!I74/'Table A2'!I74*1000,":")</f>
        <v>69.351219512195129</v>
      </c>
      <c r="J74" s="86">
        <f>IFERROR('Table A1'!J74/'Table A2'!J74*1000,":")</f>
        <v>104.78566042113813</v>
      </c>
      <c r="K74" s="86">
        <f>IFERROR('Table A1'!K74/'Table A2'!K74*1000,":")</f>
        <v>23.115493899381583</v>
      </c>
      <c r="L74" s="86">
        <f>IFERROR('Table A1'!L74/'Table A2'!L74*1000,":")</f>
        <v>46.292299467358376</v>
      </c>
      <c r="M74" s="86">
        <f>IFERROR('Table A1'!M74/'Table A2'!M74*1000,":")</f>
        <v>37.326906893122178</v>
      </c>
      <c r="N74" s="86">
        <f>IFERROR('Table A1'!N74/'Table A2'!N74*1000,":")</f>
        <v>84.048780487804876</v>
      </c>
      <c r="O74" s="86">
        <f>IFERROR('Table A1'!O74/'Table A2'!O74*1000,":")</f>
        <v>55.501314001643522</v>
      </c>
      <c r="P74" s="86">
        <f>IFERROR('Table A1'!P74/'Table A2'!P74*1000,":")</f>
        <v>11.270809428910763</v>
      </c>
      <c r="Q74" s="86">
        <f>IFERROR('Table A1'!Q74/'Table A2'!Q74*1000,":")</f>
        <v>9.8936656623327899</v>
      </c>
      <c r="R74" s="86">
        <f>IFERROR('Table A1'!R74/'Table A2'!R74*1000,":")</f>
        <v>64.104829210836286</v>
      </c>
      <c r="S74" s="86" t="str">
        <f>IFERROR('Table A1'!S74/'Table A2'!S74*1000,":")</f>
        <v>:</v>
      </c>
      <c r="T74" s="86">
        <f>IFERROR('Table A1'!T74/'Table A2'!T74*1000,":")</f>
        <v>38.430816351391336</v>
      </c>
      <c r="U74" s="86">
        <f>IFERROR('Table A1'!U74/'Table A2'!U74*1000,":")</f>
        <v>14.428593580400062</v>
      </c>
      <c r="V74" s="86">
        <f>IFERROR('Table A1'!V74/'Table A2'!V74*1000,":")</f>
        <v>73.248081841432224</v>
      </c>
      <c r="W74" s="86">
        <f>IFERROR('Table A1'!W74/'Table A2'!W74*1000,":")</f>
        <v>13.395225464190982</v>
      </c>
      <c r="X74" s="86">
        <f>IFERROR('Table A1'!X74/'Table A2'!X74*1000,":")</f>
        <v>19.21519775770788</v>
      </c>
      <c r="Y74" s="86">
        <f>IFERROR('Table A1'!Y74/'Table A2'!Y74*1000,":")</f>
        <v>63.517526195433284</v>
      </c>
      <c r="Z74" s="86">
        <f>IFERROR('Table A1'!Z74/'Table A2'!Z74*1000,":")</f>
        <v>85.587507466507375</v>
      </c>
      <c r="AA74" s="86">
        <f>IFERROR('Table A1'!AA74/'Table A2'!AA74*1000,":")</f>
        <v>13.521261207446839</v>
      </c>
      <c r="AB74" s="86">
        <f>IFERROR('Table A1'!AB74/'Table A2'!AB74*1000,":")</f>
        <v>24.362155982488918</v>
      </c>
      <c r="AC74" s="86">
        <f>IFERROR('Table A1'!AC74/'Table A2'!AC74*1000,":")</f>
        <v>6.2008977141638741</v>
      </c>
      <c r="AD74" s="86">
        <f>IFERROR('Table A1'!AD74/'Table A2'!AD74*1000,":")</f>
        <v>57.443493526442829</v>
      </c>
      <c r="AE74" s="86">
        <f>IFERROR('Table A1'!AE74/'Table A2'!AE74*1000,":")</f>
        <v>20.608668920996003</v>
      </c>
      <c r="AF74" s="86">
        <f>IFERROR('Table A1'!AF74/'Table A2'!AF74*1000,":")</f>
        <v>16.990822197917161</v>
      </c>
      <c r="AG74" s="86">
        <f>IFERROR('Table A1'!AG74/'Table A2'!AG74*1000,":")</f>
        <v>64.055522693629101</v>
      </c>
    </row>
    <row r="75" spans="1:33" ht="11.25" customHeight="1" x14ac:dyDescent="0.2">
      <c r="A75" s="5" t="s">
        <v>833</v>
      </c>
      <c r="B75" s="7" t="s">
        <v>26</v>
      </c>
      <c r="C75" s="86">
        <f>IFERROR('Table A1'!C75/'Table A2'!C75*1000,":")</f>
        <v>38.475369009293559</v>
      </c>
      <c r="D75" s="86">
        <f>IFERROR('Table A1'!D75/'Table A2'!D75*1000,":")</f>
        <v>44.537137435619414</v>
      </c>
      <c r="E75" s="86">
        <f>IFERROR('Table A1'!E75/'Table A2'!E75*1000,":")</f>
        <v>5.29249609288504</v>
      </c>
      <c r="F75" s="86">
        <f>IFERROR('Table A1'!F75/'Table A2'!F75*1000,":")</f>
        <v>45.185749277211308</v>
      </c>
      <c r="G75" s="86">
        <f>IFERROR('Table A1'!G75/'Table A2'!G75*1000,":")</f>
        <v>14.100246095123298</v>
      </c>
      <c r="H75" s="86">
        <f>IFERROR('Table A1'!H75/'Table A2'!H75*1000,":")</f>
        <v>9.8901670587459041</v>
      </c>
      <c r="I75" s="86">
        <f>IFERROR('Table A1'!I75/'Table A2'!I75*1000,":")</f>
        <v>29.983764586504314</v>
      </c>
      <c r="J75" s="86">
        <f>IFERROR('Table A1'!J75/'Table A2'!J75*1000,":")</f>
        <v>38.929201015280412</v>
      </c>
      <c r="K75" s="86">
        <f>IFERROR('Table A1'!K75/'Table A2'!K75*1000,":")</f>
        <v>12.270906008013565</v>
      </c>
      <c r="L75" s="86">
        <f>IFERROR('Table A1'!L75/'Table A2'!L75*1000,":")</f>
        <v>12.04400003672791</v>
      </c>
      <c r="M75" s="86">
        <f>IFERROR('Table A1'!M75/'Table A2'!M75*1000,":")</f>
        <v>29.115302560018623</v>
      </c>
      <c r="N75" s="86">
        <f>IFERROR('Table A1'!N75/'Table A2'!N75*1000,":")</f>
        <v>29.433510638297872</v>
      </c>
      <c r="O75" s="86">
        <f>IFERROR('Table A1'!O75/'Table A2'!O75*1000,":")</f>
        <v>36.207005016807983</v>
      </c>
      <c r="P75" s="86">
        <f>IFERROR('Table A1'!P75/'Table A2'!P75*1000,":")</f>
        <v>9.1958627546563321</v>
      </c>
      <c r="Q75" s="86">
        <f>IFERROR('Table A1'!Q75/'Table A2'!Q75*1000,":")</f>
        <v>8.0905830076556562</v>
      </c>
      <c r="R75" s="86">
        <f>IFERROR('Table A1'!R75/'Table A2'!R75*1000,":")</f>
        <v>22.319114415395042</v>
      </c>
      <c r="S75" s="86" t="str">
        <f>IFERROR('Table A1'!S75/'Table A2'!S75*1000,":")</f>
        <v>:</v>
      </c>
      <c r="T75" s="86">
        <f>IFERROR('Table A1'!T75/'Table A2'!T75*1000,":")</f>
        <v>25.009086696005923</v>
      </c>
      <c r="U75" s="86">
        <f>IFERROR('Table A1'!U75/'Table A2'!U75*1000,":")</f>
        <v>12.639519547073023</v>
      </c>
      <c r="V75" s="86">
        <f>IFERROR('Table A1'!V75/'Table A2'!V75*1000,":")</f>
        <v>35.223412218575461</v>
      </c>
      <c r="W75" s="86">
        <f>IFERROR('Table A1'!W75/'Table A2'!W75*1000,":")</f>
        <v>10.325560770111968</v>
      </c>
      <c r="X75" s="86">
        <f>IFERROR('Table A1'!X75/'Table A2'!X75*1000,":")</f>
        <v>14.356097560975609</v>
      </c>
      <c r="Y75" s="86">
        <f>IFERROR('Table A1'!Y75/'Table A2'!Y75*1000,":")</f>
        <v>31.960055507160281</v>
      </c>
      <c r="Z75" s="86">
        <f>IFERROR('Table A1'!Z75/'Table A2'!Z75*1000,":")</f>
        <v>58.977572617587093</v>
      </c>
      <c r="AA75" s="86">
        <f>IFERROR('Table A1'!AA75/'Table A2'!AA75*1000,":")</f>
        <v>10.715519183121856</v>
      </c>
      <c r="AB75" s="86">
        <f>IFERROR('Table A1'!AB75/'Table A2'!AB75*1000,":")</f>
        <v>11.92133344221263</v>
      </c>
      <c r="AC75" s="86">
        <f>IFERROR('Table A1'!AC75/'Table A2'!AC75*1000,":")</f>
        <v>7.7956749874127729</v>
      </c>
      <c r="AD75" s="86">
        <f>IFERROR('Table A1'!AD75/'Table A2'!AD75*1000,":")</f>
        <v>38.197059350905505</v>
      </c>
      <c r="AE75" s="86">
        <f>IFERROR('Table A1'!AE75/'Table A2'!AE75*1000,":")</f>
        <v>16.982300475992421</v>
      </c>
      <c r="AF75" s="86">
        <f>IFERROR('Table A1'!AF75/'Table A2'!AF75*1000,":")</f>
        <v>16.64343917536128</v>
      </c>
      <c r="AG75" s="86">
        <f>IFERROR('Table A1'!AG75/'Table A2'!AG75*1000,":")</f>
        <v>30.752643816575816</v>
      </c>
    </row>
    <row r="76" spans="1:33" ht="11.25" customHeight="1" x14ac:dyDescent="0.2">
      <c r="A76" s="5" t="s">
        <v>834</v>
      </c>
      <c r="B76" s="7" t="s">
        <v>804</v>
      </c>
      <c r="C76" s="86">
        <f>IFERROR('Table A1'!C76/'Table A2'!C76*1000,":")</f>
        <v>36.246481972962705</v>
      </c>
      <c r="D76" s="86">
        <f>IFERROR('Table A1'!D76/'Table A2'!D76*1000,":")</f>
        <v>48.8437009966704</v>
      </c>
      <c r="E76" s="86">
        <f>IFERROR('Table A1'!E76/'Table A2'!E76*1000,":")</f>
        <v>5.2262893577295264</v>
      </c>
      <c r="F76" s="86">
        <f>IFERROR('Table A1'!F76/'Table A2'!F76*1000,":")</f>
        <v>76.562175046793257</v>
      </c>
      <c r="G76" s="86">
        <f>IFERROR('Table A1'!G76/'Table A2'!G76*1000,":")</f>
        <v>15.535892599578386</v>
      </c>
      <c r="H76" s="86">
        <f>IFERROR('Table A1'!H76/'Table A2'!H76*1000,":")</f>
        <v>10.962772824026914</v>
      </c>
      <c r="I76" s="86">
        <f>IFERROR('Table A1'!I76/'Table A2'!I76*1000,":")</f>
        <v>32.44094189137865</v>
      </c>
      <c r="J76" s="86">
        <f>IFERROR('Table A1'!J76/'Table A2'!J76*1000,":")</f>
        <v>50.007131484675604</v>
      </c>
      <c r="K76" s="86">
        <f>IFERROR('Table A1'!K76/'Table A2'!K76*1000,":")</f>
        <v>14.016305853484782</v>
      </c>
      <c r="L76" s="86">
        <f>IFERROR('Table A1'!L76/'Table A2'!L76*1000,":")</f>
        <v>9.6119695770382361</v>
      </c>
      <c r="M76" s="86">
        <f>IFERROR('Table A1'!M76/'Table A2'!M76*1000,":")</f>
        <v>19.438870568567523</v>
      </c>
      <c r="N76" s="86">
        <f>IFERROR('Table A1'!N76/'Table A2'!N76*1000,":")</f>
        <v>35.314465408805034</v>
      </c>
      <c r="O76" s="86">
        <f>IFERROR('Table A1'!O76/'Table A2'!O76*1000,":")</f>
        <v>36.058807392535861</v>
      </c>
      <c r="P76" s="86">
        <f>IFERROR('Table A1'!P76/'Table A2'!P76*1000,":")</f>
        <v>9.7500841051797025</v>
      </c>
      <c r="Q76" s="86">
        <f>IFERROR('Table A1'!Q76/'Table A2'!Q76*1000,":")</f>
        <v>8.7637900913107956</v>
      </c>
      <c r="R76" s="86">
        <f>IFERROR('Table A1'!R76/'Table A2'!R76*1000,":")</f>
        <v>35.839646428441718</v>
      </c>
      <c r="S76" s="86" t="str">
        <f>IFERROR('Table A1'!S76/'Table A2'!S76*1000,":")</f>
        <v>:</v>
      </c>
      <c r="T76" s="86">
        <f>IFERROR('Table A1'!T76/'Table A2'!T76*1000,":")</f>
        <v>24.372367590475893</v>
      </c>
      <c r="U76" s="86">
        <f>IFERROR('Table A1'!U76/'Table A2'!U76*1000,":")</f>
        <v>14.060542385015724</v>
      </c>
      <c r="V76" s="86">
        <f>IFERROR('Table A1'!V76/'Table A2'!V76*1000,":")</f>
        <v>68.551847988274275</v>
      </c>
      <c r="W76" s="86">
        <f>IFERROR('Table A1'!W76/'Table A2'!W76*1000,":")</f>
        <v>10.183839633989473</v>
      </c>
      <c r="X76" s="86">
        <f>IFERROR('Table A1'!X76/'Table A2'!X76*1000,":")</f>
        <v>13.8277082342999</v>
      </c>
      <c r="Y76" s="86">
        <f>IFERROR('Table A1'!Y76/'Table A2'!Y76*1000,":")</f>
        <v>43.498763488009352</v>
      </c>
      <c r="Z76" s="86">
        <f>IFERROR('Table A1'!Z76/'Table A2'!Z76*1000,":")</f>
        <v>52.152951682705819</v>
      </c>
      <c r="AA76" s="86">
        <f>IFERROR('Table A1'!AA76/'Table A2'!AA76*1000,":")</f>
        <v>13.983472226541149</v>
      </c>
      <c r="AB76" s="86">
        <f>IFERROR('Table A1'!AB76/'Table A2'!AB76*1000,":")</f>
        <v>16.407448087589962</v>
      </c>
      <c r="AC76" s="86">
        <f>IFERROR('Table A1'!AC76/'Table A2'!AC76*1000,":")</f>
        <v>5.4486744052019889</v>
      </c>
      <c r="AD76" s="86">
        <f>IFERROR('Table A1'!AD76/'Table A2'!AD76*1000,":")</f>
        <v>42.751856594110116</v>
      </c>
      <c r="AE76" s="86">
        <f>IFERROR('Table A1'!AE76/'Table A2'!AE76*1000,":")</f>
        <v>20.268867874577744</v>
      </c>
      <c r="AF76" s="86">
        <f>IFERROR('Table A1'!AF76/'Table A2'!AF76*1000,":")</f>
        <v>12.911324763053994</v>
      </c>
      <c r="AG76" s="86">
        <f>IFERROR('Table A1'!AG76/'Table A2'!AG76*1000,":")</f>
        <v>28.861812327553924</v>
      </c>
    </row>
    <row r="77" spans="1:33" ht="11.25" customHeight="1" x14ac:dyDescent="0.2">
      <c r="A77" s="5" t="s">
        <v>835</v>
      </c>
      <c r="B77" s="7" t="s">
        <v>805</v>
      </c>
      <c r="C77" s="86">
        <f>IFERROR('Table A1'!C77/'Table A2'!C77*1000,":")</f>
        <v>45.063671832665001</v>
      </c>
      <c r="D77" s="86">
        <f>IFERROR('Table A1'!D77/'Table A2'!D77*1000,":")</f>
        <v>51.227849776907966</v>
      </c>
      <c r="E77" s="86">
        <f>IFERROR('Table A1'!E77/'Table A2'!E77*1000,":")</f>
        <v>7.1645012917812938</v>
      </c>
      <c r="F77" s="86">
        <f>IFERROR('Table A1'!F77/'Table A2'!F77*1000,":")</f>
        <v>55.077673642316093</v>
      </c>
      <c r="G77" s="86">
        <f>IFERROR('Table A1'!G77/'Table A2'!G77*1000,":")</f>
        <v>37.284858474119623</v>
      </c>
      <c r="H77" s="86">
        <f>IFERROR('Table A1'!H77/'Table A2'!H77*1000,":")</f>
        <v>14.255410030476762</v>
      </c>
      <c r="I77" s="86">
        <f>IFERROR('Table A1'!I77/'Table A2'!I77*1000,":")</f>
        <v>39.434971581410899</v>
      </c>
      <c r="J77" s="86">
        <f>IFERROR('Table A1'!J77/'Table A2'!J77*1000,":")</f>
        <v>64.832483853580584</v>
      </c>
      <c r="K77" s="86">
        <f>IFERROR('Table A1'!K77/'Table A2'!K77*1000,":")</f>
        <v>16.380584535381761</v>
      </c>
      <c r="L77" s="86">
        <f>IFERROR('Table A1'!L77/'Table A2'!L77*1000,":")</f>
        <v>25.041259852235743</v>
      </c>
      <c r="M77" s="86">
        <f>IFERROR('Table A1'!M77/'Table A2'!M77*1000,":")</f>
        <v>30.449878244786817</v>
      </c>
      <c r="N77" s="86">
        <f>IFERROR('Table A1'!N77/'Table A2'!N77*1000,":")</f>
        <v>34.892686804451515</v>
      </c>
      <c r="O77" s="86">
        <f>IFERROR('Table A1'!O77/'Table A2'!O77*1000,":")</f>
        <v>42.899024955362499</v>
      </c>
      <c r="P77" s="86">
        <f>IFERROR('Table A1'!P77/'Table A2'!P77*1000,":")</f>
        <v>7.1694211359419953</v>
      </c>
      <c r="Q77" s="86">
        <f>IFERROR('Table A1'!Q77/'Table A2'!Q77*1000,":")</f>
        <v>12.611711082455765</v>
      </c>
      <c r="R77" s="86">
        <f>IFERROR('Table A1'!R77/'Table A2'!R77*1000,":")</f>
        <v>37.982609124355236</v>
      </c>
      <c r="S77" s="86" t="str">
        <f>IFERROR('Table A1'!S77/'Table A2'!S77*1000,":")</f>
        <v>:</v>
      </c>
      <c r="T77" s="86">
        <f>IFERROR('Table A1'!T77/'Table A2'!T77*1000,":")</f>
        <v>36.583696493936344</v>
      </c>
      <c r="U77" s="86">
        <f>IFERROR('Table A1'!U77/'Table A2'!U77*1000,":")</f>
        <v>20.886030542174847</v>
      </c>
      <c r="V77" s="86">
        <f>IFERROR('Table A1'!V77/'Table A2'!V77*1000,":")</f>
        <v>48.526810532167588</v>
      </c>
      <c r="W77" s="86">
        <f>IFERROR('Table A1'!W77/'Table A2'!W77*1000,":")</f>
        <v>14.769237227068889</v>
      </c>
      <c r="X77" s="86">
        <f>IFERROR('Table A1'!X77/'Table A2'!X77*1000,":")</f>
        <v>21.835883171070932</v>
      </c>
      <c r="Y77" s="86">
        <f>IFERROR('Table A1'!Y77/'Table A2'!Y77*1000,":")</f>
        <v>48.623980085741948</v>
      </c>
      <c r="Z77" s="86">
        <f>IFERROR('Table A1'!Z77/'Table A2'!Z77*1000,":")</f>
        <v>64.81476923076923</v>
      </c>
      <c r="AA77" s="86">
        <f>IFERROR('Table A1'!AA77/'Table A2'!AA77*1000,":")</f>
        <v>11.75211375826068</v>
      </c>
      <c r="AB77" s="86">
        <f>IFERROR('Table A1'!AB77/'Table A2'!AB77*1000,":")</f>
        <v>22.332475843895093</v>
      </c>
      <c r="AC77" s="86">
        <f>IFERROR('Table A1'!AC77/'Table A2'!AC77*1000,":")</f>
        <v>10.717134277939383</v>
      </c>
      <c r="AD77" s="86">
        <f>IFERROR('Table A1'!AD77/'Table A2'!AD77*1000,":")</f>
        <v>51.282795249452903</v>
      </c>
      <c r="AE77" s="86">
        <f>IFERROR('Table A1'!AE77/'Table A2'!AE77*1000,":")</f>
        <v>24.134607066500241</v>
      </c>
      <c r="AF77" s="86">
        <f>IFERROR('Table A1'!AF77/'Table A2'!AF77*1000,":")</f>
        <v>20.894934381645502</v>
      </c>
      <c r="AG77" s="86">
        <f>IFERROR('Table A1'!AG77/'Table A2'!AG77*1000,":")</f>
        <v>35.908574128255438</v>
      </c>
    </row>
    <row r="78" spans="1:33" ht="11.25" customHeight="1" x14ac:dyDescent="0.2">
      <c r="A78" s="5" t="s">
        <v>836</v>
      </c>
      <c r="B78" s="7" t="s">
        <v>806</v>
      </c>
      <c r="C78" s="86">
        <f>IFERROR('Table A1'!C78/'Table A2'!C78*1000,":")</f>
        <v>30.299590085834645</v>
      </c>
      <c r="D78" s="86">
        <f>IFERROR('Table A1'!D78/'Table A2'!D78*1000,":")</f>
        <v>30.936920646227751</v>
      </c>
      <c r="E78" s="86">
        <f>IFERROR('Table A1'!E78/'Table A2'!E78*1000,":")</f>
        <v>3.5795433534799064</v>
      </c>
      <c r="F78" s="86">
        <f>IFERROR('Table A1'!F78/'Table A2'!F78*1000,":")</f>
        <v>23.412397167955135</v>
      </c>
      <c r="G78" s="86">
        <f>IFERROR('Table A1'!G78/'Table A2'!G78*1000,":")</f>
        <v>13.9606421979689</v>
      </c>
      <c r="H78" s="86">
        <f>IFERROR('Table A1'!H78/'Table A2'!H78*1000,":")</f>
        <v>7.2629908657653921</v>
      </c>
      <c r="I78" s="86">
        <f>IFERROR('Table A1'!I78/'Table A2'!I78*1000,":")</f>
        <v>17.486998677831647</v>
      </c>
      <c r="J78" s="86">
        <f>IFERROR('Table A1'!J78/'Table A2'!J78*1000,":")</f>
        <v>30.175470954652539</v>
      </c>
      <c r="K78" s="86">
        <f>IFERROR('Table A1'!K78/'Table A2'!K78*1000,":")</f>
        <v>6.5508747025176399</v>
      </c>
      <c r="L78" s="86">
        <f>IFERROR('Table A1'!L78/'Table A2'!L78*1000,":")</f>
        <v>14.481945067589635</v>
      </c>
      <c r="M78" s="86">
        <f>IFERROR('Table A1'!M78/'Table A2'!M78*1000,":")</f>
        <v>26.440915602426163</v>
      </c>
      <c r="N78" s="86">
        <f>IFERROR('Table A1'!N78/'Table A2'!N78*1000,":")</f>
        <v>20.035038542396634</v>
      </c>
      <c r="O78" s="86">
        <f>IFERROR('Table A1'!O78/'Table A2'!O78*1000,":")</f>
        <v>30.111945944638478</v>
      </c>
      <c r="P78" s="86">
        <f>IFERROR('Table A1'!P78/'Table A2'!P78*1000,":")</f>
        <v>9.9417711197298679</v>
      </c>
      <c r="Q78" s="86">
        <f>IFERROR('Table A1'!Q78/'Table A2'!Q78*1000,":")</f>
        <v>6.1616344970855765</v>
      </c>
      <c r="R78" s="86">
        <f>IFERROR('Table A1'!R78/'Table A2'!R78*1000,":")</f>
        <v>17.893074097926927</v>
      </c>
      <c r="S78" s="86" t="str">
        <f>IFERROR('Table A1'!S78/'Table A2'!S78*1000,":")</f>
        <v>:</v>
      </c>
      <c r="T78" s="86">
        <f>IFERROR('Table A1'!T78/'Table A2'!T78*1000,":")</f>
        <v>20.364670994010197</v>
      </c>
      <c r="U78" s="86">
        <f>IFERROR('Table A1'!U78/'Table A2'!U78*1000,":")</f>
        <v>7.9862123368717084</v>
      </c>
      <c r="V78" s="86">
        <f>IFERROR('Table A1'!V78/'Table A2'!V78*1000,":")</f>
        <v>29.119343952973619</v>
      </c>
      <c r="W78" s="86">
        <f>IFERROR('Table A1'!W78/'Table A2'!W78*1000,":")</f>
        <v>6.8143921147219038</v>
      </c>
      <c r="X78" s="86">
        <f>IFERROR('Table A1'!X78/'Table A2'!X78*1000,":")</f>
        <v>12.242693981739047</v>
      </c>
      <c r="Y78" s="86">
        <f>IFERROR('Table A1'!Y78/'Table A2'!Y78*1000,":")</f>
        <v>22.747768554322338</v>
      </c>
      <c r="Z78" s="86">
        <f>IFERROR('Table A1'!Z78/'Table A2'!Z78*1000,":")</f>
        <v>40.739790777348254</v>
      </c>
      <c r="AA78" s="86">
        <f>IFERROR('Table A1'!AA78/'Table A2'!AA78*1000,":")</f>
        <v>6.5091418234590739</v>
      </c>
      <c r="AB78" s="86">
        <f>IFERROR('Table A1'!AB78/'Table A2'!AB78*1000,":")</f>
        <v>13.784607703842005</v>
      </c>
      <c r="AC78" s="86">
        <f>IFERROR('Table A1'!AC78/'Table A2'!AC78*1000,":")</f>
        <v>5.6355181576616475</v>
      </c>
      <c r="AD78" s="86">
        <f>IFERROR('Table A1'!AD78/'Table A2'!AD78*1000,":")</f>
        <v>25.937208216619979</v>
      </c>
      <c r="AE78" s="86">
        <f>IFERROR('Table A1'!AE78/'Table A2'!AE78*1000,":")</f>
        <v>13.227455275648047</v>
      </c>
      <c r="AF78" s="86">
        <f>IFERROR('Table A1'!AF78/'Table A2'!AF78*1000,":")</f>
        <v>5.5105036455952066</v>
      </c>
      <c r="AG78" s="86">
        <f>IFERROR('Table A1'!AG78/'Table A2'!AG78*1000,":")</f>
        <v>20.323370274385351</v>
      </c>
    </row>
    <row r="79" spans="1:33" ht="11.25" customHeight="1" x14ac:dyDescent="0.2">
      <c r="A79" s="5" t="s">
        <v>837</v>
      </c>
      <c r="B79" s="7" t="s">
        <v>807</v>
      </c>
      <c r="C79" s="86">
        <f>IFERROR('Table A1'!C79/'Table A2'!C79*1000,":")</f>
        <v>52.415922261305269</v>
      </c>
      <c r="D79" s="86">
        <f>IFERROR('Table A1'!D79/'Table A2'!D79*1000,":")</f>
        <v>78.188602079162337</v>
      </c>
      <c r="E79" s="86">
        <f>IFERROR('Table A1'!E79/'Table A2'!E79*1000,":")</f>
        <v>15.830284622995329</v>
      </c>
      <c r="F79" s="86">
        <f>IFERROR('Table A1'!F79/'Table A2'!F79*1000,":")</f>
        <v>76.856589837145151</v>
      </c>
      <c r="G79" s="86">
        <f>IFERROR('Table A1'!G79/'Table A2'!G79*1000,":")</f>
        <v>43.237171908252542</v>
      </c>
      <c r="H79" s="86">
        <f>IFERROR('Table A1'!H79/'Table A2'!H79*1000,":")</f>
        <v>29.582724468257837</v>
      </c>
      <c r="I79" s="86">
        <f>IFERROR('Table A1'!I79/'Table A2'!I79*1000,":")</f>
        <v>69.228050800662615</v>
      </c>
      <c r="J79" s="86">
        <f>IFERROR('Table A1'!J79/'Table A2'!J79*1000,":")</f>
        <v>69.60927740702887</v>
      </c>
      <c r="K79" s="86">
        <f>IFERROR('Table A1'!K79/'Table A2'!K79*1000,":")</f>
        <v>22.304886943836618</v>
      </c>
      <c r="L79" s="86">
        <f>IFERROR('Table A1'!L79/'Table A2'!L79*1000,":")</f>
        <v>29.97796663519043</v>
      </c>
      <c r="M79" s="86">
        <f>IFERROR('Table A1'!M79/'Table A2'!M79*1000,":")</f>
        <v>52.110846838303694</v>
      </c>
      <c r="N79" s="86">
        <f>IFERROR('Table A1'!N79/'Table A2'!N79*1000,":")</f>
        <v>61.870277078085643</v>
      </c>
      <c r="O79" s="86">
        <f>IFERROR('Table A1'!O79/'Table A2'!O79*1000,":")</f>
        <v>75.548612515831024</v>
      </c>
      <c r="P79" s="86">
        <f>IFERROR('Table A1'!P79/'Table A2'!P79*1000,":")</f>
        <v>21.016099234626552</v>
      </c>
      <c r="Q79" s="86">
        <f>IFERROR('Table A1'!Q79/'Table A2'!Q79*1000,":")</f>
        <v>21.685072461036878</v>
      </c>
      <c r="R79" s="86">
        <f>IFERROR('Table A1'!R79/'Table A2'!R79*1000,":")</f>
        <v>139.92031932069605</v>
      </c>
      <c r="S79" s="86" t="str">
        <f>IFERROR('Table A1'!S79/'Table A2'!S79*1000,":")</f>
        <v>:</v>
      </c>
      <c r="T79" s="86">
        <f>IFERROR('Table A1'!T79/'Table A2'!T79*1000,":")</f>
        <v>51.804349042820718</v>
      </c>
      <c r="U79" s="86">
        <f>IFERROR('Table A1'!U79/'Table A2'!U79*1000,":")</f>
        <v>23.445338803540771</v>
      </c>
      <c r="V79" s="86">
        <f>IFERROR('Table A1'!V79/'Table A2'!V79*1000,":")</f>
        <v>85.665146479090978</v>
      </c>
      <c r="W79" s="86">
        <f>IFERROR('Table A1'!W79/'Table A2'!W79*1000,":")</f>
        <v>18.63932898415657</v>
      </c>
      <c r="X79" s="86" t="str">
        <f>IFERROR('Table A1'!X79/'Table A2'!X79*1000,":")</f>
        <v>:</v>
      </c>
      <c r="Y79" s="86">
        <f>IFERROR('Table A1'!Y79/'Table A2'!Y79*1000,":")</f>
        <v>62.262195281954398</v>
      </c>
      <c r="Z79" s="86">
        <f>IFERROR('Table A1'!Z79/'Table A2'!Z79*1000,":")</f>
        <v>87.674785278619126</v>
      </c>
      <c r="AA79" s="86">
        <f>IFERROR('Table A1'!AA79/'Table A2'!AA79*1000,":")</f>
        <v>19.667190178422203</v>
      </c>
      <c r="AB79" s="86">
        <f>IFERROR('Table A1'!AB79/'Table A2'!AB79*1000,":")</f>
        <v>33.675137175545785</v>
      </c>
      <c r="AC79" s="86">
        <f>IFERROR('Table A1'!AC79/'Table A2'!AC79*1000,":")</f>
        <v>27.082063027022205</v>
      </c>
      <c r="AD79" s="86">
        <f>IFERROR('Table A1'!AD79/'Table A2'!AD79*1000,":")</f>
        <v>77.969123257389384</v>
      </c>
      <c r="AE79" s="86">
        <f>IFERROR('Table A1'!AE79/'Table A2'!AE79*1000,":")</f>
        <v>30.249110320284696</v>
      </c>
      <c r="AF79" s="86">
        <f>IFERROR('Table A1'!AF79/'Table A2'!AF79*1000,":")</f>
        <v>25.191506395676779</v>
      </c>
      <c r="AG79" s="86">
        <f>IFERROR('Table A1'!AG79/'Table A2'!AG79*1000,":")</f>
        <v>53.111413341707994</v>
      </c>
    </row>
    <row r="80" spans="1:33" ht="11.25" customHeight="1" x14ac:dyDescent="0.2">
      <c r="A80" s="5" t="s">
        <v>838</v>
      </c>
      <c r="B80" s="7" t="s">
        <v>808</v>
      </c>
      <c r="C80" s="86">
        <f>IFERROR('Table A1'!C80/'Table A2'!C80*1000,":")</f>
        <v>62.448997477870506</v>
      </c>
      <c r="D80" s="86">
        <f>IFERROR('Table A1'!D80/'Table A2'!D80*1000,":")</f>
        <v>119.83137829912023</v>
      </c>
      <c r="E80" s="86">
        <f>IFERROR('Table A1'!E80/'Table A2'!E80*1000,":")</f>
        <v>26.037618529457482</v>
      </c>
      <c r="F80" s="86">
        <f>IFERROR('Table A1'!F80/'Table A2'!F80*1000,":")</f>
        <v>126.24282803535044</v>
      </c>
      <c r="G80" s="86">
        <f>IFERROR('Table A1'!G80/'Table A2'!G80*1000,":")</f>
        <v>63.919829366557195</v>
      </c>
      <c r="H80" s="86">
        <f>IFERROR('Table A1'!H80/'Table A2'!H80*1000,":")</f>
        <v>36.72851762270917</v>
      </c>
      <c r="I80" s="86">
        <f>IFERROR('Table A1'!I80/'Table A2'!I80*1000,":")</f>
        <v>62.189479638009047</v>
      </c>
      <c r="J80" s="86">
        <f>IFERROR('Table A1'!J80/'Table A2'!J80*1000,":")</f>
        <v>123.90875419709924</v>
      </c>
      <c r="K80" s="86">
        <f>IFERROR('Table A1'!K80/'Table A2'!K80*1000,":")</f>
        <v>45.604849820887296</v>
      </c>
      <c r="L80" s="86">
        <f>IFERROR('Table A1'!L80/'Table A2'!L80*1000,":")</f>
        <v>44.715138488137093</v>
      </c>
      <c r="M80" s="86">
        <f>IFERROR('Table A1'!M80/'Table A2'!M80*1000,":")</f>
        <v>61.694440828017186</v>
      </c>
      <c r="N80" s="86">
        <f>IFERROR('Table A1'!N80/'Table A2'!N80*1000,":")</f>
        <v>74.395448079658607</v>
      </c>
      <c r="O80" s="86">
        <f>IFERROR('Table A1'!O80/'Table A2'!O80*1000,":")</f>
        <v>76.325412927830882</v>
      </c>
      <c r="P80" s="86">
        <f>IFERROR('Table A1'!P80/'Table A2'!P80*1000,":")</f>
        <v>36.911819192293443</v>
      </c>
      <c r="Q80" s="86">
        <f>IFERROR('Table A1'!Q80/'Table A2'!Q80*1000,":")</f>
        <v>21.975701291266461</v>
      </c>
      <c r="R80" s="86">
        <f>IFERROR('Table A1'!R80/'Table A2'!R80*1000,":")</f>
        <v>104.11428189087016</v>
      </c>
      <c r="S80" s="86" t="str">
        <f>IFERROR('Table A1'!S80/'Table A2'!S80*1000,":")</f>
        <v>:</v>
      </c>
      <c r="T80" s="86">
        <f>IFERROR('Table A1'!T80/'Table A2'!T80*1000,":")</f>
        <v>72.376273310048305</v>
      </c>
      <c r="U80" s="86">
        <f>IFERROR('Table A1'!U80/'Table A2'!U80*1000,":")</f>
        <v>19.794122034909744</v>
      </c>
      <c r="V80" s="86">
        <f>IFERROR('Table A1'!V80/'Table A2'!V80*1000,":")</f>
        <v>178.92180076686881</v>
      </c>
      <c r="W80" s="86">
        <f>IFERROR('Table A1'!W80/'Table A2'!W80*1000,":")</f>
        <v>30.902595700052437</v>
      </c>
      <c r="X80" s="86" t="str">
        <f>IFERROR('Table A1'!X80/'Table A2'!X80*1000,":")</f>
        <v>:</v>
      </c>
      <c r="Y80" s="86">
        <f>IFERROR('Table A1'!Y80/'Table A2'!Y80*1000,":")</f>
        <v>128.49531839172988</v>
      </c>
      <c r="Z80" s="86">
        <f>IFERROR('Table A1'!Z80/'Table A2'!Z80*1000,":")</f>
        <v>215.35383485083048</v>
      </c>
      <c r="AA80" s="86">
        <f>IFERROR('Table A1'!AA80/'Table A2'!AA80*1000,":")</f>
        <v>21.258729892409978</v>
      </c>
      <c r="AB80" s="86">
        <f>IFERROR('Table A1'!AB80/'Table A2'!AB80*1000,":")</f>
        <v>56.030977466525357</v>
      </c>
      <c r="AC80" s="86">
        <f>IFERROR('Table A1'!AC80/'Table A2'!AC80*1000,":")</f>
        <v>26.522899718398001</v>
      </c>
      <c r="AD80" s="86">
        <f>IFERROR('Table A1'!AD80/'Table A2'!AD80*1000,":")</f>
        <v>127.05764123178523</v>
      </c>
      <c r="AE80" s="86">
        <f>IFERROR('Table A1'!AE80/'Table A2'!AE80*1000,":")</f>
        <v>35.761552884085148</v>
      </c>
      <c r="AF80" s="86">
        <f>IFERROR('Table A1'!AF80/'Table A2'!AF80*1000,":")</f>
        <v>37.140741125721121</v>
      </c>
      <c r="AG80" s="86">
        <f>IFERROR('Table A1'!AG80/'Table A2'!AG80*1000,":")</f>
        <v>76.164581022806601</v>
      </c>
    </row>
    <row r="81" spans="1:33" ht="11.25" customHeight="1" x14ac:dyDescent="0.2">
      <c r="A81" s="5" t="s">
        <v>839</v>
      </c>
      <c r="B81" s="7" t="s">
        <v>43</v>
      </c>
      <c r="C81" s="86">
        <f>IFERROR('Table A1'!C81/'Table A2'!C81*1000,":")</f>
        <v>308.2357083413354</v>
      </c>
      <c r="D81" s="86">
        <f>IFERROR('Table A1'!D81/'Table A2'!D81*1000,":")</f>
        <v>771.84655561471573</v>
      </c>
      <c r="E81" s="86">
        <f>IFERROR('Table A1'!E81/'Table A2'!E81*1000,":")</f>
        <v>87.454616034526055</v>
      </c>
      <c r="F81" s="86" t="str">
        <f>IFERROR('Table A1'!F81/'Table A2'!F81*1000,":")</f>
        <v>:</v>
      </c>
      <c r="G81" s="86">
        <f>IFERROR('Table A1'!G81/'Table A2'!G81*1000,":")</f>
        <v>525.13020833333337</v>
      </c>
      <c r="H81" s="86">
        <f>IFERROR('Table A1'!H81/'Table A2'!H81*1000,":")</f>
        <v>68.640909760213844</v>
      </c>
      <c r="I81" s="86">
        <f>IFERROR('Table A1'!I81/'Table A2'!I81*1000,":")</f>
        <v>523.77106227106231</v>
      </c>
      <c r="J81" s="86">
        <f>IFERROR('Table A1'!J81/'Table A2'!J81*1000,":")</f>
        <v>346.15745931694903</v>
      </c>
      <c r="K81" s="86">
        <f>IFERROR('Table A1'!K81/'Table A2'!K81*1000,":")</f>
        <v>95.403300473830399</v>
      </c>
      <c r="L81" s="86">
        <f>IFERROR('Table A1'!L81/'Table A2'!L81*1000,":")</f>
        <v>1744.455217549388</v>
      </c>
      <c r="M81" s="86">
        <f>IFERROR('Table A1'!M81/'Table A2'!M81*1000,":")</f>
        <v>349.30926757233846</v>
      </c>
      <c r="N81" s="86">
        <f>IFERROR('Table A1'!N81/'Table A2'!N81*1000,":")</f>
        <v>561.21761658031085</v>
      </c>
      <c r="O81" s="86">
        <f>IFERROR('Table A1'!O81/'Table A2'!O81*1000,":")</f>
        <v>477.84890568878836</v>
      </c>
      <c r="P81" s="86">
        <f>IFERROR('Table A1'!P81/'Table A2'!P81*1000,":")</f>
        <v>381.07809676771734</v>
      </c>
      <c r="Q81" s="86">
        <f>IFERROR('Table A1'!Q81/'Table A2'!Q81*1000,":")</f>
        <v>65.50640674831574</v>
      </c>
      <c r="R81" s="86">
        <f>IFERROR('Table A1'!R81/'Table A2'!R81*1000,":")</f>
        <v>633.09286059912904</v>
      </c>
      <c r="S81" s="86" t="str">
        <f>IFERROR('Table A1'!S81/'Table A2'!S81*1000,":")</f>
        <v>:</v>
      </c>
      <c r="T81" s="86">
        <f>IFERROR('Table A1'!T81/'Table A2'!T81*1000,":")</f>
        <v>561.26158930349698</v>
      </c>
      <c r="U81" s="86">
        <f>IFERROR('Table A1'!U81/'Table A2'!U81*1000,":")</f>
        <v>76.775729591284588</v>
      </c>
      <c r="V81" s="86">
        <f>IFERROR('Table A1'!V81/'Table A2'!V81*1000,":")</f>
        <v>732.10568454763813</v>
      </c>
      <c r="W81" s="86">
        <f>IFERROR('Table A1'!W81/'Table A2'!W81*1000,":")</f>
        <v>68.193164125250235</v>
      </c>
      <c r="X81" s="86" t="str">
        <f>IFERROR('Table A1'!X81/'Table A2'!X81*1000,":")</f>
        <v>:</v>
      </c>
      <c r="Y81" s="86">
        <f>IFERROR('Table A1'!Y81/'Table A2'!Y81*1000,":")</f>
        <v>309.60216175723036</v>
      </c>
      <c r="Z81" s="86">
        <f>IFERROR('Table A1'!Z81/'Table A2'!Z81*1000,":")</f>
        <v>642.64383447586795</v>
      </c>
      <c r="AA81" s="86">
        <f>IFERROR('Table A1'!AA81/'Table A2'!AA81*1000,":")</f>
        <v>61.922285855843228</v>
      </c>
      <c r="AB81" s="86">
        <f>IFERROR('Table A1'!AB81/'Table A2'!AB81*1000,":")</f>
        <v>259.29942075932689</v>
      </c>
      <c r="AC81" s="86">
        <f>IFERROR('Table A1'!AC81/'Table A2'!AC81*1000,":")</f>
        <v>208.77393785127356</v>
      </c>
      <c r="AD81" s="86">
        <f>IFERROR('Table A1'!AD81/'Table A2'!AD81*1000,":")</f>
        <v>257.96297701236625</v>
      </c>
      <c r="AE81" s="86">
        <f>IFERROR('Table A1'!AE81/'Table A2'!AE81*1000,":")</f>
        <v>247.59937472085753</v>
      </c>
      <c r="AF81" s="86">
        <f>IFERROR('Table A1'!AF81/'Table A2'!AF81*1000,":")</f>
        <v>119.00116021516718</v>
      </c>
      <c r="AG81" s="86">
        <f>IFERROR('Table A1'!AG81/'Table A2'!AG81*1000,":")</f>
        <v>323.29861380053813</v>
      </c>
    </row>
    <row r="82" spans="1:33" ht="11.25" customHeight="1" x14ac:dyDescent="0.2">
      <c r="A82" s="5" t="s">
        <v>840</v>
      </c>
      <c r="B82" s="7" t="s">
        <v>809</v>
      </c>
      <c r="C82" s="86">
        <f>IFERROR('Table A1'!C82/'Table A2'!C82*1000,":")</f>
        <v>32.175470697881224</v>
      </c>
      <c r="D82" s="86">
        <f>IFERROR('Table A1'!D82/'Table A2'!D82*1000,":")</f>
        <v>36.738260434565113</v>
      </c>
      <c r="E82" s="86">
        <f>IFERROR('Table A1'!E82/'Table A2'!E82*1000,":")</f>
        <v>7.7063426158758368</v>
      </c>
      <c r="F82" s="86">
        <f>IFERROR('Table A1'!F82/'Table A2'!F82*1000,":")</f>
        <v>57.730659981189234</v>
      </c>
      <c r="G82" s="86">
        <f>IFERROR('Table A1'!G82/'Table A2'!G82*1000,":")</f>
        <v>31.356930642352218</v>
      </c>
      <c r="H82" s="86">
        <f>IFERROR('Table A1'!H82/'Table A2'!H82*1000,":")</f>
        <v>13.875300042406668</v>
      </c>
      <c r="I82" s="86">
        <f>IFERROR('Table A1'!I82/'Table A2'!I82*1000,":")</f>
        <v>40.900992685475444</v>
      </c>
      <c r="J82" s="86">
        <f>IFERROR('Table A1'!J82/'Table A2'!J82*1000,":")</f>
        <v>51.401173912332624</v>
      </c>
      <c r="K82" s="86">
        <f>IFERROR('Table A1'!K82/'Table A2'!K82*1000,":")</f>
        <v>16.337004169785093</v>
      </c>
      <c r="L82" s="86">
        <f>IFERROR('Table A1'!L82/'Table A2'!L82*1000,":")</f>
        <v>11.958739182673343</v>
      </c>
      <c r="M82" s="86">
        <f>IFERROR('Table A1'!M82/'Table A2'!M82*1000,":")</f>
        <v>26.627379701476862</v>
      </c>
      <c r="N82" s="86">
        <f>IFERROR('Table A1'!N82/'Table A2'!N82*1000,":")</f>
        <v>38.395860284605433</v>
      </c>
      <c r="O82" s="86">
        <f>IFERROR('Table A1'!O82/'Table A2'!O82*1000,":")</f>
        <v>48.415058095553796</v>
      </c>
      <c r="P82" s="86">
        <f>IFERROR('Table A1'!P82/'Table A2'!P82*1000,":")</f>
        <v>19.877329731111153</v>
      </c>
      <c r="Q82" s="86">
        <f>IFERROR('Table A1'!Q82/'Table A2'!Q82*1000,":")</f>
        <v>13.907314225348198</v>
      </c>
      <c r="R82" s="86">
        <f>IFERROR('Table A1'!R82/'Table A2'!R82*1000,":")</f>
        <v>42.963160445952489</v>
      </c>
      <c r="S82" s="86" t="str">
        <f>IFERROR('Table A1'!S82/'Table A2'!S82*1000,":")</f>
        <v>:</v>
      </c>
      <c r="T82" s="86">
        <f>IFERROR('Table A1'!T82/'Table A2'!T82*1000,":")</f>
        <v>31.836966149624718</v>
      </c>
      <c r="U82" s="86">
        <f>IFERROR('Table A1'!U82/'Table A2'!U82*1000,":")</f>
        <v>13.803548247511898</v>
      </c>
      <c r="V82" s="86">
        <f>IFERROR('Table A1'!V82/'Table A2'!V82*1000,":")</f>
        <v>60.576480338889397</v>
      </c>
      <c r="W82" s="86">
        <f>IFERROR('Table A1'!W82/'Table A2'!W82*1000,":")</f>
        <v>12.055064459277558</v>
      </c>
      <c r="X82" s="86">
        <f>IFERROR('Table A1'!X82/'Table A2'!X82*1000,":")</f>
        <v>22.749075647047068</v>
      </c>
      <c r="Y82" s="86">
        <f>IFERROR('Table A1'!Y82/'Table A2'!Y82*1000,":")</f>
        <v>44.196912178901464</v>
      </c>
      <c r="Z82" s="86">
        <f>IFERROR('Table A1'!Z82/'Table A2'!Z82*1000,":")</f>
        <v>77.293598541818142</v>
      </c>
      <c r="AA82" s="86">
        <f>IFERROR('Table A1'!AA82/'Table A2'!AA82*1000,":")</f>
        <v>17.754542767126424</v>
      </c>
      <c r="AB82" s="86">
        <f>IFERROR('Table A1'!AB82/'Table A2'!AB82*1000,":")</f>
        <v>15.114616021128157</v>
      </c>
      <c r="AC82" s="86">
        <f>IFERROR('Table A1'!AC82/'Table A2'!AC82*1000,":")</f>
        <v>20.767946682005178</v>
      </c>
      <c r="AD82" s="86">
        <f>IFERROR('Table A1'!AD82/'Table A2'!AD82*1000,":")</f>
        <v>62.51134481794525</v>
      </c>
      <c r="AE82" s="86">
        <f>IFERROR('Table A1'!AE82/'Table A2'!AE82*1000,":")</f>
        <v>18.238749139223074</v>
      </c>
      <c r="AF82" s="86">
        <f>IFERROR('Table A1'!AF82/'Table A2'!AF82*1000,":")</f>
        <v>16.723298044766324</v>
      </c>
      <c r="AG82" s="86">
        <f>IFERROR('Table A1'!AG82/'Table A2'!AG82*1000,":")</f>
        <v>34.583245705784307</v>
      </c>
    </row>
    <row r="83" spans="1:33" ht="11.25" customHeight="1" x14ac:dyDescent="0.2">
      <c r="A83" s="5" t="s">
        <v>841</v>
      </c>
      <c r="B83" s="7" t="s">
        <v>810</v>
      </c>
      <c r="C83" s="86">
        <f>IFERROR('Table A1'!C83/'Table A2'!C83*1000,":")</f>
        <v>37.024471715924768</v>
      </c>
      <c r="D83" s="86">
        <f>IFERROR('Table A1'!D83/'Table A2'!D83*1000,":")</f>
        <v>27.708805675418709</v>
      </c>
      <c r="E83" s="86">
        <f>IFERROR('Table A1'!E83/'Table A2'!E83*1000,":")</f>
        <v>3.9900651408362005</v>
      </c>
      <c r="F83" s="86" t="str">
        <f>IFERROR('Table A1'!F83/'Table A2'!F83*1000,":")</f>
        <v>:</v>
      </c>
      <c r="G83" s="86">
        <f>IFERROR('Table A1'!G83/'Table A2'!G83*1000,":")</f>
        <v>15.326633165829145</v>
      </c>
      <c r="H83" s="86">
        <f>IFERROR('Table A1'!H83/'Table A2'!H83*1000,":")</f>
        <v>9.4204892051910782</v>
      </c>
      <c r="I83" s="86">
        <f>IFERROR('Table A1'!I83/'Table A2'!I83*1000,":")</f>
        <v>36.373428102788409</v>
      </c>
      <c r="J83" s="86">
        <f>IFERROR('Table A1'!J83/'Table A2'!J83*1000,":")</f>
        <v>39.457965486129353</v>
      </c>
      <c r="K83" s="86">
        <f>IFERROR('Table A1'!K83/'Table A2'!K83*1000,":")</f>
        <v>20.190717997165802</v>
      </c>
      <c r="L83" s="86">
        <f>IFERROR('Table A1'!L83/'Table A2'!L83*1000,":")</f>
        <v>9.7492481772354562</v>
      </c>
      <c r="M83" s="86">
        <f>IFERROR('Table A1'!M83/'Table A2'!M83*1000,":")</f>
        <v>16.643633296980347</v>
      </c>
      <c r="N83" s="86">
        <f>IFERROR('Table A1'!N83/'Table A2'!N83*1000,":")</f>
        <v>28.582449373191899</v>
      </c>
      <c r="O83" s="86">
        <f>IFERROR('Table A1'!O83/'Table A2'!O83*1000,":")</f>
        <v>35.481212013878825</v>
      </c>
      <c r="P83" s="86">
        <f>IFERROR('Table A1'!P83/'Table A2'!P83*1000,":")</f>
        <v>12.071625601944925</v>
      </c>
      <c r="Q83" s="86">
        <f>IFERROR('Table A1'!Q83/'Table A2'!Q83*1000,":")</f>
        <v>7.8534665618640513</v>
      </c>
      <c r="R83" s="86">
        <f>IFERROR('Table A1'!R83/'Table A2'!R83*1000,":")</f>
        <v>73.708393199233711</v>
      </c>
      <c r="S83" s="86" t="str">
        <f>IFERROR('Table A1'!S83/'Table A2'!S83*1000,":")</f>
        <v>:</v>
      </c>
      <c r="T83" s="86">
        <f>IFERROR('Table A1'!T83/'Table A2'!T83*1000,":")</f>
        <v>23.291019953314226</v>
      </c>
      <c r="U83" s="86">
        <f>IFERROR('Table A1'!U83/'Table A2'!U83*1000,":")</f>
        <v>9.0871055842872916</v>
      </c>
      <c r="V83" s="86">
        <f>IFERROR('Table A1'!V83/'Table A2'!V83*1000,":")</f>
        <v>40.959590145061014</v>
      </c>
      <c r="W83" s="86">
        <f>IFERROR('Table A1'!W83/'Table A2'!W83*1000,":")</f>
        <v>9.18045582266625</v>
      </c>
      <c r="X83" s="86">
        <f>IFERROR('Table A1'!X83/'Table A2'!X83*1000,":")</f>
        <v>14.477073673364247</v>
      </c>
      <c r="Y83" s="86">
        <f>IFERROR('Table A1'!Y83/'Table A2'!Y83*1000,":")</f>
        <v>28.518885185092358</v>
      </c>
      <c r="Z83" s="86">
        <f>IFERROR('Table A1'!Z83/'Table A2'!Z83*1000,":")</f>
        <v>47.925605762933849</v>
      </c>
      <c r="AA83" s="86">
        <f>IFERROR('Table A1'!AA83/'Table A2'!AA83*1000,":")</f>
        <v>8.6543543049226361</v>
      </c>
      <c r="AB83" s="86">
        <f>IFERROR('Table A1'!AB83/'Table A2'!AB83*1000,":")</f>
        <v>9.1767365531970366</v>
      </c>
      <c r="AC83" s="86">
        <f>IFERROR('Table A1'!AC83/'Table A2'!AC83*1000,":")</f>
        <v>7.8479239998486046</v>
      </c>
      <c r="AD83" s="86">
        <f>IFERROR('Table A1'!AD83/'Table A2'!AD83*1000,":")</f>
        <v>37.097033323176639</v>
      </c>
      <c r="AE83" s="86">
        <f>IFERROR('Table A1'!AE83/'Table A2'!AE83*1000,":")</f>
        <v>12.62022459835581</v>
      </c>
      <c r="AF83" s="86">
        <f>IFERROR('Table A1'!AF83/'Table A2'!AF83*1000,":")</f>
        <v>9.8164070463239437</v>
      </c>
      <c r="AG83" s="86">
        <f>IFERROR('Table A1'!AG83/'Table A2'!AG83*1000,":")</f>
        <v>23.46894064678467</v>
      </c>
    </row>
    <row r="84" spans="1:33" ht="11.25" customHeight="1" x14ac:dyDescent="0.2">
      <c r="A84" s="5" t="s">
        <v>842</v>
      </c>
      <c r="B84" s="7" t="s">
        <v>53</v>
      </c>
      <c r="C84" s="86">
        <f>IFERROR('Table A1'!C84/'Table A2'!C84*1000,":")</f>
        <v>36.479128419948367</v>
      </c>
      <c r="D84" s="86">
        <f>IFERROR('Table A1'!D84/'Table A2'!D84*1000,":")</f>
        <v>41.082110621612408</v>
      </c>
      <c r="E84" s="86">
        <f>IFERROR('Table A1'!E84/'Table A2'!E84*1000,":")</f>
        <v>6.5623669271220484</v>
      </c>
      <c r="F84" s="86">
        <f>IFERROR('Table A1'!F84/'Table A2'!F84*1000,":")</f>
        <v>186.80783079219893</v>
      </c>
      <c r="G84" s="86">
        <f>IFERROR('Table A1'!G84/'Table A2'!G84*1000,":")</f>
        <v>26.387592446327279</v>
      </c>
      <c r="H84" s="86">
        <f>IFERROR('Table A1'!H84/'Table A2'!H84*1000,":")</f>
        <v>17.242431961050045</v>
      </c>
      <c r="I84" s="86">
        <f>IFERROR('Table A1'!I84/'Table A2'!I84*1000,":")</f>
        <v>45.002231520223155</v>
      </c>
      <c r="J84" s="86">
        <f>IFERROR('Table A1'!J84/'Table A2'!J84*1000,":")</f>
        <v>54.143919051090997</v>
      </c>
      <c r="K84" s="86">
        <f>IFERROR('Table A1'!K84/'Table A2'!K84*1000,":")</f>
        <v>13.046009843557744</v>
      </c>
      <c r="L84" s="86">
        <f>IFERROR('Table A1'!L84/'Table A2'!L84*1000,":")</f>
        <v>22.133277829812329</v>
      </c>
      <c r="M84" s="86">
        <f>IFERROR('Table A1'!M84/'Table A2'!M84*1000,":")</f>
        <v>25.946437738148401</v>
      </c>
      <c r="N84" s="86">
        <f>IFERROR('Table A1'!N84/'Table A2'!N84*1000,":")</f>
        <v>39.803571428571431</v>
      </c>
      <c r="O84" s="86">
        <f>IFERROR('Table A1'!O84/'Table A2'!O84*1000,":")</f>
        <v>45.452690285356901</v>
      </c>
      <c r="P84" s="86">
        <f>IFERROR('Table A1'!P84/'Table A2'!P84*1000,":")</f>
        <v>10.012588817169826</v>
      </c>
      <c r="Q84" s="86">
        <f>IFERROR('Table A1'!Q84/'Table A2'!Q84*1000,":")</f>
        <v>10.300368176905062</v>
      </c>
      <c r="R84" s="86">
        <f>IFERROR('Table A1'!R84/'Table A2'!R84*1000,":")</f>
        <v>34.459316525317796</v>
      </c>
      <c r="S84" s="86" t="str">
        <f>IFERROR('Table A1'!S84/'Table A2'!S84*1000,":")</f>
        <v>:</v>
      </c>
      <c r="T84" s="86">
        <f>IFERROR('Table A1'!T84/'Table A2'!T84*1000,":")</f>
        <v>50.347457015286274</v>
      </c>
      <c r="U84" s="86">
        <f>IFERROR('Table A1'!U84/'Table A2'!U84*1000,":")</f>
        <v>12.96438586467548</v>
      </c>
      <c r="V84" s="86">
        <f>IFERROR('Table A1'!V84/'Table A2'!V84*1000,":")</f>
        <v>74.201333026890367</v>
      </c>
      <c r="W84" s="86">
        <f>IFERROR('Table A1'!W84/'Table A2'!W84*1000,":")</f>
        <v>13.98002460205262</v>
      </c>
      <c r="X84" s="86" t="str">
        <f>IFERROR('Table A1'!X84/'Table A2'!X84*1000,":")</f>
        <v>:</v>
      </c>
      <c r="Y84" s="86">
        <f>IFERROR('Table A1'!Y84/'Table A2'!Y84*1000,":")</f>
        <v>59.663556269489803</v>
      </c>
      <c r="Z84" s="86">
        <f>IFERROR('Table A1'!Z84/'Table A2'!Z84*1000,":")</f>
        <v>70.799298055027478</v>
      </c>
      <c r="AA84" s="86">
        <f>IFERROR('Table A1'!AA84/'Table A2'!AA84*1000,":")</f>
        <v>9.6222585563526302</v>
      </c>
      <c r="AB84" s="86">
        <f>IFERROR('Table A1'!AB84/'Table A2'!AB84*1000,":")</f>
        <v>21.947739433230474</v>
      </c>
      <c r="AC84" s="86">
        <f>IFERROR('Table A1'!AC84/'Table A2'!AC84*1000,":")</f>
        <v>7.8050344143507093</v>
      </c>
      <c r="AD84" s="86">
        <f>IFERROR('Table A1'!AD84/'Table A2'!AD84*1000,":")</f>
        <v>45.248295072519447</v>
      </c>
      <c r="AE84" s="86">
        <f>IFERROR('Table A1'!AE84/'Table A2'!AE84*1000,":")</f>
        <v>24.416880994311345</v>
      </c>
      <c r="AF84" s="86">
        <f>IFERROR('Table A1'!AF84/'Table A2'!AF84*1000,":")</f>
        <v>16.700595233487881</v>
      </c>
      <c r="AG84" s="86">
        <f>IFERROR('Table A1'!AG84/'Table A2'!AG84*1000,":")</f>
        <v>39.315708044785488</v>
      </c>
    </row>
    <row r="85" spans="1:33" ht="11.25" customHeight="1" x14ac:dyDescent="0.2">
      <c r="A85" s="5" t="s">
        <v>843</v>
      </c>
      <c r="B85" s="7" t="s">
        <v>54</v>
      </c>
      <c r="C85" s="86">
        <f>IFERROR('Table A1'!C85/'Table A2'!C85*1000,":")</f>
        <v>43.856894166696463</v>
      </c>
      <c r="D85" s="86">
        <f>IFERROR('Table A1'!D85/'Table A2'!D85*1000,":")</f>
        <v>54.666718772389174</v>
      </c>
      <c r="E85" s="86">
        <f>IFERROR('Table A1'!E85/'Table A2'!E85*1000,":")</f>
        <v>6.0442397652989799</v>
      </c>
      <c r="F85" s="86">
        <f>IFERROR('Table A1'!F85/'Table A2'!F85*1000,":")</f>
        <v>6.3049626585355076</v>
      </c>
      <c r="G85" s="86">
        <f>IFERROR('Table A1'!G85/'Table A2'!G85*1000,":")</f>
        <v>32.281634008635002</v>
      </c>
      <c r="H85" s="86">
        <f>IFERROR('Table A1'!H85/'Table A2'!H85*1000,":")</f>
        <v>12.425295400706391</v>
      </c>
      <c r="I85" s="86">
        <f>IFERROR('Table A1'!I85/'Table A2'!I85*1000,":")</f>
        <v>38.600259571706687</v>
      </c>
      <c r="J85" s="86">
        <f>IFERROR('Table A1'!J85/'Table A2'!J85*1000,":")</f>
        <v>48.615747863868165</v>
      </c>
      <c r="K85" s="86">
        <f>IFERROR('Table A1'!K85/'Table A2'!K85*1000,":")</f>
        <v>8.8205880392026117</v>
      </c>
      <c r="L85" s="86">
        <f>IFERROR('Table A1'!L85/'Table A2'!L85*1000,":")</f>
        <v>25.293451891420865</v>
      </c>
      <c r="M85" s="86">
        <f>IFERROR('Table A1'!M85/'Table A2'!M85*1000,":")</f>
        <v>31.476688690508112</v>
      </c>
      <c r="N85" s="86">
        <f>IFERROR('Table A1'!N85/'Table A2'!N85*1000,":")</f>
        <v>43.644103873988932</v>
      </c>
      <c r="O85" s="86">
        <f>IFERROR('Table A1'!O85/'Table A2'!O85*1000,":")</f>
        <v>53.423942517994952</v>
      </c>
      <c r="P85" s="86">
        <f>IFERROR('Table A1'!P85/'Table A2'!P85*1000,":")</f>
        <v>8.6406979525200942</v>
      </c>
      <c r="Q85" s="86">
        <f>IFERROR('Table A1'!Q85/'Table A2'!Q85*1000,":")</f>
        <v>9.3210684478715624</v>
      </c>
      <c r="R85" s="86">
        <f>IFERROR('Table A1'!R85/'Table A2'!R85*1000,":")</f>
        <v>49.057849933389036</v>
      </c>
      <c r="S85" s="86" t="str">
        <f>IFERROR('Table A1'!S85/'Table A2'!S85*1000,":")</f>
        <v>:</v>
      </c>
      <c r="T85" s="86">
        <f>IFERROR('Table A1'!T85/'Table A2'!T85*1000,":")</f>
        <v>37.027043780002124</v>
      </c>
      <c r="U85" s="86">
        <f>IFERROR('Table A1'!U85/'Table A2'!U85*1000,":")</f>
        <v>7.3368580060422959</v>
      </c>
      <c r="V85" s="86">
        <f>IFERROR('Table A1'!V85/'Table A2'!V85*1000,":")</f>
        <v>65.634486945962351</v>
      </c>
      <c r="W85" s="86">
        <f>IFERROR('Table A1'!W85/'Table A2'!W85*1000,":")</f>
        <v>6.8910493785599822</v>
      </c>
      <c r="X85" s="86" t="str">
        <f>IFERROR('Table A1'!X85/'Table A2'!X85*1000,":")</f>
        <v>:</v>
      </c>
      <c r="Y85" s="86">
        <f>IFERROR('Table A1'!Y85/'Table A2'!Y85*1000,":")</f>
        <v>45.096510961921126</v>
      </c>
      <c r="Z85" s="86">
        <f>IFERROR('Table A1'!Z85/'Table A2'!Z85*1000,":")</f>
        <v>58.768653382182109</v>
      </c>
      <c r="AA85" s="86">
        <f>IFERROR('Table A1'!AA85/'Table A2'!AA85*1000,":")</f>
        <v>7.9169598874032374</v>
      </c>
      <c r="AB85" s="86">
        <f>IFERROR('Table A1'!AB85/'Table A2'!AB85*1000,":")</f>
        <v>16.639557120578086</v>
      </c>
      <c r="AC85" s="86">
        <f>IFERROR('Table A1'!AC85/'Table A2'!AC85*1000,":")</f>
        <v>9.6618511350628289</v>
      </c>
      <c r="AD85" s="86">
        <f>IFERROR('Table A1'!AD85/'Table A2'!AD85*1000,":")</f>
        <v>30.360893232180363</v>
      </c>
      <c r="AE85" s="86">
        <f>IFERROR('Table A1'!AE85/'Table A2'!AE85*1000,":")</f>
        <v>16.373253912423831</v>
      </c>
      <c r="AF85" s="86">
        <f>IFERROR('Table A1'!AF85/'Table A2'!AF85*1000,":")</f>
        <v>10.256031137734123</v>
      </c>
      <c r="AG85" s="86">
        <f>IFERROR('Table A1'!AG85/'Table A2'!AG85*1000,":")</f>
        <v>33.379163979291228</v>
      </c>
    </row>
    <row r="86" spans="1:33" ht="11.25" customHeight="1" x14ac:dyDescent="0.2">
      <c r="A86" s="5" t="s">
        <v>844</v>
      </c>
      <c r="B86" s="7" t="s">
        <v>811</v>
      </c>
      <c r="C86" s="86">
        <f>IFERROR('Table A1'!C86/'Table A2'!C86*1000,":")</f>
        <v>31.429810634173535</v>
      </c>
      <c r="D86" s="86">
        <f>IFERROR('Table A1'!D86/'Table A2'!D86*1000,":")</f>
        <v>35.242087811688371</v>
      </c>
      <c r="E86" s="86">
        <f>IFERROR('Table A1'!E86/'Table A2'!E86*1000,":")</f>
        <v>5.1766078101859314</v>
      </c>
      <c r="F86" s="86">
        <f>IFERROR('Table A1'!F86/'Table A2'!F86*1000,":")</f>
        <v>45.358943241224793</v>
      </c>
      <c r="G86" s="86">
        <f>IFERROR('Table A1'!G86/'Table A2'!G86*1000,":")</f>
        <v>21.945356671293634</v>
      </c>
      <c r="H86" s="86">
        <f>IFERROR('Table A1'!H86/'Table A2'!H86*1000,":")</f>
        <v>11.376197896944452</v>
      </c>
      <c r="I86" s="86">
        <f>IFERROR('Table A1'!I86/'Table A2'!I86*1000,":")</f>
        <v>28.11340206185567</v>
      </c>
      <c r="J86" s="86">
        <f>IFERROR('Table A1'!J86/'Table A2'!J86*1000,":")</f>
        <v>36.817087810561745</v>
      </c>
      <c r="K86" s="86">
        <f>IFERROR('Table A1'!K86/'Table A2'!K86*1000,":")</f>
        <v>8.2291436158442135</v>
      </c>
      <c r="L86" s="86">
        <f>IFERROR('Table A1'!L86/'Table A2'!L86*1000,":")</f>
        <v>17.378502710544399</v>
      </c>
      <c r="M86" s="86">
        <f>IFERROR('Table A1'!M86/'Table A2'!M86*1000,":")</f>
        <v>28.550999495281651</v>
      </c>
      <c r="N86" s="86">
        <f>IFERROR('Table A1'!N86/'Table A2'!N86*1000,":")</f>
        <v>30.013598504164541</v>
      </c>
      <c r="O86" s="86">
        <f>IFERROR('Table A1'!O86/'Table A2'!O86*1000,":")</f>
        <v>33.123541963446684</v>
      </c>
      <c r="P86" s="86">
        <f>IFERROR('Table A1'!P86/'Table A2'!P86*1000,":")</f>
        <v>8.3317377651834263</v>
      </c>
      <c r="Q86" s="86">
        <f>IFERROR('Table A1'!Q86/'Table A2'!Q86*1000,":")</f>
        <v>7.6458732177115953</v>
      </c>
      <c r="R86" s="86">
        <f>IFERROR('Table A1'!R86/'Table A2'!R86*1000,":")</f>
        <v>31.316657482380673</v>
      </c>
      <c r="S86" s="86" t="str">
        <f>IFERROR('Table A1'!S86/'Table A2'!S86*1000,":")</f>
        <v>:</v>
      </c>
      <c r="T86" s="86">
        <f>IFERROR('Table A1'!T86/'Table A2'!T86*1000,":")</f>
        <v>31.84549019467979</v>
      </c>
      <c r="U86" s="86">
        <f>IFERROR('Table A1'!U86/'Table A2'!U86*1000,":")</f>
        <v>7.5071449214861445</v>
      </c>
      <c r="V86" s="86">
        <f>IFERROR('Table A1'!V86/'Table A2'!V86*1000,":")</f>
        <v>50.788259546480809</v>
      </c>
      <c r="W86" s="86">
        <f>IFERROR('Table A1'!W86/'Table A2'!W86*1000,":")</f>
        <v>7.1547262470497337</v>
      </c>
      <c r="X86" s="86" t="str">
        <f>IFERROR('Table A1'!X86/'Table A2'!X86*1000,":")</f>
        <v>:</v>
      </c>
      <c r="Y86" s="86">
        <f>IFERROR('Table A1'!Y86/'Table A2'!Y86*1000,":")</f>
        <v>34.348405870352217</v>
      </c>
      <c r="Z86" s="86">
        <f>IFERROR('Table A1'!Z86/'Table A2'!Z86*1000,":")</f>
        <v>51.961561234681611</v>
      </c>
      <c r="AA86" s="86">
        <f>IFERROR('Table A1'!AA86/'Table A2'!AA86*1000,":")</f>
        <v>8.8252231734568092</v>
      </c>
      <c r="AB86" s="86">
        <f>IFERROR('Table A1'!AB86/'Table A2'!AB86*1000,":")</f>
        <v>13.199693843047875</v>
      </c>
      <c r="AC86" s="86">
        <f>IFERROR('Table A1'!AC86/'Table A2'!AC86*1000,":")</f>
        <v>9.635518973255035</v>
      </c>
      <c r="AD86" s="86">
        <f>IFERROR('Table A1'!AD86/'Table A2'!AD86*1000,":")</f>
        <v>34.323893002381688</v>
      </c>
      <c r="AE86" s="86">
        <f>IFERROR('Table A1'!AE86/'Table A2'!AE86*1000,":")</f>
        <v>16.612074405745712</v>
      </c>
      <c r="AF86" s="86">
        <f>IFERROR('Table A1'!AF86/'Table A2'!AF86*1000,":")</f>
        <v>11.286069640131981</v>
      </c>
      <c r="AG86" s="86">
        <f>IFERROR('Table A1'!AG86/'Table A2'!AG86*1000,":")</f>
        <v>24.648166509779315</v>
      </c>
    </row>
    <row r="87" spans="1:33" ht="11.25" customHeight="1" x14ac:dyDescent="0.2">
      <c r="A87" s="5" t="s">
        <v>845</v>
      </c>
      <c r="B87" s="7" t="s">
        <v>812</v>
      </c>
      <c r="C87" s="86">
        <f>IFERROR('Table A1'!C87/'Table A2'!C87*1000,":")</f>
        <v>36.876652202104843</v>
      </c>
      <c r="D87" s="86">
        <f>IFERROR('Table A1'!D87/'Table A2'!D87*1000,":")</f>
        <v>37.498281156896006</v>
      </c>
      <c r="E87" s="86">
        <f>IFERROR('Table A1'!E87/'Table A2'!E87*1000,":")</f>
        <v>7.1547096144460713</v>
      </c>
      <c r="F87" s="86" t="str">
        <f>IFERROR('Table A1'!F87/'Table A2'!F87*1000,":")</f>
        <v>:</v>
      </c>
      <c r="G87" s="86">
        <f>IFERROR('Table A1'!G87/'Table A2'!G87*1000,":")</f>
        <v>25.944354183590576</v>
      </c>
      <c r="H87" s="86">
        <f>IFERROR('Table A1'!H87/'Table A2'!H87*1000,":")</f>
        <v>11.249700742159444</v>
      </c>
      <c r="I87" s="86">
        <f>IFERROR('Table A1'!I87/'Table A2'!I87*1000,":")</f>
        <v>40.91103603603603</v>
      </c>
      <c r="J87" s="86">
        <f>IFERROR('Table A1'!J87/'Table A2'!J87*1000,":")</f>
        <v>54.801245025318615</v>
      </c>
      <c r="K87" s="86">
        <f>IFERROR('Table A1'!K87/'Table A2'!K87*1000,":")</f>
        <v>9.1860985774807986</v>
      </c>
      <c r="L87" s="86">
        <f>IFERROR('Table A1'!L87/'Table A2'!L87*1000,":")</f>
        <v>25.339677074124054</v>
      </c>
      <c r="M87" s="86">
        <f>IFERROR('Table A1'!M87/'Table A2'!M87*1000,":")</f>
        <v>27.189657183889633</v>
      </c>
      <c r="N87" s="86">
        <f>IFERROR('Table A1'!N87/'Table A2'!N87*1000,":")</f>
        <v>33.134110787172013</v>
      </c>
      <c r="O87" s="86">
        <f>IFERROR('Table A1'!O87/'Table A2'!O87*1000,":")</f>
        <v>33.809046172436204</v>
      </c>
      <c r="P87" s="86">
        <f>IFERROR('Table A1'!P87/'Table A2'!P87*1000,":")</f>
        <v>13.702335866011149</v>
      </c>
      <c r="Q87" s="86">
        <f>IFERROR('Table A1'!Q87/'Table A2'!Q87*1000,":")</f>
        <v>9.5864045519872914</v>
      </c>
      <c r="R87" s="86">
        <f>IFERROR('Table A1'!R87/'Table A2'!R87*1000,":")</f>
        <v>42.404126762300137</v>
      </c>
      <c r="S87" s="86" t="str">
        <f>IFERROR('Table A1'!S87/'Table A2'!S87*1000,":")</f>
        <v>:</v>
      </c>
      <c r="T87" s="86">
        <f>IFERROR('Table A1'!T87/'Table A2'!T87*1000,":")</f>
        <v>32.200786289373326</v>
      </c>
      <c r="U87" s="86">
        <f>IFERROR('Table A1'!U87/'Table A2'!U87*1000,":")</f>
        <v>6.6642542669320308</v>
      </c>
      <c r="V87" s="86">
        <f>IFERROR('Table A1'!V87/'Table A2'!V87*1000,":")</f>
        <v>58.327285921625545</v>
      </c>
      <c r="W87" s="86">
        <f>IFERROR('Table A1'!W87/'Table A2'!W87*1000,":")</f>
        <v>18.424760059874966</v>
      </c>
      <c r="X87" s="86">
        <f>IFERROR('Table A1'!X87/'Table A2'!X87*1000,":")</f>
        <v>57.305110996386169</v>
      </c>
      <c r="Y87" s="86">
        <f>IFERROR('Table A1'!Y87/'Table A2'!Y87*1000,":")</f>
        <v>31.556926568095591</v>
      </c>
      <c r="Z87" s="86">
        <f>IFERROR('Table A1'!Z87/'Table A2'!Z87*1000,":")</f>
        <v>45.077061752840869</v>
      </c>
      <c r="AA87" s="86">
        <f>IFERROR('Table A1'!AA87/'Table A2'!AA87*1000,":")</f>
        <v>6.5863169815574922</v>
      </c>
      <c r="AB87" s="86">
        <f>IFERROR('Table A1'!AB87/'Table A2'!AB87*1000,":")</f>
        <v>13.322704458222615</v>
      </c>
      <c r="AC87" s="86">
        <f>IFERROR('Table A1'!AC87/'Table A2'!AC87*1000,":")</f>
        <v>23.380106268644724</v>
      </c>
      <c r="AD87" s="86">
        <f>IFERROR('Table A1'!AD87/'Table A2'!AD87*1000,":")</f>
        <v>31.306414731014559</v>
      </c>
      <c r="AE87" s="86">
        <f>IFERROR('Table A1'!AE87/'Table A2'!AE87*1000,":")</f>
        <v>17.870778811580237</v>
      </c>
      <c r="AF87" s="86">
        <f>IFERROR('Table A1'!AF87/'Table A2'!AF87*1000,":")</f>
        <v>35.625430527979255</v>
      </c>
      <c r="AG87" s="86">
        <f>IFERROR('Table A1'!AG87/'Table A2'!AG87*1000,":")</f>
        <v>24.57036149134478</v>
      </c>
    </row>
    <row r="88" spans="1:33" ht="11.25" customHeight="1" x14ac:dyDescent="0.2">
      <c r="A88" s="5" t="s">
        <v>846</v>
      </c>
      <c r="B88" s="7" t="s">
        <v>813</v>
      </c>
      <c r="C88" s="86">
        <f>IFERROR('Table A1'!C88/'Table A2'!C88*1000,":")</f>
        <v>23.009215320086948</v>
      </c>
      <c r="D88" s="86">
        <f>IFERROR('Table A1'!D88/'Table A2'!D88*1000,":")</f>
        <v>29.47881655758005</v>
      </c>
      <c r="E88" s="86">
        <f>IFERROR('Table A1'!E88/'Table A2'!E88*1000,":")</f>
        <v>5.0641583928467755</v>
      </c>
      <c r="F88" s="86" t="str">
        <f>IFERROR('Table A1'!F88/'Table A2'!F88*1000,":")</f>
        <v>:</v>
      </c>
      <c r="G88" s="86">
        <f>IFERROR('Table A1'!G88/'Table A2'!G88*1000,":")</f>
        <v>14.780958951362539</v>
      </c>
      <c r="H88" s="86">
        <f>IFERROR('Table A1'!H88/'Table A2'!H88*1000,":")</f>
        <v>8.9139257030961776</v>
      </c>
      <c r="I88" s="86">
        <f>IFERROR('Table A1'!I88/'Table A2'!I88*1000,":")</f>
        <v>33.964635473340586</v>
      </c>
      <c r="J88" s="86">
        <f>IFERROR('Table A1'!J88/'Table A2'!J88*1000,":")</f>
        <v>39.746048255165164</v>
      </c>
      <c r="K88" s="86">
        <f>IFERROR('Table A1'!K88/'Table A2'!K88*1000,":")</f>
        <v>8.9345172031076583</v>
      </c>
      <c r="L88" s="86">
        <f>IFERROR('Table A1'!L88/'Table A2'!L88*1000,":")</f>
        <v>9.8341886666988412</v>
      </c>
      <c r="M88" s="86">
        <f>IFERROR('Table A1'!M88/'Table A2'!M88*1000,":")</f>
        <v>13.589214966392589</v>
      </c>
      <c r="N88" s="86">
        <f>IFERROR('Table A1'!N88/'Table A2'!N88*1000,":")</f>
        <v>24.594155844155846</v>
      </c>
      <c r="O88" s="86">
        <f>IFERROR('Table A1'!O88/'Table A2'!O88*1000,":")</f>
        <v>27.989007882119417</v>
      </c>
      <c r="P88" s="86">
        <f>IFERROR('Table A1'!P88/'Table A2'!P88*1000,":")</f>
        <v>8.5810307382571605</v>
      </c>
      <c r="Q88" s="86">
        <f>IFERROR('Table A1'!Q88/'Table A2'!Q88*1000,":")</f>
        <v>8.7311672882668283</v>
      </c>
      <c r="R88" s="86">
        <f>IFERROR('Table A1'!R88/'Table A2'!R88*1000,":")</f>
        <v>20.473368852595062</v>
      </c>
      <c r="S88" s="86" t="str">
        <f>IFERROR('Table A1'!S88/'Table A2'!S88*1000,":")</f>
        <v>:</v>
      </c>
      <c r="T88" s="86">
        <f>IFERROR('Table A1'!T88/'Table A2'!T88*1000,":")</f>
        <v>18.847699113411011</v>
      </c>
      <c r="U88" s="86">
        <f>IFERROR('Table A1'!U88/'Table A2'!U88*1000,":")</f>
        <v>7.1851320450163652</v>
      </c>
      <c r="V88" s="86">
        <f>IFERROR('Table A1'!V88/'Table A2'!V88*1000,":")</f>
        <v>33.793907108373567</v>
      </c>
      <c r="W88" s="86">
        <f>IFERROR('Table A1'!W88/'Table A2'!W88*1000,":")</f>
        <v>5.0081420714658806</v>
      </c>
      <c r="X88" s="86">
        <f>IFERROR('Table A1'!X88/'Table A2'!X88*1000,":")</f>
        <v>6.6030087379515354</v>
      </c>
      <c r="Y88" s="86">
        <f>IFERROR('Table A1'!Y88/'Table A2'!Y88*1000,":")</f>
        <v>23.481560753983626</v>
      </c>
      <c r="Z88" s="86">
        <f>IFERROR('Table A1'!Z88/'Table A2'!Z88*1000,":")</f>
        <v>52.254577720416229</v>
      </c>
      <c r="AA88" s="86">
        <f>IFERROR('Table A1'!AA88/'Table A2'!AA88*1000,":")</f>
        <v>12.151086293764642</v>
      </c>
      <c r="AB88" s="86">
        <f>IFERROR('Table A1'!AB88/'Table A2'!AB88*1000,":")</f>
        <v>10.026593866936526</v>
      </c>
      <c r="AC88" s="86">
        <f>IFERROR('Table A1'!AC88/'Table A2'!AC88*1000,":")</f>
        <v>5.6897998021810166</v>
      </c>
      <c r="AD88" s="86">
        <f>IFERROR('Table A1'!AD88/'Table A2'!AD88*1000,":")</f>
        <v>35.983850647119461</v>
      </c>
      <c r="AE88" s="86">
        <f>IFERROR('Table A1'!AE88/'Table A2'!AE88*1000,":")</f>
        <v>11.89813106063148</v>
      </c>
      <c r="AF88" s="86">
        <f>IFERROR('Table A1'!AF88/'Table A2'!AF88*1000,":")</f>
        <v>12.458182325062726</v>
      </c>
      <c r="AG88" s="86">
        <f>IFERROR('Table A1'!AG88/'Table A2'!AG88*1000,":")</f>
        <v>35.270230707378929</v>
      </c>
    </row>
    <row r="89" spans="1:33" ht="11.25" customHeight="1" x14ac:dyDescent="0.2">
      <c r="A89" s="5" t="s">
        <v>847</v>
      </c>
      <c r="B89" s="7" t="s">
        <v>814</v>
      </c>
      <c r="C89" s="86" t="str">
        <f>IFERROR('Table A1'!C89/'Table A2'!C89*1000,":")</f>
        <v>:</v>
      </c>
      <c r="D89" s="86" t="str">
        <f>IFERROR('Table A1'!D89/'Table A2'!D89*1000,":")</f>
        <v>:</v>
      </c>
      <c r="E89" s="86" t="str">
        <f>IFERROR('Table A1'!E89/'Table A2'!E89*1000,":")</f>
        <v>:</v>
      </c>
      <c r="F89" s="86" t="str">
        <f>IFERROR('Table A1'!F89/'Table A2'!F89*1000,":")</f>
        <v>:</v>
      </c>
      <c r="G89" s="86" t="str">
        <f>IFERROR('Table A1'!G89/'Table A2'!G89*1000,":")</f>
        <v>:</v>
      </c>
      <c r="H89" s="86" t="str">
        <f>IFERROR('Table A1'!H89/'Table A2'!H89*1000,":")</f>
        <v>:</v>
      </c>
      <c r="I89" s="86" t="str">
        <f>IFERROR('Table A1'!I89/'Table A2'!I89*1000,":")</f>
        <v>:</v>
      </c>
      <c r="J89" s="86" t="str">
        <f>IFERROR('Table A1'!J89/'Table A2'!J89*1000,":")</f>
        <v>:</v>
      </c>
      <c r="K89" s="86" t="str">
        <f>IFERROR('Table A1'!K89/'Table A2'!K89*1000,":")</f>
        <v>:</v>
      </c>
      <c r="L89" s="86" t="str">
        <f>IFERROR('Table A1'!L89/'Table A2'!L89*1000,":")</f>
        <v>:</v>
      </c>
      <c r="M89" s="86" t="str">
        <f>IFERROR('Table A1'!M89/'Table A2'!M89*1000,":")</f>
        <v>:</v>
      </c>
      <c r="N89" s="86" t="str">
        <f>IFERROR('Table A1'!N89/'Table A2'!N89*1000,":")</f>
        <v>:</v>
      </c>
      <c r="O89" s="86" t="str">
        <f>IFERROR('Table A1'!O89/'Table A2'!O89*1000,":")</f>
        <v>:</v>
      </c>
      <c r="P89" s="86" t="str">
        <f>IFERROR('Table A1'!P89/'Table A2'!P89*1000,":")</f>
        <v>:</v>
      </c>
      <c r="Q89" s="86" t="str">
        <f>IFERROR('Table A1'!Q89/'Table A2'!Q89*1000,":")</f>
        <v>:</v>
      </c>
      <c r="R89" s="86" t="str">
        <f>IFERROR('Table A1'!R89/'Table A2'!R89*1000,":")</f>
        <v>:</v>
      </c>
      <c r="S89" s="86" t="str">
        <f>IFERROR('Table A1'!S89/'Table A2'!S89*1000,":")</f>
        <v>:</v>
      </c>
      <c r="T89" s="86" t="str">
        <f>IFERROR('Table A1'!T89/'Table A2'!T89*1000,":")</f>
        <v>:</v>
      </c>
      <c r="U89" s="86" t="str">
        <f>IFERROR('Table A1'!U89/'Table A2'!U89*1000,":")</f>
        <v>:</v>
      </c>
      <c r="V89" s="86" t="str">
        <f>IFERROR('Table A1'!V89/'Table A2'!V89*1000,":")</f>
        <v>:</v>
      </c>
      <c r="W89" s="86" t="str">
        <f>IFERROR('Table A1'!W89/'Table A2'!W89*1000,":")</f>
        <v>:</v>
      </c>
      <c r="X89" s="86" t="str">
        <f>IFERROR('Table A1'!X89/'Table A2'!X89*1000,":")</f>
        <v>:</v>
      </c>
      <c r="Y89" s="86" t="str">
        <f>IFERROR('Table A1'!Y89/'Table A2'!Y89*1000,":")</f>
        <v>:</v>
      </c>
      <c r="Z89" s="86" t="str">
        <f>IFERROR('Table A1'!Z89/'Table A2'!Z89*1000,":")</f>
        <v>:</v>
      </c>
      <c r="AA89" s="86" t="str">
        <f>IFERROR('Table A1'!AA89/'Table A2'!AA89*1000,":")</f>
        <v>:</v>
      </c>
      <c r="AB89" s="86" t="str">
        <f>IFERROR('Table A1'!AB89/'Table A2'!AB89*1000,":")</f>
        <v>:</v>
      </c>
      <c r="AC89" s="86" t="str">
        <f>IFERROR('Table A1'!AC89/'Table A2'!AC89*1000,":")</f>
        <v>:</v>
      </c>
      <c r="AD89" s="86" t="str">
        <f>IFERROR('Table A1'!AD89/'Table A2'!AD89*1000,":")</f>
        <v>:</v>
      </c>
      <c r="AE89" s="86" t="str">
        <f>IFERROR('Table A1'!AE89/'Table A2'!AE89*1000,":")</f>
        <v>:</v>
      </c>
      <c r="AF89" s="86" t="str">
        <f>IFERROR('Table A1'!AF89/'Table A2'!AF89*1000,":")</f>
        <v>:</v>
      </c>
      <c r="AG89" s="86" t="str">
        <f>IFERROR('Table A1'!AG89/'Table A2'!AG89*1000,":")</f>
        <v>:</v>
      </c>
    </row>
    <row r="90" spans="1:33" ht="11.25" customHeight="1" x14ac:dyDescent="0.2">
      <c r="A90" s="26" t="s">
        <v>848</v>
      </c>
      <c r="B90" s="42" t="s">
        <v>63</v>
      </c>
      <c r="C90" s="87" t="str">
        <f>IFERROR('Table A1'!C90/'Table A2'!C90*1000,":")</f>
        <v>:</v>
      </c>
      <c r="D90" s="87" t="str">
        <f>IFERROR('Table A1'!D90/'Table A2'!D90*1000,":")</f>
        <v>:</v>
      </c>
      <c r="E90" s="87" t="str">
        <f>IFERROR('Table A1'!E90/'Table A2'!E90*1000,":")</f>
        <v>:</v>
      </c>
      <c r="F90" s="87" t="str">
        <f>IFERROR('Table A1'!F90/'Table A2'!F90*1000,":")</f>
        <v>:</v>
      </c>
      <c r="G90" s="87" t="str">
        <f>IFERROR('Table A1'!G90/'Table A2'!G90*1000,":")</f>
        <v>:</v>
      </c>
      <c r="H90" s="87" t="str">
        <f>IFERROR('Table A1'!H90/'Table A2'!H90*1000,":")</f>
        <v>:</v>
      </c>
      <c r="I90" s="87" t="str">
        <f>IFERROR('Table A1'!I90/'Table A2'!I90*1000,":")</f>
        <v>:</v>
      </c>
      <c r="J90" s="87" t="str">
        <f>IFERROR('Table A1'!J90/'Table A2'!J90*1000,":")</f>
        <v>:</v>
      </c>
      <c r="K90" s="87" t="str">
        <f>IFERROR('Table A1'!K90/'Table A2'!K90*1000,":")</f>
        <v>:</v>
      </c>
      <c r="L90" s="87" t="str">
        <f>IFERROR('Table A1'!L90/'Table A2'!L90*1000,":")</f>
        <v>:</v>
      </c>
      <c r="M90" s="87" t="str">
        <f>IFERROR('Table A1'!M90/'Table A2'!M90*1000,":")</f>
        <v>:</v>
      </c>
      <c r="N90" s="87" t="str">
        <f>IFERROR('Table A1'!N90/'Table A2'!N90*1000,":")</f>
        <v>:</v>
      </c>
      <c r="O90" s="87" t="str">
        <f>IFERROR('Table A1'!O90/'Table A2'!O90*1000,":")</f>
        <v>:</v>
      </c>
      <c r="P90" s="87" t="str">
        <f>IFERROR('Table A1'!P90/'Table A2'!P90*1000,":")</f>
        <v>:</v>
      </c>
      <c r="Q90" s="87" t="str">
        <f>IFERROR('Table A1'!Q90/'Table A2'!Q90*1000,":")</f>
        <v>:</v>
      </c>
      <c r="R90" s="87" t="str">
        <f>IFERROR('Table A1'!R90/'Table A2'!R90*1000,":")</f>
        <v>:</v>
      </c>
      <c r="S90" s="87" t="str">
        <f>IFERROR('Table A1'!S90/'Table A2'!S90*1000,":")</f>
        <v>:</v>
      </c>
      <c r="T90" s="87" t="str">
        <f>IFERROR('Table A1'!T90/'Table A2'!T90*1000,":")</f>
        <v>:</v>
      </c>
      <c r="U90" s="87" t="str">
        <f>IFERROR('Table A1'!U90/'Table A2'!U90*1000,":")</f>
        <v>:</v>
      </c>
      <c r="V90" s="87" t="str">
        <f>IFERROR('Table A1'!V90/'Table A2'!V90*1000,":")</f>
        <v>:</v>
      </c>
      <c r="W90" s="87" t="str">
        <f>IFERROR('Table A1'!W90/'Table A2'!W90*1000,":")</f>
        <v>:</v>
      </c>
      <c r="X90" s="87" t="str">
        <f>IFERROR('Table A1'!X90/'Table A2'!X90*1000,":")</f>
        <v>:</v>
      </c>
      <c r="Y90" s="87" t="str">
        <f>IFERROR('Table A1'!Y90/'Table A2'!Y90*1000,":")</f>
        <v>:</v>
      </c>
      <c r="Z90" s="87" t="str">
        <f>IFERROR('Table A1'!Z90/'Table A2'!Z90*1000,":")</f>
        <v>:</v>
      </c>
      <c r="AA90" s="87" t="str">
        <f>IFERROR('Table A1'!AA90/'Table A2'!AA90*1000,":")</f>
        <v>:</v>
      </c>
      <c r="AB90" s="87" t="str">
        <f>IFERROR('Table A1'!AB90/'Table A2'!AB90*1000,":")</f>
        <v>:</v>
      </c>
      <c r="AC90" s="87" t="str">
        <f>IFERROR('Table A1'!AC90/'Table A2'!AC90*1000,":")</f>
        <v>:</v>
      </c>
      <c r="AD90" s="87" t="str">
        <f>IFERROR('Table A1'!AD90/'Table A2'!AD90*1000,":")</f>
        <v>:</v>
      </c>
      <c r="AE90" s="87" t="str">
        <f>IFERROR('Table A1'!AE90/'Table A2'!AE90*1000,":")</f>
        <v>:</v>
      </c>
      <c r="AF90" s="87" t="str">
        <f>IFERROR('Table A1'!AF90/'Table A2'!AF90*1000,":")</f>
        <v>:</v>
      </c>
      <c r="AG90" s="87" t="str">
        <f>IFERROR('Table A1'!AG90/'Table A2'!AG90*1000,":")</f>
        <v>:</v>
      </c>
    </row>
    <row r="92" spans="1:33" ht="21" customHeight="1" x14ac:dyDescent="0.2">
      <c r="A92" s="66" t="s">
        <v>1536</v>
      </c>
      <c r="B92" s="66" t="s">
        <v>1537</v>
      </c>
    </row>
    <row r="93" spans="1:33" s="1" customFormat="1" ht="33.75" customHeight="1" x14ac:dyDescent="0.2">
      <c r="A93" s="48" t="s">
        <v>816</v>
      </c>
      <c r="B93" s="48" t="s">
        <v>735</v>
      </c>
      <c r="C93" s="49" t="s">
        <v>647</v>
      </c>
      <c r="D93" s="49" t="s">
        <v>648</v>
      </c>
      <c r="E93" s="49" t="s">
        <v>649</v>
      </c>
      <c r="F93" s="49" t="s">
        <v>675</v>
      </c>
      <c r="G93" s="49" t="s">
        <v>676</v>
      </c>
      <c r="H93" s="49" t="s">
        <v>650</v>
      </c>
      <c r="I93" s="49" t="s">
        <v>651</v>
      </c>
      <c r="J93" s="49" t="s">
        <v>652</v>
      </c>
      <c r="K93" s="49" t="s">
        <v>653</v>
      </c>
      <c r="L93" s="49" t="s">
        <v>654</v>
      </c>
      <c r="M93" s="49" t="s">
        <v>655</v>
      </c>
      <c r="N93" s="49" t="s">
        <v>656</v>
      </c>
      <c r="O93" s="49" t="s">
        <v>657</v>
      </c>
      <c r="P93" s="49" t="s">
        <v>658</v>
      </c>
      <c r="Q93" s="49" t="s">
        <v>659</v>
      </c>
      <c r="R93" s="49" t="s">
        <v>660</v>
      </c>
      <c r="S93" s="49" t="s">
        <v>661</v>
      </c>
      <c r="T93" s="49" t="s">
        <v>662</v>
      </c>
      <c r="U93" s="49" t="s">
        <v>663</v>
      </c>
      <c r="V93" s="49" t="s">
        <v>677</v>
      </c>
      <c r="W93" s="49" t="s">
        <v>664</v>
      </c>
      <c r="X93" s="49" t="s">
        <v>678</v>
      </c>
      <c r="Y93" s="49" t="s">
        <v>665</v>
      </c>
      <c r="Z93" s="49" t="s">
        <v>666</v>
      </c>
      <c r="AA93" s="49" t="s">
        <v>667</v>
      </c>
      <c r="AB93" s="49" t="s">
        <v>668</v>
      </c>
      <c r="AC93" s="49" t="s">
        <v>669</v>
      </c>
      <c r="AD93" s="49" t="s">
        <v>670</v>
      </c>
      <c r="AE93" s="49" t="s">
        <v>671</v>
      </c>
      <c r="AF93" s="49" t="s">
        <v>672</v>
      </c>
      <c r="AG93" s="49" t="s">
        <v>673</v>
      </c>
    </row>
    <row r="94" spans="1:33" ht="11.25" customHeight="1" x14ac:dyDescent="0.2">
      <c r="A94" s="5" t="s">
        <v>1511</v>
      </c>
      <c r="B94" s="7" t="s">
        <v>801</v>
      </c>
      <c r="C94" s="86">
        <f>IFERROR('Table A1'!C94/'Table A2'!C94*1000,":")</f>
        <v>9.2974316067036842</v>
      </c>
      <c r="D94" s="86">
        <f>IFERROR('Table A1'!D94/'Table A2'!D94*1000,":")</f>
        <v>18.779143394651889</v>
      </c>
      <c r="E94" s="86">
        <f>IFERROR('Table A1'!E94/'Table A2'!E94*1000,":")</f>
        <v>1.9680199278882702</v>
      </c>
      <c r="F94" s="86">
        <f>IFERROR('Table A1'!F94/'Table A2'!F94*1000,":")</f>
        <v>11.019442879570821</v>
      </c>
      <c r="G94" s="86">
        <f>IFERROR('Table A1'!G94/'Table A2'!G94*1000,":")</f>
        <v>7.0493387812486263</v>
      </c>
      <c r="H94" s="86">
        <f>IFERROR('Table A1'!H94/'Table A2'!H94*1000,":")</f>
        <v>12.025206485922965</v>
      </c>
      <c r="I94" s="86">
        <f>IFERROR('Table A1'!I94/'Table A2'!I94*1000,":")</f>
        <v>19.206766917293233</v>
      </c>
      <c r="J94" s="86">
        <f>IFERROR('Table A1'!J94/'Table A2'!J94*1000,":")</f>
        <v>34.287709497206706</v>
      </c>
      <c r="K94" s="86">
        <f>IFERROR('Table A1'!K94/'Table A2'!K94*1000,":")</f>
        <v>13.2564522555226</v>
      </c>
      <c r="L94" s="86">
        <f>IFERROR('Table A1'!L94/'Table A2'!L94*1000,":")</f>
        <v>5.8964272883962554</v>
      </c>
      <c r="M94" s="86">
        <f>IFERROR('Table A1'!M94/'Table A2'!M94*1000,":")</f>
        <v>16.517407075563632</v>
      </c>
      <c r="N94" s="86">
        <f>IFERROR('Table A1'!N94/'Table A2'!N94*1000,":")</f>
        <v>19.807306302689682</v>
      </c>
      <c r="O94" s="86">
        <f>IFERROR('Table A1'!O94/'Table A2'!O94*1000,":")</f>
        <v>22.075464796507084</v>
      </c>
      <c r="P94" s="86">
        <f>IFERROR('Table A1'!P94/'Table A2'!P94*1000,":")</f>
        <v>5.9654674661336884</v>
      </c>
      <c r="Q94" s="86">
        <f>IFERROR('Table A1'!Q94/'Table A2'!Q94*1000,":")</f>
        <v>7.9193422919113505</v>
      </c>
      <c r="R94" s="86">
        <f>IFERROR('Table A1'!R94/'Table A2'!R94*1000,":")</f>
        <v>10.970822281167109</v>
      </c>
      <c r="S94" s="86" t="str">
        <f>IFERROR('Table A1'!S94/'Table A2'!S94*1000,":")</f>
        <v>:</v>
      </c>
      <c r="T94" s="86">
        <f>IFERROR('Table A1'!T94/'Table A2'!T94*1000,":")</f>
        <v>13.391042275819377</v>
      </c>
      <c r="U94" s="86">
        <f>IFERROR('Table A1'!U94/'Table A2'!U94*1000,":")</f>
        <v>5.6015789685683206</v>
      </c>
      <c r="V94" s="86">
        <f>IFERROR('Table A1'!V94/'Table A2'!V94*1000,":")</f>
        <v>47.000368052999633</v>
      </c>
      <c r="W94" s="86">
        <f>IFERROR('Table A1'!W94/'Table A2'!W94*1000,":")</f>
        <v>5.0875232774674117</v>
      </c>
      <c r="X94" s="86" t="str">
        <f>IFERROR('Table A1'!X94/'Table A2'!X94*1000,":")</f>
        <v>:</v>
      </c>
      <c r="Y94" s="86">
        <f>IFERROR('Table A1'!Y94/'Table A2'!Y94*1000,":")</f>
        <v>30.949016870535385</v>
      </c>
      <c r="Z94" s="86">
        <f>IFERROR('Table A1'!Z94/'Table A2'!Z94*1000,":")</f>
        <v>45.197226990184483</v>
      </c>
      <c r="AA94" s="86">
        <f>IFERROR('Table A1'!AA94/'Table A2'!AA94*1000,":")</f>
        <v>2.9147653036749297</v>
      </c>
      <c r="AB94" s="86">
        <f>IFERROR('Table A1'!AB94/'Table A2'!AB94*1000,":")</f>
        <v>5.0811993453696189</v>
      </c>
      <c r="AC94" s="86">
        <f>IFERROR('Table A1'!AC94/'Table A2'!AC94*1000,":")</f>
        <v>1.8181441268424319</v>
      </c>
      <c r="AD94" s="86">
        <f>IFERROR('Table A1'!AD94/'Table A2'!AD94*1000,":")</f>
        <v>21.695908899198653</v>
      </c>
      <c r="AE94" s="86">
        <f>IFERROR('Table A1'!AE94/'Table A2'!AE94*1000,":")</f>
        <v>5.1162943495400794</v>
      </c>
      <c r="AF94" s="86">
        <f>IFERROR('Table A1'!AF94/'Table A2'!AF94*1000,":")</f>
        <v>21.822710899372531</v>
      </c>
      <c r="AG94" s="86">
        <f>IFERROR('Table A1'!AG94/'Table A2'!AG94*1000,":")</f>
        <v>15.277006387114691</v>
      </c>
    </row>
    <row r="95" spans="1:33" ht="11.25" customHeight="1" x14ac:dyDescent="0.2">
      <c r="A95" s="5" t="s">
        <v>1512</v>
      </c>
      <c r="B95" s="7" t="s">
        <v>1522</v>
      </c>
      <c r="C95" s="86">
        <f>IFERROR('Table A1'!C95/'Table A2'!C95*1000,":")</f>
        <v>57.358799507889657</v>
      </c>
      <c r="D95" s="86">
        <f>IFERROR('Table A1'!D95/'Table A2'!D95*1000,":")</f>
        <v>66.540694009150187</v>
      </c>
      <c r="E95" s="86">
        <f>IFERROR('Table A1'!E95/'Table A2'!E95*1000,":")</f>
        <v>7.3632203790703974</v>
      </c>
      <c r="F95" s="86">
        <f>IFERROR('Table A1'!F95/'Table A2'!F95*1000,":")</f>
        <v>82.590821656914187</v>
      </c>
      <c r="G95" s="86">
        <f>IFERROR('Table A1'!G95/'Table A2'!G95*1000,":")</f>
        <v>18.60846118401966</v>
      </c>
      <c r="H95" s="86">
        <f>IFERROR('Table A1'!H95/'Table A2'!H95*1000,":")</f>
        <v>18.230563748788903</v>
      </c>
      <c r="I95" s="86">
        <f>IFERROR('Table A1'!I95/'Table A2'!I95*1000,":")</f>
        <v>58.329899540269025</v>
      </c>
      <c r="J95" s="86">
        <f>IFERROR('Table A1'!J95/'Table A2'!J95*1000,":")</f>
        <v>85.99493492995272</v>
      </c>
      <c r="K95" s="86">
        <f>IFERROR('Table A1'!K95/'Table A2'!K95*1000,":")</f>
        <v>15.637364742730052</v>
      </c>
      <c r="L95" s="86">
        <f>IFERROR('Table A1'!L95/'Table A2'!L95*1000,":")</f>
        <v>26.106148732862486</v>
      </c>
      <c r="M95" s="86">
        <f>IFERROR('Table A1'!M95/'Table A2'!M95*1000,":")</f>
        <v>41.741599835626957</v>
      </c>
      <c r="N95" s="86">
        <f>IFERROR('Table A1'!N95/'Table A2'!N95*1000,":")</f>
        <v>61.763803680981596</v>
      </c>
      <c r="O95" s="86">
        <f>IFERROR('Table A1'!O95/'Table A2'!O95*1000,":")</f>
        <v>58.185286622015539</v>
      </c>
      <c r="P95" s="86">
        <f>IFERROR('Table A1'!P95/'Table A2'!P95*1000,":")</f>
        <v>12.52187743474677</v>
      </c>
      <c r="Q95" s="86">
        <f>IFERROR('Table A1'!Q95/'Table A2'!Q95*1000,":")</f>
        <v>15.551733622297998</v>
      </c>
      <c r="R95" s="86">
        <f>IFERROR('Table A1'!R95/'Table A2'!R95*1000,":")</f>
        <v>96.077910417678254</v>
      </c>
      <c r="S95" s="86" t="str">
        <f>IFERROR('Table A1'!S95/'Table A2'!S95*1000,":")</f>
        <v>:</v>
      </c>
      <c r="T95" s="86">
        <f>IFERROR('Table A1'!T95/'Table A2'!T95*1000,":")</f>
        <v>37.638412795172307</v>
      </c>
      <c r="U95" s="86">
        <f>IFERROR('Table A1'!U95/'Table A2'!U95*1000,":")</f>
        <v>17.654503513362808</v>
      </c>
      <c r="V95" s="86">
        <f>IFERROR('Table A1'!V95/'Table A2'!V95*1000,":")</f>
        <v>55.782051729554254</v>
      </c>
      <c r="W95" s="86">
        <f>IFERROR('Table A1'!W95/'Table A2'!W95*1000,":")</f>
        <v>12.562740258018751</v>
      </c>
      <c r="X95" s="86">
        <f>IFERROR('Table A1'!X95/'Table A2'!X95*1000,":")</f>
        <v>17.655669884374671</v>
      </c>
      <c r="Y95" s="86">
        <f>IFERROR('Table A1'!Y95/'Table A2'!Y95*1000,":")</f>
        <v>69.834789492201253</v>
      </c>
      <c r="Z95" s="86">
        <f>IFERROR('Table A1'!Z95/'Table A2'!Z95*1000,":")</f>
        <v>197.24358060305585</v>
      </c>
      <c r="AA95" s="86">
        <f>IFERROR('Table A1'!AA95/'Table A2'!AA95*1000,":")</f>
        <v>12.126503779346487</v>
      </c>
      <c r="AB95" s="86">
        <f>IFERROR('Table A1'!AB95/'Table A2'!AB95*1000,":")</f>
        <v>19.178276590599399</v>
      </c>
      <c r="AC95" s="86">
        <f>IFERROR('Table A1'!AC95/'Table A2'!AC95*1000,":")</f>
        <v>10.897170964799997</v>
      </c>
      <c r="AD95" s="86">
        <f>IFERROR('Table A1'!AD95/'Table A2'!AD95*1000,":")</f>
        <v>69.545103115953751</v>
      </c>
      <c r="AE95" s="86">
        <f>IFERROR('Table A1'!AE95/'Table A2'!AE95*1000,":")</f>
        <v>25.521966481741671</v>
      </c>
      <c r="AF95" s="86">
        <f>IFERROR('Table A1'!AF95/'Table A2'!AF95*1000,":")</f>
        <v>20.035934604240804</v>
      </c>
      <c r="AG95" s="86">
        <f>IFERROR('Table A1'!AG95/'Table A2'!AG95*1000,":")</f>
        <v>51.795907566226141</v>
      </c>
    </row>
    <row r="96" spans="1:33" ht="11.25" customHeight="1" x14ac:dyDescent="0.2">
      <c r="A96" s="5" t="s">
        <v>1513</v>
      </c>
      <c r="B96" s="7" t="s">
        <v>26</v>
      </c>
      <c r="C96" s="86">
        <f>IFERROR('Table A1'!C96/'Table A2'!C96*1000,":")</f>
        <v>38.475369009293559</v>
      </c>
      <c r="D96" s="86">
        <f>IFERROR('Table A1'!D96/'Table A2'!D96*1000,":")</f>
        <v>44.537137435619414</v>
      </c>
      <c r="E96" s="86">
        <f>IFERROR('Table A1'!E96/'Table A2'!E96*1000,":")</f>
        <v>5.29249609288504</v>
      </c>
      <c r="F96" s="86">
        <f>IFERROR('Table A1'!F96/'Table A2'!F96*1000,":")</f>
        <v>45.185749277211308</v>
      </c>
      <c r="G96" s="86">
        <f>IFERROR('Table A1'!G96/'Table A2'!G96*1000,":")</f>
        <v>14.100246095123298</v>
      </c>
      <c r="H96" s="86">
        <f>IFERROR('Table A1'!H96/'Table A2'!H96*1000,":")</f>
        <v>9.8901670587459041</v>
      </c>
      <c r="I96" s="86">
        <f>IFERROR('Table A1'!I96/'Table A2'!I96*1000,":")</f>
        <v>29.983764586504314</v>
      </c>
      <c r="J96" s="86">
        <f>IFERROR('Table A1'!J96/'Table A2'!J96*1000,":")</f>
        <v>38.929201015280412</v>
      </c>
      <c r="K96" s="86">
        <f>IFERROR('Table A1'!K96/'Table A2'!K96*1000,":")</f>
        <v>12.270906008013565</v>
      </c>
      <c r="L96" s="86">
        <f>IFERROR('Table A1'!L96/'Table A2'!L96*1000,":")</f>
        <v>12.04400003672791</v>
      </c>
      <c r="M96" s="86">
        <f>IFERROR('Table A1'!M96/'Table A2'!M96*1000,":")</f>
        <v>29.115302560018623</v>
      </c>
      <c r="N96" s="86">
        <f>IFERROR('Table A1'!N96/'Table A2'!N96*1000,":")</f>
        <v>29.433510638297872</v>
      </c>
      <c r="O96" s="86">
        <f>IFERROR('Table A1'!O96/'Table A2'!O96*1000,":")</f>
        <v>36.207005016807983</v>
      </c>
      <c r="P96" s="86">
        <f>IFERROR('Table A1'!P96/'Table A2'!P96*1000,":")</f>
        <v>9.1958627546563321</v>
      </c>
      <c r="Q96" s="86">
        <f>IFERROR('Table A1'!Q96/'Table A2'!Q96*1000,":")</f>
        <v>8.0905830076556562</v>
      </c>
      <c r="R96" s="86">
        <f>IFERROR('Table A1'!R96/'Table A2'!R96*1000,":")</f>
        <v>22.319114415395042</v>
      </c>
      <c r="S96" s="86" t="str">
        <f>IFERROR('Table A1'!S96/'Table A2'!S96*1000,":")</f>
        <v>:</v>
      </c>
      <c r="T96" s="86">
        <f>IFERROR('Table A1'!T96/'Table A2'!T96*1000,":")</f>
        <v>25.009086696005923</v>
      </c>
      <c r="U96" s="86">
        <f>IFERROR('Table A1'!U96/'Table A2'!U96*1000,":")</f>
        <v>12.639519547073023</v>
      </c>
      <c r="V96" s="86">
        <f>IFERROR('Table A1'!V96/'Table A2'!V96*1000,":")</f>
        <v>35.223412218575461</v>
      </c>
      <c r="W96" s="86">
        <f>IFERROR('Table A1'!W96/'Table A2'!W96*1000,":")</f>
        <v>10.325560770111968</v>
      </c>
      <c r="X96" s="86">
        <f>IFERROR('Table A1'!X96/'Table A2'!X96*1000,":")</f>
        <v>14.356097560975609</v>
      </c>
      <c r="Y96" s="86">
        <f>IFERROR('Table A1'!Y96/'Table A2'!Y96*1000,":")</f>
        <v>31.960055507160281</v>
      </c>
      <c r="Z96" s="86">
        <f>IFERROR('Table A1'!Z96/'Table A2'!Z96*1000,":")</f>
        <v>58.977572617587093</v>
      </c>
      <c r="AA96" s="86">
        <f>IFERROR('Table A1'!AA96/'Table A2'!AA96*1000,":")</f>
        <v>10.715519183121856</v>
      </c>
      <c r="AB96" s="86">
        <f>IFERROR('Table A1'!AB96/'Table A2'!AB96*1000,":")</f>
        <v>11.92133344221263</v>
      </c>
      <c r="AC96" s="86">
        <f>IFERROR('Table A1'!AC96/'Table A2'!AC96*1000,":")</f>
        <v>7.7956749874127729</v>
      </c>
      <c r="AD96" s="86">
        <f>IFERROR('Table A1'!AD96/'Table A2'!AD96*1000,":")</f>
        <v>38.197059350905505</v>
      </c>
      <c r="AE96" s="86">
        <f>IFERROR('Table A1'!AE96/'Table A2'!AE96*1000,":")</f>
        <v>16.982300475992421</v>
      </c>
      <c r="AF96" s="86">
        <f>IFERROR('Table A1'!AF96/'Table A2'!AF96*1000,":")</f>
        <v>16.64343917536128</v>
      </c>
      <c r="AG96" s="86">
        <f>IFERROR('Table A1'!AG96/'Table A2'!AG96*1000,":")</f>
        <v>30.752643816575816</v>
      </c>
    </row>
    <row r="97" spans="1:33" ht="11.25" customHeight="1" x14ac:dyDescent="0.2">
      <c r="A97" s="5" t="s">
        <v>1514</v>
      </c>
      <c r="B97" s="7" t="s">
        <v>1523</v>
      </c>
      <c r="C97" s="86">
        <f>IFERROR('Table A1'!C97/'Table A2'!C97*1000,":")</f>
        <v>36.41894783934751</v>
      </c>
      <c r="D97" s="86">
        <f>IFERROR('Table A1'!D97/'Table A2'!D97*1000,":")</f>
        <v>46.853908164333603</v>
      </c>
      <c r="E97" s="86">
        <f>IFERROR('Table A1'!E97/'Table A2'!E97*1000,":")</f>
        <v>5.3785530426701396</v>
      </c>
      <c r="F97" s="86">
        <f>IFERROR('Table A1'!F97/'Table A2'!F97*1000,":")</f>
        <v>60.291834149479364</v>
      </c>
      <c r="G97" s="86">
        <f>IFERROR('Table A1'!G97/'Table A2'!G97*1000,":")</f>
        <v>18.257727705941765</v>
      </c>
      <c r="H97" s="86">
        <f>IFERROR('Table A1'!H97/'Table A2'!H97*1000,":")</f>
        <v>11.174091867417827</v>
      </c>
      <c r="I97" s="86">
        <f>IFERROR('Table A1'!I97/'Table A2'!I97*1000,":")</f>
        <v>31.452162018390453</v>
      </c>
      <c r="J97" s="86" t="str">
        <f>IFERROR('Table A1'!J97/'Table A2'!J97*1000,":")</f>
        <v>:</v>
      </c>
      <c r="K97" s="86">
        <f>IFERROR('Table A1'!K97/'Table A2'!K97*1000,":")</f>
        <v>13.542418880671336</v>
      </c>
      <c r="L97" s="86">
        <f>IFERROR('Table A1'!L97/'Table A2'!L97*1000,":")</f>
        <v>13.185452913729216</v>
      </c>
      <c r="M97" s="86">
        <f>IFERROR('Table A1'!M97/'Table A2'!M97*1000,":")</f>
        <v>22.816491986997161</v>
      </c>
      <c r="N97" s="86">
        <f>IFERROR('Table A1'!N97/'Table A2'!N97*1000,":")</f>
        <v>32.690232985194534</v>
      </c>
      <c r="O97" s="86">
        <f>IFERROR('Table A1'!O97/'Table A2'!O97*1000,":")</f>
        <v>36.426643324095494</v>
      </c>
      <c r="P97" s="86">
        <f>IFERROR('Table A1'!P97/'Table A2'!P97*1000,":")</f>
        <v>9.0808186161890934</v>
      </c>
      <c r="Q97" s="86">
        <f>IFERROR('Table A1'!Q97/'Table A2'!Q97*1000,":")</f>
        <v>9.3806920629156458</v>
      </c>
      <c r="R97" s="86">
        <f>IFERROR('Table A1'!R97/'Table A2'!R97*1000,":")</f>
        <v>31.713236129686447</v>
      </c>
      <c r="S97" s="86" t="str">
        <f>IFERROR('Table A1'!S97/'Table A2'!S97*1000,":")</f>
        <v>:</v>
      </c>
      <c r="T97" s="86">
        <f>IFERROR('Table A1'!T97/'Table A2'!T97*1000,":")</f>
        <v>25.749922782580729</v>
      </c>
      <c r="U97" s="86">
        <f>IFERROR('Table A1'!U97/'Table A2'!U97*1000,":")</f>
        <v>15.490650377963444</v>
      </c>
      <c r="V97" s="86">
        <f>IFERROR('Table A1'!V97/'Table A2'!V97*1000,":")</f>
        <v>55.397753123578198</v>
      </c>
      <c r="W97" s="86">
        <f>IFERROR('Table A1'!W97/'Table A2'!W97*1000,":")</f>
        <v>11.161374869725831</v>
      </c>
      <c r="X97" s="86">
        <f>IFERROR('Table A1'!X97/'Table A2'!X97*1000,":")</f>
        <v>14.877009526644834</v>
      </c>
      <c r="Y97" s="86">
        <f>IFERROR('Table A1'!Y97/'Table A2'!Y97*1000,":")</f>
        <v>41.364176772308845</v>
      </c>
      <c r="Z97" s="86">
        <f>IFERROR('Table A1'!Z97/'Table A2'!Z97*1000,":")</f>
        <v>54.847424501789618</v>
      </c>
      <c r="AA97" s="86">
        <f>IFERROR('Table A1'!AA97/'Table A2'!AA97*1000,":")</f>
        <v>12.703303368712456</v>
      </c>
      <c r="AB97" s="86">
        <f>IFERROR('Table A1'!AB97/'Table A2'!AB97*1000,":")</f>
        <v>16.565037985765617</v>
      </c>
      <c r="AC97" s="86">
        <f>IFERROR('Table A1'!AC97/'Table A2'!AC97*1000,":")</f>
        <v>6.831908899379977</v>
      </c>
      <c r="AD97" s="86">
        <f>IFERROR('Table A1'!AD97/'Table A2'!AD97*1000,":")</f>
        <v>42.232039415114819</v>
      </c>
      <c r="AE97" s="86">
        <f>IFERROR('Table A1'!AE97/'Table A2'!AE97*1000,":")</f>
        <v>20.044182485372641</v>
      </c>
      <c r="AF97" s="86">
        <f>IFERROR('Table A1'!AF97/'Table A2'!AF97*1000,":")</f>
        <v>13.511264046256974</v>
      </c>
      <c r="AG97" s="86">
        <f>IFERROR('Table A1'!AG97/'Table A2'!AG97*1000,":")</f>
        <v>28.367296139844587</v>
      </c>
    </row>
    <row r="98" spans="1:33" ht="11.25" customHeight="1" x14ac:dyDescent="0.2">
      <c r="A98" s="5" t="s">
        <v>1515</v>
      </c>
      <c r="B98" s="7" t="s">
        <v>807</v>
      </c>
      <c r="C98" s="86">
        <f>IFERROR('Table A1'!C98/'Table A2'!C98*1000,":")</f>
        <v>52.415922261305269</v>
      </c>
      <c r="D98" s="86">
        <f>IFERROR('Table A1'!D98/'Table A2'!D98*1000,":")</f>
        <v>78.188602079162337</v>
      </c>
      <c r="E98" s="86">
        <f>IFERROR('Table A1'!E98/'Table A2'!E98*1000,":")</f>
        <v>15.830284622995329</v>
      </c>
      <c r="F98" s="86">
        <f>IFERROR('Table A1'!F98/'Table A2'!F98*1000,":")</f>
        <v>76.856589837145151</v>
      </c>
      <c r="G98" s="86">
        <f>IFERROR('Table A1'!G98/'Table A2'!G98*1000,":")</f>
        <v>43.237171908252542</v>
      </c>
      <c r="H98" s="86">
        <f>IFERROR('Table A1'!H98/'Table A2'!H98*1000,":")</f>
        <v>29.582724468257837</v>
      </c>
      <c r="I98" s="86">
        <f>IFERROR('Table A1'!I98/'Table A2'!I98*1000,":")</f>
        <v>69.228050800662615</v>
      </c>
      <c r="J98" s="86">
        <f>IFERROR('Table A1'!J98/'Table A2'!J98*1000,":")</f>
        <v>69.60927740702887</v>
      </c>
      <c r="K98" s="86">
        <f>IFERROR('Table A1'!K98/'Table A2'!K98*1000,":")</f>
        <v>22.304886943836618</v>
      </c>
      <c r="L98" s="86">
        <f>IFERROR('Table A1'!L98/'Table A2'!L98*1000,":")</f>
        <v>29.97796663519043</v>
      </c>
      <c r="M98" s="86">
        <f>IFERROR('Table A1'!M98/'Table A2'!M98*1000,":")</f>
        <v>52.110846838303694</v>
      </c>
      <c r="N98" s="86">
        <f>IFERROR('Table A1'!N98/'Table A2'!N98*1000,":")</f>
        <v>61.870277078085643</v>
      </c>
      <c r="O98" s="86">
        <f>IFERROR('Table A1'!O98/'Table A2'!O98*1000,":")</f>
        <v>75.548612515831024</v>
      </c>
      <c r="P98" s="86">
        <f>IFERROR('Table A1'!P98/'Table A2'!P98*1000,":")</f>
        <v>21.016099234626552</v>
      </c>
      <c r="Q98" s="86">
        <f>IFERROR('Table A1'!Q98/'Table A2'!Q98*1000,":")</f>
        <v>21.685072461036878</v>
      </c>
      <c r="R98" s="86">
        <f>IFERROR('Table A1'!R98/'Table A2'!R98*1000,":")</f>
        <v>139.92031932069605</v>
      </c>
      <c r="S98" s="86" t="str">
        <f>IFERROR('Table A1'!S98/'Table A2'!S98*1000,":")</f>
        <v>:</v>
      </c>
      <c r="T98" s="86">
        <f>IFERROR('Table A1'!T98/'Table A2'!T98*1000,":")</f>
        <v>51.804349042820718</v>
      </c>
      <c r="U98" s="86">
        <f>IFERROR('Table A1'!U98/'Table A2'!U98*1000,":")</f>
        <v>23.445338803540771</v>
      </c>
      <c r="V98" s="86">
        <f>IFERROR('Table A1'!V98/'Table A2'!V98*1000,":")</f>
        <v>85.665146479090978</v>
      </c>
      <c r="W98" s="86">
        <f>IFERROR('Table A1'!W98/'Table A2'!W98*1000,":")</f>
        <v>18.63932898415657</v>
      </c>
      <c r="X98" s="86" t="str">
        <f>IFERROR('Table A1'!X98/'Table A2'!X98*1000,":")</f>
        <v>:</v>
      </c>
      <c r="Y98" s="86">
        <f>IFERROR('Table A1'!Y98/'Table A2'!Y98*1000,":")</f>
        <v>62.262195281954398</v>
      </c>
      <c r="Z98" s="86">
        <f>IFERROR('Table A1'!Z98/'Table A2'!Z98*1000,":")</f>
        <v>87.674785278619126</v>
      </c>
      <c r="AA98" s="86">
        <f>IFERROR('Table A1'!AA98/'Table A2'!AA98*1000,":")</f>
        <v>19.667190178422203</v>
      </c>
      <c r="AB98" s="86">
        <f>IFERROR('Table A1'!AB98/'Table A2'!AB98*1000,":")</f>
        <v>33.675137175545785</v>
      </c>
      <c r="AC98" s="86">
        <f>IFERROR('Table A1'!AC98/'Table A2'!AC98*1000,":")</f>
        <v>27.082063027022205</v>
      </c>
      <c r="AD98" s="86">
        <f>IFERROR('Table A1'!AD98/'Table A2'!AD98*1000,":")</f>
        <v>77.969123257389384</v>
      </c>
      <c r="AE98" s="86">
        <f>IFERROR('Table A1'!AE98/'Table A2'!AE98*1000,":")</f>
        <v>30.249110320284696</v>
      </c>
      <c r="AF98" s="86">
        <f>IFERROR('Table A1'!AF98/'Table A2'!AF98*1000,":")</f>
        <v>25.191506395676779</v>
      </c>
      <c r="AG98" s="86">
        <f>IFERROR('Table A1'!AG98/'Table A2'!AG98*1000,":")</f>
        <v>53.111413341707994</v>
      </c>
    </row>
    <row r="99" spans="1:33" ht="11.25" customHeight="1" x14ac:dyDescent="0.2">
      <c r="A99" s="5" t="s">
        <v>1516</v>
      </c>
      <c r="B99" s="7" t="s">
        <v>808</v>
      </c>
      <c r="C99" s="86">
        <f>IFERROR('Table A1'!C99/'Table A2'!C99*1000,":")</f>
        <v>62.448997477870506</v>
      </c>
      <c r="D99" s="86">
        <f>IFERROR('Table A1'!D99/'Table A2'!D99*1000,":")</f>
        <v>119.83137829912023</v>
      </c>
      <c r="E99" s="86">
        <f>IFERROR('Table A1'!E99/'Table A2'!E99*1000,":")</f>
        <v>26.037618529457482</v>
      </c>
      <c r="F99" s="86">
        <f>IFERROR('Table A1'!F99/'Table A2'!F99*1000,":")</f>
        <v>126.24282803535044</v>
      </c>
      <c r="G99" s="86">
        <f>IFERROR('Table A1'!G99/'Table A2'!G99*1000,":")</f>
        <v>63.919829366557195</v>
      </c>
      <c r="H99" s="86">
        <f>IFERROR('Table A1'!H99/'Table A2'!H99*1000,":")</f>
        <v>36.72851762270917</v>
      </c>
      <c r="I99" s="86">
        <f>IFERROR('Table A1'!I99/'Table A2'!I99*1000,":")</f>
        <v>62.189479638009047</v>
      </c>
      <c r="J99" s="86">
        <f>IFERROR('Table A1'!J99/'Table A2'!J99*1000,":")</f>
        <v>123.90875419709924</v>
      </c>
      <c r="K99" s="86">
        <f>IFERROR('Table A1'!K99/'Table A2'!K99*1000,":")</f>
        <v>45.604849820887296</v>
      </c>
      <c r="L99" s="86">
        <f>IFERROR('Table A1'!L99/'Table A2'!L99*1000,":")</f>
        <v>44.715138488137093</v>
      </c>
      <c r="M99" s="86">
        <f>IFERROR('Table A1'!M99/'Table A2'!M99*1000,":")</f>
        <v>61.694440828017186</v>
      </c>
      <c r="N99" s="86">
        <f>IFERROR('Table A1'!N99/'Table A2'!N99*1000,":")</f>
        <v>74.395448079658607</v>
      </c>
      <c r="O99" s="86">
        <f>IFERROR('Table A1'!O99/'Table A2'!O99*1000,":")</f>
        <v>76.325412927830882</v>
      </c>
      <c r="P99" s="86">
        <f>IFERROR('Table A1'!P99/'Table A2'!P99*1000,":")</f>
        <v>36.911819192293443</v>
      </c>
      <c r="Q99" s="86">
        <f>IFERROR('Table A1'!Q99/'Table A2'!Q99*1000,":")</f>
        <v>21.975701291266461</v>
      </c>
      <c r="R99" s="86">
        <f>IFERROR('Table A1'!R99/'Table A2'!R99*1000,":")</f>
        <v>104.11428189087016</v>
      </c>
      <c r="S99" s="86" t="str">
        <f>IFERROR('Table A1'!S99/'Table A2'!S99*1000,":")</f>
        <v>:</v>
      </c>
      <c r="T99" s="86">
        <f>IFERROR('Table A1'!T99/'Table A2'!T99*1000,":")</f>
        <v>72.376273310048305</v>
      </c>
      <c r="U99" s="86">
        <f>IFERROR('Table A1'!U99/'Table A2'!U99*1000,":")</f>
        <v>19.794122034909744</v>
      </c>
      <c r="V99" s="86">
        <f>IFERROR('Table A1'!V99/'Table A2'!V99*1000,":")</f>
        <v>178.92180076686881</v>
      </c>
      <c r="W99" s="86">
        <f>IFERROR('Table A1'!W99/'Table A2'!W99*1000,":")</f>
        <v>30.902595700052437</v>
      </c>
      <c r="X99" s="86" t="str">
        <f>IFERROR('Table A1'!X99/'Table A2'!X99*1000,":")</f>
        <v>:</v>
      </c>
      <c r="Y99" s="86">
        <f>IFERROR('Table A1'!Y99/'Table A2'!Y99*1000,":")</f>
        <v>128.49531839172988</v>
      </c>
      <c r="Z99" s="86">
        <f>IFERROR('Table A1'!Z99/'Table A2'!Z99*1000,":")</f>
        <v>215.35383485083048</v>
      </c>
      <c r="AA99" s="86">
        <f>IFERROR('Table A1'!AA99/'Table A2'!AA99*1000,":")</f>
        <v>21.258729892409978</v>
      </c>
      <c r="AB99" s="86">
        <f>IFERROR('Table A1'!AB99/'Table A2'!AB99*1000,":")</f>
        <v>56.030977466525357</v>
      </c>
      <c r="AC99" s="86">
        <f>IFERROR('Table A1'!AC99/'Table A2'!AC99*1000,":")</f>
        <v>26.522899718398001</v>
      </c>
      <c r="AD99" s="86">
        <f>IFERROR('Table A1'!AD99/'Table A2'!AD99*1000,":")</f>
        <v>127.05764123178523</v>
      </c>
      <c r="AE99" s="86">
        <f>IFERROR('Table A1'!AE99/'Table A2'!AE99*1000,":")</f>
        <v>35.761552884085148</v>
      </c>
      <c r="AF99" s="86">
        <f>IFERROR('Table A1'!AF99/'Table A2'!AF99*1000,":")</f>
        <v>37.140741125721121</v>
      </c>
      <c r="AG99" s="86">
        <f>IFERROR('Table A1'!AG99/'Table A2'!AG99*1000,":")</f>
        <v>76.164581022806601</v>
      </c>
    </row>
    <row r="100" spans="1:33" ht="11.25" customHeight="1" x14ac:dyDescent="0.2">
      <c r="A100" s="5" t="s">
        <v>1517</v>
      </c>
      <c r="B100" s="7" t="s">
        <v>43</v>
      </c>
      <c r="C100" s="86">
        <f>IFERROR('Table A1'!C100/'Table A2'!C100*1000,":")</f>
        <v>308.2357083413354</v>
      </c>
      <c r="D100" s="86">
        <f>IFERROR('Table A1'!D100/'Table A2'!D100*1000,":")</f>
        <v>771.84655561471573</v>
      </c>
      <c r="E100" s="86">
        <f>IFERROR('Table A1'!E100/'Table A2'!E100*1000,":")</f>
        <v>87.454616034526055</v>
      </c>
      <c r="F100" s="86" t="str">
        <f>IFERROR('Table A1'!F100/'Table A2'!F100*1000,":")</f>
        <v>:</v>
      </c>
      <c r="G100" s="86">
        <f>IFERROR('Table A1'!G100/'Table A2'!G100*1000,":")</f>
        <v>525.13020833333337</v>
      </c>
      <c r="H100" s="86">
        <f>IFERROR('Table A1'!H100/'Table A2'!H100*1000,":")</f>
        <v>68.640909760213844</v>
      </c>
      <c r="I100" s="86">
        <f>IFERROR('Table A1'!I100/'Table A2'!I100*1000,":")</f>
        <v>523.77106227106231</v>
      </c>
      <c r="J100" s="86">
        <f>IFERROR('Table A1'!J100/'Table A2'!J100*1000,":")</f>
        <v>346.15745931694903</v>
      </c>
      <c r="K100" s="86">
        <f>IFERROR('Table A1'!K100/'Table A2'!K100*1000,":")</f>
        <v>95.403300473830399</v>
      </c>
      <c r="L100" s="86">
        <f>IFERROR('Table A1'!L100/'Table A2'!L100*1000,":")</f>
        <v>1744.455217549388</v>
      </c>
      <c r="M100" s="86">
        <f>IFERROR('Table A1'!M100/'Table A2'!M100*1000,":")</f>
        <v>349.30926757233846</v>
      </c>
      <c r="N100" s="86">
        <f>IFERROR('Table A1'!N100/'Table A2'!N100*1000,":")</f>
        <v>561.21761658031085</v>
      </c>
      <c r="O100" s="86">
        <f>IFERROR('Table A1'!O100/'Table A2'!O100*1000,":")</f>
        <v>477.84890568878836</v>
      </c>
      <c r="P100" s="86">
        <f>IFERROR('Table A1'!P100/'Table A2'!P100*1000,":")</f>
        <v>381.07809676771734</v>
      </c>
      <c r="Q100" s="86">
        <f>IFERROR('Table A1'!Q100/'Table A2'!Q100*1000,":")</f>
        <v>65.50640674831574</v>
      </c>
      <c r="R100" s="86">
        <f>IFERROR('Table A1'!R100/'Table A2'!R100*1000,":")</f>
        <v>633.09286059912904</v>
      </c>
      <c r="S100" s="86" t="str">
        <f>IFERROR('Table A1'!S100/'Table A2'!S100*1000,":")</f>
        <v>:</v>
      </c>
      <c r="T100" s="86">
        <f>IFERROR('Table A1'!T100/'Table A2'!T100*1000,":")</f>
        <v>561.26158930349698</v>
      </c>
      <c r="U100" s="86">
        <f>IFERROR('Table A1'!U100/'Table A2'!U100*1000,":")</f>
        <v>76.775729591284588</v>
      </c>
      <c r="V100" s="86">
        <f>IFERROR('Table A1'!V100/'Table A2'!V100*1000,":")</f>
        <v>732.10568454763813</v>
      </c>
      <c r="W100" s="86">
        <f>IFERROR('Table A1'!W100/'Table A2'!W100*1000,":")</f>
        <v>68.193164125250235</v>
      </c>
      <c r="X100" s="86" t="str">
        <f>IFERROR('Table A1'!X100/'Table A2'!X100*1000,":")</f>
        <v>:</v>
      </c>
      <c r="Y100" s="86">
        <f>IFERROR('Table A1'!Y100/'Table A2'!Y100*1000,":")</f>
        <v>309.60216175723036</v>
      </c>
      <c r="Z100" s="86">
        <f>IFERROR('Table A1'!Z100/'Table A2'!Z100*1000,":")</f>
        <v>642.64383447586795</v>
      </c>
      <c r="AA100" s="86">
        <f>IFERROR('Table A1'!AA100/'Table A2'!AA100*1000,":")</f>
        <v>61.922285855843228</v>
      </c>
      <c r="AB100" s="86">
        <f>IFERROR('Table A1'!AB100/'Table A2'!AB100*1000,":")</f>
        <v>259.29942075932689</v>
      </c>
      <c r="AC100" s="86">
        <f>IFERROR('Table A1'!AC100/'Table A2'!AC100*1000,":")</f>
        <v>208.77393785127356</v>
      </c>
      <c r="AD100" s="86">
        <f>IFERROR('Table A1'!AD100/'Table A2'!AD100*1000,":")</f>
        <v>257.96297701236625</v>
      </c>
      <c r="AE100" s="86">
        <f>IFERROR('Table A1'!AE100/'Table A2'!AE100*1000,":")</f>
        <v>247.59937472085753</v>
      </c>
      <c r="AF100" s="86">
        <f>IFERROR('Table A1'!AF100/'Table A2'!AF100*1000,":")</f>
        <v>119.00116021516718</v>
      </c>
      <c r="AG100" s="86">
        <f>IFERROR('Table A1'!AG100/'Table A2'!AG100*1000,":")</f>
        <v>323.29861380053813</v>
      </c>
    </row>
    <row r="101" spans="1:33" ht="11.25" customHeight="1" x14ac:dyDescent="0.2">
      <c r="A101" s="5" t="s">
        <v>1518</v>
      </c>
      <c r="B101" s="7" t="s">
        <v>1524</v>
      </c>
      <c r="C101" s="86">
        <f>IFERROR('Table A1'!C101/'Table A2'!C101*1000,":")</f>
        <v>34.231139121108349</v>
      </c>
      <c r="D101" s="86">
        <f>IFERROR('Table A1'!D101/'Table A2'!D101*1000,":")</f>
        <v>33.370679479372448</v>
      </c>
      <c r="E101" s="86">
        <f>IFERROR('Table A1'!E101/'Table A2'!E101*1000,":")</f>
        <v>5.7099554797764522</v>
      </c>
      <c r="F101" s="86" t="str">
        <f>IFERROR('Table A1'!F101/'Table A2'!F101*1000,":")</f>
        <v>:</v>
      </c>
      <c r="G101" s="86">
        <f>IFERROR('Table A1'!G101/'Table A2'!G101*1000,":")</f>
        <v>26.552608453937339</v>
      </c>
      <c r="H101" s="86">
        <f>IFERROR('Table A1'!H101/'Table A2'!H101*1000,":")</f>
        <v>12.372825288908134</v>
      </c>
      <c r="I101" s="86">
        <f>IFERROR('Table A1'!I101/'Table A2'!I101*1000,":")</f>
        <v>38.688618755009351</v>
      </c>
      <c r="J101" s="86">
        <f>IFERROR('Table A1'!J101/'Table A2'!J101*1000,":")</f>
        <v>46.418753126712254</v>
      </c>
      <c r="K101" s="86">
        <f>IFERROR('Table A1'!K101/'Table A2'!K101*1000,":")</f>
        <v>17.787531947994225</v>
      </c>
      <c r="L101" s="86">
        <f>IFERROR('Table A1'!L101/'Table A2'!L101*1000,":")</f>
        <v>11.201815268829636</v>
      </c>
      <c r="M101" s="86">
        <f>IFERROR('Table A1'!M101/'Table A2'!M101*1000,":")</f>
        <v>21.383721088654262</v>
      </c>
      <c r="N101" s="86">
        <f>IFERROR('Table A1'!N101/'Table A2'!N101*1000,":")</f>
        <v>33.762804461643519</v>
      </c>
      <c r="O101" s="86">
        <f>IFERROR('Table A1'!O101/'Table A2'!O101*1000,":")</f>
        <v>42.00385508422238</v>
      </c>
      <c r="P101" s="86">
        <f>IFERROR('Table A1'!P101/'Table A2'!P101*1000,":")</f>
        <v>16.994284201255979</v>
      </c>
      <c r="Q101" s="86">
        <f>IFERROR('Table A1'!Q101/'Table A2'!Q101*1000,":")</f>
        <v>10.83161698135399</v>
      </c>
      <c r="R101" s="86">
        <f>IFERROR('Table A1'!R101/'Table A2'!R101*1000,":")</f>
        <v>55.049539319628629</v>
      </c>
      <c r="S101" s="86" t="str">
        <f>IFERROR('Table A1'!S101/'Table A2'!S101*1000,":")</f>
        <v>:</v>
      </c>
      <c r="T101" s="86">
        <f>IFERROR('Table A1'!T101/'Table A2'!T101*1000,":")</f>
        <v>28.489486592892217</v>
      </c>
      <c r="U101" s="86">
        <f>IFERROR('Table A1'!U101/'Table A2'!U101*1000,":")</f>
        <v>11.499994323793523</v>
      </c>
      <c r="V101" s="86">
        <f>IFERROR('Table A1'!V101/'Table A2'!V101*1000,":")</f>
        <v>52.92175338896439</v>
      </c>
      <c r="W101" s="86">
        <f>IFERROR('Table A1'!W101/'Table A2'!W101*1000,":")</f>
        <v>10.702242857457703</v>
      </c>
      <c r="X101" s="86">
        <f>IFERROR('Table A1'!X101/'Table A2'!X101*1000,":")</f>
        <v>18.138219108449182</v>
      </c>
      <c r="Y101" s="86">
        <f>IFERROR('Table A1'!Y101/'Table A2'!Y101*1000,":")</f>
        <v>35.636529720201217</v>
      </c>
      <c r="Z101" s="86">
        <f>IFERROR('Table A1'!Z101/'Table A2'!Z101*1000,":")</f>
        <v>62.981619871678674</v>
      </c>
      <c r="AA101" s="86">
        <f>IFERROR('Table A1'!AA101/'Table A2'!AA101*1000,":")</f>
        <v>13.655165281293584</v>
      </c>
      <c r="AB101" s="86">
        <f>IFERROR('Table A1'!AB101/'Table A2'!AB101*1000,":")</f>
        <v>11.57059938226473</v>
      </c>
      <c r="AC101" s="86">
        <f>IFERROR('Table A1'!AC101/'Table A2'!AC101*1000,":")</f>
        <v>13.83963455385503</v>
      </c>
      <c r="AD101" s="86">
        <f>IFERROR('Table A1'!AD101/'Table A2'!AD101*1000,":")</f>
        <v>51.403544880021308</v>
      </c>
      <c r="AE101" s="86">
        <f>IFERROR('Table A1'!AE101/'Table A2'!AE101*1000,":")</f>
        <v>16.125005685292528</v>
      </c>
      <c r="AF101" s="86">
        <f>IFERROR('Table A1'!AF101/'Table A2'!AF101*1000,":")</f>
        <v>13.77522425111006</v>
      </c>
      <c r="AG101" s="86">
        <f>IFERROR('Table A1'!AG101/'Table A2'!AG101*1000,":")</f>
        <v>29.192471121817817</v>
      </c>
    </row>
    <row r="102" spans="1:33" ht="11.25" customHeight="1" x14ac:dyDescent="0.2">
      <c r="A102" s="5" t="s">
        <v>1519</v>
      </c>
      <c r="B102" s="7" t="s">
        <v>1525</v>
      </c>
      <c r="C102" s="86">
        <f>IFERROR('Table A1'!C102/'Table A2'!C102*1000,":")</f>
        <v>36.096876344427287</v>
      </c>
      <c r="D102" s="86">
        <f>IFERROR('Table A1'!D102/'Table A2'!D102*1000,":")</f>
        <v>41.962541628584013</v>
      </c>
      <c r="E102" s="86">
        <f>IFERROR('Table A1'!E102/'Table A2'!E102*1000,":")</f>
        <v>6.0218163932000053</v>
      </c>
      <c r="F102" s="86">
        <f>IFERROR('Table A1'!F102/'Table A2'!F102*1000,":")</f>
        <v>60.432784712525269</v>
      </c>
      <c r="G102" s="86">
        <f>IFERROR('Table A1'!G102/'Table A2'!G102*1000,":")</f>
        <v>26.929413255607656</v>
      </c>
      <c r="H102" s="86">
        <f>IFERROR('Table A1'!H102/'Table A2'!H102*1000,":")</f>
        <v>13.648955328397999</v>
      </c>
      <c r="I102" s="86">
        <f>IFERROR('Table A1'!I102/'Table A2'!I102*1000,":")</f>
        <v>34.916343125045785</v>
      </c>
      <c r="J102" s="86">
        <f>IFERROR('Table A1'!J102/'Table A2'!J102*1000,":")</f>
        <v>43.037035756418703</v>
      </c>
      <c r="K102" s="86">
        <f>IFERROR('Table A1'!K102/'Table A2'!K102*1000,":")</f>
        <v>10.170060239537033</v>
      </c>
      <c r="L102" s="86">
        <f>IFERROR('Table A1'!L102/'Table A2'!L102*1000,":")</f>
        <v>21.631145088936499</v>
      </c>
      <c r="M102" s="86">
        <f>IFERROR('Table A1'!M102/'Table A2'!M102*1000,":")</f>
        <v>28.382028373561798</v>
      </c>
      <c r="N102" s="86">
        <f>IFERROR('Table A1'!N102/'Table A2'!N102*1000,":")</f>
        <v>35.400652646845543</v>
      </c>
      <c r="O102" s="86">
        <f>IFERROR('Table A1'!O102/'Table A2'!O102*1000,":")</f>
        <v>40.724478514298667</v>
      </c>
      <c r="P102" s="86">
        <f>IFERROR('Table A1'!P102/'Table A2'!P102*1000,":")</f>
        <v>9.0098624088799184</v>
      </c>
      <c r="Q102" s="86">
        <f>IFERROR('Table A1'!Q102/'Table A2'!Q102*1000,":")</f>
        <v>9.2401455789590408</v>
      </c>
      <c r="R102" s="86">
        <f>IFERROR('Table A1'!R102/'Table A2'!R102*1000,":")</f>
        <v>36.283349075239336</v>
      </c>
      <c r="S102" s="86" t="str">
        <f>IFERROR('Table A1'!S102/'Table A2'!S102*1000,":")</f>
        <v>:</v>
      </c>
      <c r="T102" s="86">
        <f>IFERROR('Table A1'!T102/'Table A2'!T102*1000,":")</f>
        <v>38.836953428668238</v>
      </c>
      <c r="U102" s="86">
        <f>IFERROR('Table A1'!U102/'Table A2'!U102*1000,":")</f>
        <v>9.0807697166861452</v>
      </c>
      <c r="V102" s="86">
        <f>IFERROR('Table A1'!V102/'Table A2'!V102*1000,":")</f>
        <v>61.607849343250514</v>
      </c>
      <c r="W102" s="86">
        <f>IFERROR('Table A1'!W102/'Table A2'!W102*1000,":")</f>
        <v>9.1563122437440168</v>
      </c>
      <c r="X102" s="86" t="str">
        <f>IFERROR('Table A1'!X102/'Table A2'!X102*1000,":")</f>
        <v>:</v>
      </c>
      <c r="Y102" s="86">
        <f>IFERROR('Table A1'!Y102/'Table A2'!Y102*1000,":")</f>
        <v>42.95334513801776</v>
      </c>
      <c r="Z102" s="86" t="str">
        <f>IFERROR('Table A1'!Z102/'Table A2'!Z102*1000,":")</f>
        <v>:</v>
      </c>
      <c r="AA102" s="86">
        <f>IFERROR('Table A1'!AA102/'Table A2'!AA102*1000,":")</f>
        <v>8.7762028387660216</v>
      </c>
      <c r="AB102" s="86">
        <f>IFERROR('Table A1'!AB102/'Table A2'!AB102*1000,":")</f>
        <v>16.850927830135586</v>
      </c>
      <c r="AC102" s="86">
        <f>IFERROR('Table A1'!AC102/'Table A2'!AC102*1000,":")</f>
        <v>8.9587347149428069</v>
      </c>
      <c r="AD102" s="86">
        <f>IFERROR('Table A1'!AD102/'Table A2'!AD102*1000,":")</f>
        <v>35.079186145933924</v>
      </c>
      <c r="AE102" s="86">
        <f>IFERROR('Table A1'!AE102/'Table A2'!AE102*1000,":")</f>
        <v>18.658728258719933</v>
      </c>
      <c r="AF102" s="86">
        <f>IFERROR('Table A1'!AF102/'Table A2'!AF102*1000,":")</f>
        <v>12.864814317846678</v>
      </c>
      <c r="AG102" s="86">
        <f>IFERROR('Table A1'!AG102/'Table A2'!AG102*1000,":")</f>
        <v>30.354562055913135</v>
      </c>
    </row>
    <row r="103" spans="1:33" ht="11.25" customHeight="1" x14ac:dyDescent="0.2">
      <c r="A103" s="26" t="s">
        <v>1520</v>
      </c>
      <c r="B103" s="42" t="s">
        <v>1521</v>
      </c>
      <c r="C103" s="87">
        <f>IFERROR('Table A1'!C103/'Table A2'!C103*1000,":")</f>
        <v>27.33491881734637</v>
      </c>
      <c r="D103" s="87">
        <f>IFERROR('Table A1'!D103/'Table A2'!D103*1000,":")</f>
        <v>27.858817134898253</v>
      </c>
      <c r="E103" s="87">
        <f>IFERROR('Table A1'!E103/'Table A2'!E103*1000,":")</f>
        <v>6.0140657669644551</v>
      </c>
      <c r="F103" s="87">
        <f>IFERROR('Table A1'!F103/'Table A2'!F103*1000,":")</f>
        <v>35.371574604516596</v>
      </c>
      <c r="G103" s="87">
        <f>IFERROR('Table A1'!G103/'Table A2'!G103*1000,":")</f>
        <v>9.6256459222646598</v>
      </c>
      <c r="H103" s="87">
        <f>IFERROR('Table A1'!H103/'Table A2'!H103*1000,":")</f>
        <v>9.8611433495391054</v>
      </c>
      <c r="I103" s="87">
        <f>IFERROR('Table A1'!I103/'Table A2'!I103*1000,":")</f>
        <v>33.452996845425865</v>
      </c>
      <c r="J103" s="87">
        <f>IFERROR('Table A1'!J103/'Table A2'!J103*1000,":")</f>
        <v>40.544898211489325</v>
      </c>
      <c r="K103" s="87" t="str">
        <f>IFERROR('Table A1'!K103/'Table A2'!K103*1000,":")</f>
        <v>:</v>
      </c>
      <c r="L103" s="87">
        <f>IFERROR('Table A1'!L103/'Table A2'!L103*1000,":")</f>
        <v>11.796985454458316</v>
      </c>
      <c r="M103" s="87">
        <f>IFERROR('Table A1'!M103/'Table A2'!M103*1000,":")</f>
        <v>16.955019699622991</v>
      </c>
      <c r="N103" s="87">
        <f>IFERROR('Table A1'!N103/'Table A2'!N103*1000,":")</f>
        <v>26.45992366412214</v>
      </c>
      <c r="O103" s="87">
        <f>IFERROR('Table A1'!O103/'Table A2'!O103*1000,":")</f>
        <v>27.306068647492321</v>
      </c>
      <c r="P103" s="87">
        <f>IFERROR('Table A1'!P103/'Table A2'!P103*1000,":")</f>
        <v>9.9297330893270264</v>
      </c>
      <c r="Q103" s="87">
        <f>IFERROR('Table A1'!Q103/'Table A2'!Q103*1000,":")</f>
        <v>8.8485423436879742</v>
      </c>
      <c r="R103" s="87">
        <f>IFERROR('Table A1'!R103/'Table A2'!R103*1000,":")</f>
        <v>29.116912676439114</v>
      </c>
      <c r="S103" s="87" t="str">
        <f>IFERROR('Table A1'!S103/'Table A2'!S103*1000,":")</f>
        <v>:</v>
      </c>
      <c r="T103" s="87">
        <f>IFERROR('Table A1'!T103/'Table A2'!T103*1000,":")</f>
        <v>14.287503628968439</v>
      </c>
      <c r="U103" s="87">
        <f>IFERROR('Table A1'!U103/'Table A2'!U103*1000,":")</f>
        <v>7.0585058318879117</v>
      </c>
      <c r="V103" s="87">
        <f>IFERROR('Table A1'!V103/'Table A2'!V103*1000,":")</f>
        <v>32.971238595948655</v>
      </c>
      <c r="W103" s="87">
        <f>IFERROR('Table A1'!W103/'Table A2'!W103*1000,":")</f>
        <v>10.644456770436109</v>
      </c>
      <c r="X103" s="87">
        <f>IFERROR('Table A1'!X103/'Table A2'!X103*1000,":")</f>
        <v>29.754685238076608</v>
      </c>
      <c r="Y103" s="87">
        <f>IFERROR('Table A1'!Y103/'Table A2'!Y103*1000,":")</f>
        <v>26.823443899110799</v>
      </c>
      <c r="Z103" s="87" t="str">
        <f>IFERROR('Table A1'!Z103/'Table A2'!Z103*1000,":")</f>
        <v>:</v>
      </c>
      <c r="AA103" s="87">
        <f>IFERROR('Table A1'!AA103/'Table A2'!AA103*1000,":")</f>
        <v>9.9935805750453301</v>
      </c>
      <c r="AB103" s="87">
        <f>IFERROR('Table A1'!AB103/'Table A2'!AB103*1000,":")</f>
        <v>9.4896531472396877</v>
      </c>
      <c r="AC103" s="87">
        <f>IFERROR('Table A1'!AC103/'Table A2'!AC103*1000,":")</f>
        <v>9.8927794999558518</v>
      </c>
      <c r="AD103" s="87">
        <f>IFERROR('Table A1'!AD103/'Table A2'!AD103*1000,":")</f>
        <v>33.467621776504302</v>
      </c>
      <c r="AE103" s="87">
        <f>IFERROR('Table A1'!AE103/'Table A2'!AE103*1000,":")</f>
        <v>14.532499831955366</v>
      </c>
      <c r="AF103" s="87">
        <f>IFERROR('Table A1'!AF103/'Table A2'!AF103*1000,":")</f>
        <v>23.170960187353629</v>
      </c>
      <c r="AG103" s="87">
        <f>IFERROR('Table A1'!AG103/'Table A2'!AG103*1000,":")</f>
        <v>32.324903188013714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D35"/>
  <sheetViews>
    <sheetView showGridLines="0" workbookViewId="0"/>
  </sheetViews>
  <sheetFormatPr defaultRowHeight="11.25" customHeight="1" x14ac:dyDescent="0.2"/>
  <cols>
    <col min="1" max="1" width="9.33203125" style="2"/>
    <col min="2" max="2" width="18.6640625" style="2" customWidth="1"/>
    <col min="3" max="4" width="12.33203125" style="2" customWidth="1"/>
    <col min="5" max="16384" width="9.33203125" style="2"/>
  </cols>
  <sheetData>
    <row r="1" spans="1:4" ht="21" customHeight="1" x14ac:dyDescent="0.2">
      <c r="A1" s="66" t="s">
        <v>856</v>
      </c>
      <c r="B1" s="66" t="s">
        <v>860</v>
      </c>
    </row>
    <row r="2" spans="1:4" ht="33.75" customHeight="1" x14ac:dyDescent="0.2">
      <c r="A2" s="70" t="s">
        <v>712</v>
      </c>
      <c r="B2" s="70" t="s">
        <v>713</v>
      </c>
      <c r="C2" s="70" t="s">
        <v>853</v>
      </c>
      <c r="D2" s="70" t="s">
        <v>852</v>
      </c>
    </row>
    <row r="3" spans="1:4" ht="11.25" customHeight="1" x14ac:dyDescent="0.2">
      <c r="A3" s="51" t="s">
        <v>649</v>
      </c>
      <c r="B3" s="51" t="s">
        <v>680</v>
      </c>
      <c r="C3" s="82">
        <v>49.758346538302135</v>
      </c>
      <c r="D3" s="83">
        <v>46</v>
      </c>
    </row>
    <row r="4" spans="1:4" ht="11.25" customHeight="1" x14ac:dyDescent="0.2">
      <c r="A4" s="13" t="s">
        <v>669</v>
      </c>
      <c r="B4" s="13" t="s">
        <v>699</v>
      </c>
      <c r="C4" s="82">
        <v>53.601020503059338</v>
      </c>
      <c r="D4" s="83">
        <v>51</v>
      </c>
    </row>
    <row r="5" spans="1:4" ht="11.25" customHeight="1" x14ac:dyDescent="0.2">
      <c r="A5" s="13" t="s">
        <v>659</v>
      </c>
      <c r="B5" s="13" t="s">
        <v>693</v>
      </c>
      <c r="C5" s="82">
        <v>65.489419665048587</v>
      </c>
      <c r="D5" s="83">
        <v>59</v>
      </c>
    </row>
    <row r="6" spans="1:4" ht="11.25" customHeight="1" x14ac:dyDescent="0.2">
      <c r="A6" s="13" t="s">
        <v>667</v>
      </c>
      <c r="B6" s="13" t="s">
        <v>697</v>
      </c>
      <c r="C6" s="82">
        <v>61.572213954187653</v>
      </c>
      <c r="D6" s="83">
        <v>59</v>
      </c>
    </row>
    <row r="7" spans="1:4" ht="11.25" customHeight="1" x14ac:dyDescent="0.2">
      <c r="A7" s="13" t="s">
        <v>663</v>
      </c>
      <c r="B7" s="13" t="s">
        <v>691</v>
      </c>
      <c r="C7" s="82">
        <v>70.360355156335089</v>
      </c>
      <c r="D7" s="83">
        <v>62</v>
      </c>
    </row>
    <row r="8" spans="1:4" ht="11.25" customHeight="1" x14ac:dyDescent="0.2">
      <c r="A8" s="13" t="s">
        <v>650</v>
      </c>
      <c r="B8" s="13" t="s">
        <v>681</v>
      </c>
      <c r="C8" s="82">
        <v>71.240048869232695</v>
      </c>
      <c r="D8" s="83">
        <v>67</v>
      </c>
    </row>
    <row r="9" spans="1:4" ht="11.25" customHeight="1" x14ac:dyDescent="0.2">
      <c r="A9" s="13" t="s">
        <v>658</v>
      </c>
      <c r="B9" s="13" t="s">
        <v>688</v>
      </c>
      <c r="C9" s="82">
        <v>69.394931150147329</v>
      </c>
      <c r="D9" s="83">
        <v>69</v>
      </c>
    </row>
    <row r="10" spans="1:4" ht="11.25" customHeight="1" x14ac:dyDescent="0.2">
      <c r="A10" s="13" t="s">
        <v>672</v>
      </c>
      <c r="B10" s="13" t="s">
        <v>701</v>
      </c>
      <c r="C10" s="82">
        <v>78.510378071724318</v>
      </c>
      <c r="D10" s="83">
        <v>69</v>
      </c>
    </row>
    <row r="11" spans="1:4" ht="11.25" customHeight="1" x14ac:dyDescent="0.2">
      <c r="A11" s="13" t="s">
        <v>664</v>
      </c>
      <c r="B11" s="13" t="s">
        <v>690</v>
      </c>
      <c r="C11" s="82">
        <v>75.141727527637244</v>
      </c>
      <c r="D11" s="83">
        <v>72</v>
      </c>
    </row>
    <row r="12" spans="1:4" ht="11.25" customHeight="1" x14ac:dyDescent="0.2">
      <c r="A12" s="13" t="s">
        <v>653</v>
      </c>
      <c r="B12" s="13" t="s">
        <v>683</v>
      </c>
      <c r="C12" s="82">
        <v>82.97206617634798</v>
      </c>
      <c r="D12" s="83">
        <v>80</v>
      </c>
    </row>
    <row r="13" spans="1:4" ht="11.25" customHeight="1" x14ac:dyDescent="0.2">
      <c r="A13" s="13" t="s">
        <v>678</v>
      </c>
      <c r="B13" s="13" t="s">
        <v>694</v>
      </c>
      <c r="C13" s="82">
        <v>111.9039027452407</v>
      </c>
      <c r="D13" s="83">
        <v>85</v>
      </c>
    </row>
    <row r="14" spans="1:4" ht="11.25" customHeight="1" x14ac:dyDescent="0.2">
      <c r="A14" s="13" t="s">
        <v>668</v>
      </c>
      <c r="B14" s="13" t="s">
        <v>698</v>
      </c>
      <c r="C14" s="82">
        <v>87.706156494460416</v>
      </c>
      <c r="D14" s="83">
        <v>87</v>
      </c>
    </row>
    <row r="15" spans="1:4" ht="11.25" customHeight="1" x14ac:dyDescent="0.2">
      <c r="A15" s="13" t="s">
        <v>671</v>
      </c>
      <c r="B15" s="13" t="s">
        <v>700</v>
      </c>
      <c r="C15" s="82">
        <v>92.362340032090145</v>
      </c>
      <c r="D15" s="83">
        <v>92</v>
      </c>
    </row>
    <row r="16" spans="1:4" ht="11.25" customHeight="1" x14ac:dyDescent="0.2">
      <c r="A16" s="13" t="s">
        <v>654</v>
      </c>
      <c r="B16" s="13" t="s">
        <v>685</v>
      </c>
      <c r="C16" s="82">
        <v>93.031297734951252</v>
      </c>
      <c r="D16" s="83">
        <v>93</v>
      </c>
    </row>
    <row r="17" spans="1:4" ht="11.25" customHeight="1" x14ac:dyDescent="0.2">
      <c r="A17" s="13" t="s">
        <v>676</v>
      </c>
      <c r="B17" s="13" t="s">
        <v>707</v>
      </c>
      <c r="C17" s="82">
        <v>113.48081731138366</v>
      </c>
      <c r="D17" s="83">
        <v>102</v>
      </c>
    </row>
    <row r="18" spans="1:4" ht="11.25" customHeight="1" x14ac:dyDescent="0.2">
      <c r="A18" s="13" t="s">
        <v>655</v>
      </c>
      <c r="B18" s="13" t="s">
        <v>686</v>
      </c>
      <c r="C18" s="82">
        <v>97.471820048670551</v>
      </c>
      <c r="D18" s="83">
        <v>104</v>
      </c>
    </row>
    <row r="19" spans="1:4" ht="11.25" customHeight="1" x14ac:dyDescent="0.2">
      <c r="A19" s="13" t="s">
        <v>662</v>
      </c>
      <c r="B19" s="13" t="s">
        <v>689</v>
      </c>
      <c r="C19" s="82">
        <v>108.64368899327795</v>
      </c>
      <c r="D19" s="83">
        <v>114</v>
      </c>
    </row>
    <row r="20" spans="1:4" ht="11.25" customHeight="1" x14ac:dyDescent="0.2">
      <c r="A20" s="13" t="s">
        <v>651</v>
      </c>
      <c r="B20" s="13" t="s">
        <v>714</v>
      </c>
      <c r="C20" s="82">
        <v>110.01135774230011</v>
      </c>
      <c r="D20" s="83">
        <v>118</v>
      </c>
    </row>
    <row r="21" spans="1:4" ht="11.25" customHeight="1" x14ac:dyDescent="0.2">
      <c r="A21" s="13" t="s">
        <v>647</v>
      </c>
      <c r="B21" s="13" t="s">
        <v>696</v>
      </c>
      <c r="C21" s="82">
        <v>120.33734646156744</v>
      </c>
      <c r="D21" s="83">
        <v>126</v>
      </c>
    </row>
    <row r="22" spans="1:4" ht="11.25" customHeight="1" x14ac:dyDescent="0.2">
      <c r="A22" s="13" t="s">
        <v>648</v>
      </c>
      <c r="B22" s="13" t="s">
        <v>679</v>
      </c>
      <c r="C22" s="82">
        <v>128.96385856175215</v>
      </c>
      <c r="D22" s="83">
        <v>126</v>
      </c>
    </row>
    <row r="23" spans="1:4" ht="11.25" customHeight="1" x14ac:dyDescent="0.2">
      <c r="A23" s="13" t="s">
        <v>657</v>
      </c>
      <c r="B23" s="13" t="s">
        <v>687</v>
      </c>
      <c r="C23" s="82">
        <v>118.79489576378845</v>
      </c>
      <c r="D23" s="83">
        <v>128</v>
      </c>
    </row>
    <row r="24" spans="1:4" ht="11.25" customHeight="1" x14ac:dyDescent="0.2">
      <c r="A24" s="13" t="s">
        <v>665</v>
      </c>
      <c r="B24" s="13" t="s">
        <v>695</v>
      </c>
      <c r="C24" s="82">
        <v>116.52723889495739</v>
      </c>
      <c r="D24" s="83">
        <v>130</v>
      </c>
    </row>
    <row r="25" spans="1:4" ht="11.25" customHeight="1" x14ac:dyDescent="0.2">
      <c r="A25" s="15" t="s">
        <v>661</v>
      </c>
      <c r="B25" s="13" t="s">
        <v>710</v>
      </c>
      <c r="C25" s="82">
        <v>139.96770825511422</v>
      </c>
      <c r="D25" s="83">
        <v>133</v>
      </c>
    </row>
    <row r="26" spans="1:4" ht="11.25" customHeight="1" x14ac:dyDescent="0.2">
      <c r="A26" s="13" t="s">
        <v>660</v>
      </c>
      <c r="B26" s="13" t="s">
        <v>684</v>
      </c>
      <c r="C26" s="82">
        <v>110.95005299165668</v>
      </c>
      <c r="D26" s="83">
        <v>142</v>
      </c>
    </row>
    <row r="27" spans="1:4" ht="11.25" customHeight="1" x14ac:dyDescent="0.2">
      <c r="A27" s="13" t="s">
        <v>673</v>
      </c>
      <c r="B27" s="13" t="s">
        <v>704</v>
      </c>
      <c r="C27" s="82">
        <v>128.42913188008583</v>
      </c>
      <c r="D27" s="83">
        <v>143</v>
      </c>
    </row>
    <row r="28" spans="1:4" ht="11.25" customHeight="1" x14ac:dyDescent="0.2">
      <c r="A28" s="13" t="s">
        <v>656</v>
      </c>
      <c r="B28" s="13" t="s">
        <v>702</v>
      </c>
      <c r="C28" s="82">
        <v>139.1587987057124</v>
      </c>
      <c r="D28" s="83">
        <v>144</v>
      </c>
    </row>
    <row r="29" spans="1:4" ht="11.25" customHeight="1" x14ac:dyDescent="0.2">
      <c r="A29" s="13" t="s">
        <v>652</v>
      </c>
      <c r="B29" s="13" t="s">
        <v>682</v>
      </c>
      <c r="C29" s="82">
        <v>148.4766466600008</v>
      </c>
      <c r="D29" s="83">
        <v>154</v>
      </c>
    </row>
    <row r="30" spans="1:4" ht="11.25" customHeight="1" x14ac:dyDescent="0.2">
      <c r="A30" s="13" t="s">
        <v>677</v>
      </c>
      <c r="B30" s="13" t="s">
        <v>692</v>
      </c>
      <c r="C30" s="82">
        <v>187.54197817258816</v>
      </c>
      <c r="D30" s="83">
        <v>154</v>
      </c>
    </row>
    <row r="31" spans="1:4" ht="11.25" customHeight="1" x14ac:dyDescent="0.2">
      <c r="A31" s="13" t="s">
        <v>670</v>
      </c>
      <c r="B31" s="13" t="s">
        <v>703</v>
      </c>
      <c r="C31" s="82">
        <v>148.03998224943976</v>
      </c>
      <c r="D31" s="83">
        <v>157</v>
      </c>
    </row>
    <row r="32" spans="1:4" ht="11.25" customHeight="1" x14ac:dyDescent="0.2">
      <c r="A32" s="15" t="s">
        <v>666</v>
      </c>
      <c r="B32" s="13" t="s">
        <v>705</v>
      </c>
      <c r="C32" s="82">
        <v>135.66845117830198</v>
      </c>
      <c r="D32" s="83">
        <v>173</v>
      </c>
    </row>
    <row r="33" spans="1:4" ht="11.25" customHeight="1" x14ac:dyDescent="0.2">
      <c r="A33" s="72" t="s">
        <v>675</v>
      </c>
      <c r="B33" s="41" t="s">
        <v>706</v>
      </c>
      <c r="C33" s="84">
        <v>146.89407441227956</v>
      </c>
      <c r="D33" s="85">
        <v>174</v>
      </c>
    </row>
    <row r="35" spans="1:4" ht="11.25" customHeight="1" x14ac:dyDescent="0.2">
      <c r="A35" s="2" t="s">
        <v>854</v>
      </c>
      <c r="B35" s="4" t="s">
        <v>855</v>
      </c>
    </row>
  </sheetData>
  <hyperlinks>
    <hyperlink ref="B35" r:id="rId1"/>
  </hyperlinks>
  <pageMargins left="0.7" right="0.7" top="0.75" bottom="0.75" header="0.3" footer="0.3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577"/>
  <sheetViews>
    <sheetView showGridLines="0" workbookViewId="0"/>
  </sheetViews>
  <sheetFormatPr defaultRowHeight="11.25" customHeight="1" x14ac:dyDescent="0.2"/>
  <cols>
    <col min="1" max="1" width="9.33203125" style="2"/>
    <col min="2" max="2" width="9.33203125" style="3" customWidth="1"/>
    <col min="3" max="3" width="133.1640625" style="2" bestFit="1" customWidth="1"/>
    <col min="4" max="16384" width="9.33203125" style="2"/>
  </cols>
  <sheetData>
    <row r="1" spans="1:3" s="1" customFormat="1" ht="33.75" customHeight="1" x14ac:dyDescent="0.2">
      <c r="A1" s="65" t="s">
        <v>711</v>
      </c>
      <c r="B1" s="65" t="s">
        <v>736</v>
      </c>
      <c r="C1" s="65" t="s">
        <v>737</v>
      </c>
    </row>
    <row r="2" spans="1:3" ht="11.25" customHeight="1" x14ac:dyDescent="0.2">
      <c r="A2" s="78" t="s">
        <v>64</v>
      </c>
      <c r="B2" s="78" t="s">
        <v>927</v>
      </c>
      <c r="C2" s="78" t="s">
        <v>78</v>
      </c>
    </row>
    <row r="3" spans="1:3" ht="11.25" customHeight="1" x14ac:dyDescent="0.2">
      <c r="A3" s="78" t="s">
        <v>64</v>
      </c>
      <c r="B3" s="78" t="s">
        <v>928</v>
      </c>
      <c r="C3" s="78" t="s">
        <v>79</v>
      </c>
    </row>
    <row r="4" spans="1:3" ht="11.25" customHeight="1" x14ac:dyDescent="0.2">
      <c r="A4" s="78" t="s">
        <v>64</v>
      </c>
      <c r="B4" s="78" t="s">
        <v>929</v>
      </c>
      <c r="C4" s="78" t="s">
        <v>80</v>
      </c>
    </row>
    <row r="5" spans="1:3" ht="11.25" customHeight="1" x14ac:dyDescent="0.2">
      <c r="A5" s="78" t="s">
        <v>64</v>
      </c>
      <c r="B5" s="78" t="s">
        <v>930</v>
      </c>
      <c r="C5" s="78" t="s">
        <v>81</v>
      </c>
    </row>
    <row r="6" spans="1:3" ht="11.25" customHeight="1" x14ac:dyDescent="0.2">
      <c r="A6" s="78" t="s">
        <v>64</v>
      </c>
      <c r="B6" s="78" t="s">
        <v>931</v>
      </c>
      <c r="C6" s="78" t="s">
        <v>82</v>
      </c>
    </row>
    <row r="7" spans="1:3" ht="11.25" customHeight="1" x14ac:dyDescent="0.2">
      <c r="A7" s="78" t="s">
        <v>64</v>
      </c>
      <c r="B7" s="78" t="s">
        <v>932</v>
      </c>
      <c r="C7" s="78" t="s">
        <v>83</v>
      </c>
    </row>
    <row r="8" spans="1:3" ht="11.25" customHeight="1" x14ac:dyDescent="0.2">
      <c r="A8" s="78" t="s">
        <v>64</v>
      </c>
      <c r="B8" s="78" t="s">
        <v>933</v>
      </c>
      <c r="C8" s="78" t="s">
        <v>84</v>
      </c>
    </row>
    <row r="9" spans="1:3" ht="11.25" customHeight="1" x14ac:dyDescent="0.2">
      <c r="A9" s="78" t="s">
        <v>64</v>
      </c>
      <c r="B9" s="78" t="s">
        <v>934</v>
      </c>
      <c r="C9" s="78" t="s">
        <v>85</v>
      </c>
    </row>
    <row r="10" spans="1:3" ht="11.25" customHeight="1" x14ac:dyDescent="0.2">
      <c r="A10" s="78" t="s">
        <v>64</v>
      </c>
      <c r="B10" s="78" t="s">
        <v>935</v>
      </c>
      <c r="C10" s="78" t="s">
        <v>86</v>
      </c>
    </row>
    <row r="11" spans="1:3" ht="11.25" customHeight="1" x14ac:dyDescent="0.2">
      <c r="A11" s="78" t="s">
        <v>64</v>
      </c>
      <c r="B11" s="78" t="s">
        <v>936</v>
      </c>
      <c r="C11" s="78" t="s">
        <v>87</v>
      </c>
    </row>
    <row r="12" spans="1:3" ht="11.25" customHeight="1" x14ac:dyDescent="0.2">
      <c r="A12" s="78" t="s">
        <v>64</v>
      </c>
      <c r="B12" s="78" t="s">
        <v>937</v>
      </c>
      <c r="C12" s="78" t="s">
        <v>88</v>
      </c>
    </row>
    <row r="13" spans="1:3" ht="11.25" customHeight="1" x14ac:dyDescent="0.2">
      <c r="A13" s="78" t="s">
        <v>64</v>
      </c>
      <c r="B13" s="78" t="s">
        <v>938</v>
      </c>
      <c r="C13" s="78" t="s">
        <v>89</v>
      </c>
    </row>
    <row r="14" spans="1:3" ht="11.25" customHeight="1" x14ac:dyDescent="0.2">
      <c r="A14" s="78" t="s">
        <v>64</v>
      </c>
      <c r="B14" s="78" t="s">
        <v>939</v>
      </c>
      <c r="C14" s="78" t="s">
        <v>90</v>
      </c>
    </row>
    <row r="15" spans="1:3" ht="11.25" customHeight="1" x14ac:dyDescent="0.2">
      <c r="A15" s="78" t="s">
        <v>64</v>
      </c>
      <c r="B15" s="78" t="s">
        <v>940</v>
      </c>
      <c r="C15" s="78" t="s">
        <v>91</v>
      </c>
    </row>
    <row r="16" spans="1:3" ht="11.25" customHeight="1" x14ac:dyDescent="0.2">
      <c r="A16" s="78" t="s">
        <v>64</v>
      </c>
      <c r="B16" s="78" t="s">
        <v>941</v>
      </c>
      <c r="C16" s="78" t="s">
        <v>92</v>
      </c>
    </row>
    <row r="17" spans="1:3" ht="11.25" customHeight="1" x14ac:dyDescent="0.2">
      <c r="A17" s="78" t="s">
        <v>64</v>
      </c>
      <c r="B17" s="78" t="s">
        <v>942</v>
      </c>
      <c r="C17" s="78" t="s">
        <v>93</v>
      </c>
    </row>
    <row r="18" spans="1:3" ht="11.25" customHeight="1" x14ac:dyDescent="0.2">
      <c r="A18" s="78" t="s">
        <v>64</v>
      </c>
      <c r="B18" s="78" t="s">
        <v>943</v>
      </c>
      <c r="C18" s="78" t="s">
        <v>94</v>
      </c>
    </row>
    <row r="19" spans="1:3" ht="11.25" customHeight="1" x14ac:dyDescent="0.2">
      <c r="A19" s="78" t="s">
        <v>64</v>
      </c>
      <c r="B19" s="78" t="s">
        <v>944</v>
      </c>
      <c r="C19" s="78" t="s">
        <v>95</v>
      </c>
    </row>
    <row r="20" spans="1:3" ht="11.25" customHeight="1" x14ac:dyDescent="0.2">
      <c r="A20" s="78" t="s">
        <v>64</v>
      </c>
      <c r="B20" s="78" t="s">
        <v>945</v>
      </c>
      <c r="C20" s="78" t="s">
        <v>96</v>
      </c>
    </row>
    <row r="21" spans="1:3" ht="11.25" customHeight="1" x14ac:dyDescent="0.2">
      <c r="A21" s="78" t="s">
        <v>64</v>
      </c>
      <c r="B21" s="78" t="s">
        <v>946</v>
      </c>
      <c r="C21" s="78" t="s">
        <v>97</v>
      </c>
    </row>
    <row r="22" spans="1:3" ht="11.25" customHeight="1" x14ac:dyDescent="0.2">
      <c r="A22" s="78" t="s">
        <v>64</v>
      </c>
      <c r="B22" s="78" t="s">
        <v>947</v>
      </c>
      <c r="C22" s="78" t="s">
        <v>98</v>
      </c>
    </row>
    <row r="23" spans="1:3" ht="11.25" customHeight="1" x14ac:dyDescent="0.2">
      <c r="A23" s="78" t="s">
        <v>64</v>
      </c>
      <c r="B23" s="78" t="s">
        <v>948</v>
      </c>
      <c r="C23" s="78" t="s">
        <v>99</v>
      </c>
    </row>
    <row r="24" spans="1:3" ht="11.25" customHeight="1" x14ac:dyDescent="0.2">
      <c r="A24" s="78" t="s">
        <v>64</v>
      </c>
      <c r="B24" s="78" t="s">
        <v>949</v>
      </c>
      <c r="C24" s="78" t="s">
        <v>100</v>
      </c>
    </row>
    <row r="25" spans="1:3" ht="11.25" customHeight="1" x14ac:dyDescent="0.2">
      <c r="A25" s="78" t="s">
        <v>64</v>
      </c>
      <c r="B25" s="78" t="s">
        <v>950</v>
      </c>
      <c r="C25" s="78" t="s">
        <v>101</v>
      </c>
    </row>
    <row r="26" spans="1:3" ht="11.25" customHeight="1" x14ac:dyDescent="0.2">
      <c r="A26" s="78" t="s">
        <v>64</v>
      </c>
      <c r="B26" s="78" t="s">
        <v>951</v>
      </c>
      <c r="C26" s="78" t="s">
        <v>102</v>
      </c>
    </row>
    <row r="27" spans="1:3" ht="11.25" customHeight="1" x14ac:dyDescent="0.2">
      <c r="A27" s="78" t="s">
        <v>64</v>
      </c>
      <c r="B27" s="78" t="s">
        <v>952</v>
      </c>
      <c r="C27" s="78" t="s">
        <v>103</v>
      </c>
    </row>
    <row r="28" spans="1:3" ht="11.25" customHeight="1" x14ac:dyDescent="0.2">
      <c r="A28" s="78" t="s">
        <v>64</v>
      </c>
      <c r="B28" s="78" t="s">
        <v>953</v>
      </c>
      <c r="C28" s="78" t="s">
        <v>104</v>
      </c>
    </row>
    <row r="29" spans="1:3" ht="11.25" customHeight="1" x14ac:dyDescent="0.2">
      <c r="A29" s="78" t="s">
        <v>64</v>
      </c>
      <c r="B29" s="78" t="s">
        <v>954</v>
      </c>
      <c r="C29" s="78" t="s">
        <v>105</v>
      </c>
    </row>
    <row r="30" spans="1:3" ht="11.25" customHeight="1" x14ac:dyDescent="0.2">
      <c r="A30" s="78" t="s">
        <v>64</v>
      </c>
      <c r="B30" s="78" t="s">
        <v>955</v>
      </c>
      <c r="C30" s="78" t="s">
        <v>106</v>
      </c>
    </row>
    <row r="31" spans="1:3" ht="11.25" customHeight="1" x14ac:dyDescent="0.2">
      <c r="A31" s="78" t="s">
        <v>64</v>
      </c>
      <c r="B31" s="78" t="s">
        <v>956</v>
      </c>
      <c r="C31" s="78" t="s">
        <v>107</v>
      </c>
    </row>
    <row r="32" spans="1:3" ht="11.25" customHeight="1" x14ac:dyDescent="0.2">
      <c r="A32" s="78" t="s">
        <v>65</v>
      </c>
      <c r="B32" s="78" t="s">
        <v>957</v>
      </c>
      <c r="C32" s="78" t="s">
        <v>108</v>
      </c>
    </row>
    <row r="33" spans="1:3" ht="11.25" customHeight="1" x14ac:dyDescent="0.2">
      <c r="A33" s="78" t="s">
        <v>65</v>
      </c>
      <c r="B33" s="78" t="s">
        <v>958</v>
      </c>
      <c r="C33" s="78" t="s">
        <v>109</v>
      </c>
    </row>
    <row r="34" spans="1:3" ht="11.25" customHeight="1" x14ac:dyDescent="0.2">
      <c r="A34" s="78" t="s">
        <v>65</v>
      </c>
      <c r="B34" s="78" t="s">
        <v>959</v>
      </c>
      <c r="C34" s="78" t="s">
        <v>110</v>
      </c>
    </row>
    <row r="35" spans="1:3" ht="11.25" customHeight="1" x14ac:dyDescent="0.2">
      <c r="A35" s="78" t="s">
        <v>65</v>
      </c>
      <c r="B35" s="78" t="s">
        <v>960</v>
      </c>
      <c r="C35" s="78" t="s">
        <v>111</v>
      </c>
    </row>
    <row r="36" spans="1:3" ht="11.25" customHeight="1" x14ac:dyDescent="0.2">
      <c r="A36" s="78" t="s">
        <v>66</v>
      </c>
      <c r="B36" s="78" t="s">
        <v>961</v>
      </c>
      <c r="C36" s="78" t="s">
        <v>67</v>
      </c>
    </row>
    <row r="37" spans="1:3" ht="11.25" customHeight="1" x14ac:dyDescent="0.2">
      <c r="A37" s="78" t="s">
        <v>866</v>
      </c>
      <c r="B37" s="78" t="s">
        <v>962</v>
      </c>
      <c r="C37" s="78" t="s">
        <v>112</v>
      </c>
    </row>
    <row r="38" spans="1:3" ht="11.25" customHeight="1" x14ac:dyDescent="0.2">
      <c r="A38" s="78" t="s">
        <v>866</v>
      </c>
      <c r="B38" s="78" t="s">
        <v>963</v>
      </c>
      <c r="C38" s="78" t="s">
        <v>113</v>
      </c>
    </row>
    <row r="39" spans="1:3" ht="11.25" customHeight="1" x14ac:dyDescent="0.2">
      <c r="A39" s="78" t="s">
        <v>866</v>
      </c>
      <c r="B39" s="78" t="s">
        <v>964</v>
      </c>
      <c r="C39" s="78" t="s">
        <v>114</v>
      </c>
    </row>
    <row r="40" spans="1:3" ht="11.25" customHeight="1" x14ac:dyDescent="0.2">
      <c r="A40" s="78" t="s">
        <v>866</v>
      </c>
      <c r="B40" s="78" t="s">
        <v>965</v>
      </c>
      <c r="C40" s="78" t="s">
        <v>115</v>
      </c>
    </row>
    <row r="41" spans="1:3" ht="11.25" customHeight="1" x14ac:dyDescent="0.2">
      <c r="A41" s="78" t="s">
        <v>866</v>
      </c>
      <c r="B41" s="78" t="s">
        <v>966</v>
      </c>
      <c r="C41" s="78" t="s">
        <v>116</v>
      </c>
    </row>
    <row r="42" spans="1:3" ht="11.25" customHeight="1" x14ac:dyDescent="0.2">
      <c r="A42" s="78" t="s">
        <v>866</v>
      </c>
      <c r="B42" s="78" t="s">
        <v>967</v>
      </c>
      <c r="C42" s="78" t="s">
        <v>117</v>
      </c>
    </row>
    <row r="43" spans="1:3" ht="11.25" customHeight="1" x14ac:dyDescent="0.2">
      <c r="A43" s="78" t="s">
        <v>866</v>
      </c>
      <c r="B43" s="78" t="s">
        <v>968</v>
      </c>
      <c r="C43" s="78" t="s">
        <v>118</v>
      </c>
    </row>
    <row r="44" spans="1:3" ht="11.25" customHeight="1" x14ac:dyDescent="0.2">
      <c r="A44" s="78" t="s">
        <v>866</v>
      </c>
      <c r="B44" s="78" t="s">
        <v>969</v>
      </c>
      <c r="C44" s="78" t="s">
        <v>119</v>
      </c>
    </row>
    <row r="45" spans="1:3" ht="11.25" customHeight="1" x14ac:dyDescent="0.2">
      <c r="A45" s="78" t="s">
        <v>866</v>
      </c>
      <c r="B45" s="78" t="s">
        <v>970</v>
      </c>
      <c r="C45" s="78" t="s">
        <v>120</v>
      </c>
    </row>
    <row r="46" spans="1:3" ht="11.25" customHeight="1" x14ac:dyDescent="0.2">
      <c r="A46" s="78" t="s">
        <v>866</v>
      </c>
      <c r="B46" s="78" t="s">
        <v>971</v>
      </c>
      <c r="C46" s="78" t="s">
        <v>121</v>
      </c>
    </row>
    <row r="47" spans="1:3" ht="11.25" customHeight="1" x14ac:dyDescent="0.2">
      <c r="A47" s="78" t="s">
        <v>866</v>
      </c>
      <c r="B47" s="78" t="s">
        <v>972</v>
      </c>
      <c r="C47" s="78" t="s">
        <v>122</v>
      </c>
    </row>
    <row r="48" spans="1:3" ht="11.25" customHeight="1" x14ac:dyDescent="0.2">
      <c r="A48" s="78" t="s">
        <v>866</v>
      </c>
      <c r="B48" s="78" t="s">
        <v>973</v>
      </c>
      <c r="C48" s="78" t="s">
        <v>123</v>
      </c>
    </row>
    <row r="49" spans="1:3" ht="11.25" customHeight="1" x14ac:dyDescent="0.2">
      <c r="A49" s="78" t="s">
        <v>866</v>
      </c>
      <c r="B49" s="78" t="s">
        <v>974</v>
      </c>
      <c r="C49" s="78" t="s">
        <v>124</v>
      </c>
    </row>
    <row r="50" spans="1:3" ht="11.25" customHeight="1" x14ac:dyDescent="0.2">
      <c r="A50" s="78" t="s">
        <v>866</v>
      </c>
      <c r="B50" s="78" t="s">
        <v>975</v>
      </c>
      <c r="C50" s="78" t="s">
        <v>125</v>
      </c>
    </row>
    <row r="51" spans="1:3" ht="11.25" customHeight="1" x14ac:dyDescent="0.2">
      <c r="A51" s="78" t="s">
        <v>866</v>
      </c>
      <c r="B51" s="78" t="s">
        <v>976</v>
      </c>
      <c r="C51" s="78" t="s">
        <v>126</v>
      </c>
    </row>
    <row r="52" spans="1:3" ht="11.25" customHeight="1" x14ac:dyDescent="0.2">
      <c r="A52" s="78" t="s">
        <v>867</v>
      </c>
      <c r="B52" s="78" t="s">
        <v>977</v>
      </c>
      <c r="C52" s="78" t="s">
        <v>127</v>
      </c>
    </row>
    <row r="53" spans="1:3" ht="11.25" customHeight="1" x14ac:dyDescent="0.2">
      <c r="A53" s="78" t="s">
        <v>867</v>
      </c>
      <c r="B53" s="78" t="s">
        <v>978</v>
      </c>
      <c r="C53" s="78" t="s">
        <v>128</v>
      </c>
    </row>
    <row r="54" spans="1:3" ht="11.25" customHeight="1" x14ac:dyDescent="0.2">
      <c r="A54" s="78" t="s">
        <v>867</v>
      </c>
      <c r="B54" s="78" t="s">
        <v>979</v>
      </c>
      <c r="C54" s="78" t="s">
        <v>129</v>
      </c>
    </row>
    <row r="55" spans="1:3" ht="11.25" customHeight="1" x14ac:dyDescent="0.2">
      <c r="A55" s="78" t="s">
        <v>867</v>
      </c>
      <c r="B55" s="78" t="s">
        <v>980</v>
      </c>
      <c r="C55" s="78" t="s">
        <v>130</v>
      </c>
    </row>
    <row r="56" spans="1:3" ht="11.25" customHeight="1" x14ac:dyDescent="0.2">
      <c r="A56" s="78" t="s">
        <v>867</v>
      </c>
      <c r="B56" s="78" t="s">
        <v>981</v>
      </c>
      <c r="C56" s="78" t="s">
        <v>131</v>
      </c>
    </row>
    <row r="57" spans="1:3" ht="11.25" customHeight="1" x14ac:dyDescent="0.2">
      <c r="A57" s="78" t="s">
        <v>867</v>
      </c>
      <c r="B57" s="78" t="s">
        <v>982</v>
      </c>
      <c r="C57" s="78" t="s">
        <v>132</v>
      </c>
    </row>
    <row r="58" spans="1:3" ht="11.25" customHeight="1" x14ac:dyDescent="0.2">
      <c r="A58" s="78" t="s">
        <v>867</v>
      </c>
      <c r="B58" s="78" t="s">
        <v>983</v>
      </c>
      <c r="C58" s="78" t="s">
        <v>133</v>
      </c>
    </row>
    <row r="59" spans="1:3" ht="11.25" customHeight="1" x14ac:dyDescent="0.2">
      <c r="A59" s="78" t="s">
        <v>867</v>
      </c>
      <c r="B59" s="78" t="s">
        <v>984</v>
      </c>
      <c r="C59" s="78" t="s">
        <v>134</v>
      </c>
    </row>
    <row r="60" spans="1:3" ht="11.25" customHeight="1" x14ac:dyDescent="0.2">
      <c r="A60" s="78" t="s">
        <v>867</v>
      </c>
      <c r="B60" s="78" t="s">
        <v>985</v>
      </c>
      <c r="C60" s="78" t="s">
        <v>135</v>
      </c>
    </row>
    <row r="61" spans="1:3" ht="11.25" customHeight="1" x14ac:dyDescent="0.2">
      <c r="A61" s="78" t="s">
        <v>867</v>
      </c>
      <c r="B61" s="78" t="s">
        <v>986</v>
      </c>
      <c r="C61" s="78" t="s">
        <v>136</v>
      </c>
    </row>
    <row r="62" spans="1:3" ht="11.25" customHeight="1" x14ac:dyDescent="0.2">
      <c r="A62" s="78" t="s">
        <v>867</v>
      </c>
      <c r="B62" s="78" t="s">
        <v>987</v>
      </c>
      <c r="C62" s="78" t="s">
        <v>137</v>
      </c>
    </row>
    <row r="63" spans="1:3" ht="11.25" customHeight="1" x14ac:dyDescent="0.2">
      <c r="A63" s="78" t="s">
        <v>867</v>
      </c>
      <c r="B63" s="78" t="s">
        <v>988</v>
      </c>
      <c r="C63" s="78" t="s">
        <v>138</v>
      </c>
    </row>
    <row r="64" spans="1:3" ht="11.25" customHeight="1" x14ac:dyDescent="0.2">
      <c r="A64" s="78" t="s">
        <v>867</v>
      </c>
      <c r="B64" s="78" t="s">
        <v>989</v>
      </c>
      <c r="C64" s="78" t="s">
        <v>139</v>
      </c>
    </row>
    <row r="65" spans="1:3" ht="11.25" customHeight="1" x14ac:dyDescent="0.2">
      <c r="A65" s="78" t="s">
        <v>867</v>
      </c>
      <c r="B65" s="78" t="s">
        <v>990</v>
      </c>
      <c r="C65" s="78" t="s">
        <v>140</v>
      </c>
    </row>
    <row r="66" spans="1:3" ht="11.25" customHeight="1" x14ac:dyDescent="0.2">
      <c r="A66" s="78" t="s">
        <v>867</v>
      </c>
      <c r="B66" s="78" t="s">
        <v>991</v>
      </c>
      <c r="C66" s="78" t="s">
        <v>141</v>
      </c>
    </row>
    <row r="67" spans="1:3" ht="11.25" customHeight="1" x14ac:dyDescent="0.2">
      <c r="A67" s="78" t="s">
        <v>867</v>
      </c>
      <c r="B67" s="78" t="s">
        <v>992</v>
      </c>
      <c r="C67" s="78" t="s">
        <v>142</v>
      </c>
    </row>
    <row r="68" spans="1:3" ht="11.25" customHeight="1" x14ac:dyDescent="0.2">
      <c r="A68" s="78" t="s">
        <v>867</v>
      </c>
      <c r="B68" s="78" t="s">
        <v>993</v>
      </c>
      <c r="C68" s="78" t="s">
        <v>143</v>
      </c>
    </row>
    <row r="69" spans="1:3" ht="11.25" customHeight="1" x14ac:dyDescent="0.2">
      <c r="A69" s="78" t="s">
        <v>867</v>
      </c>
      <c r="B69" s="78" t="s">
        <v>994</v>
      </c>
      <c r="C69" s="78" t="s">
        <v>144</v>
      </c>
    </row>
    <row r="70" spans="1:3" ht="11.25" customHeight="1" x14ac:dyDescent="0.2">
      <c r="A70" s="78" t="s">
        <v>867</v>
      </c>
      <c r="B70" s="78" t="s">
        <v>995</v>
      </c>
      <c r="C70" s="78" t="s">
        <v>145</v>
      </c>
    </row>
    <row r="71" spans="1:3" ht="11.25" customHeight="1" x14ac:dyDescent="0.2">
      <c r="A71" s="78" t="s">
        <v>867</v>
      </c>
      <c r="B71" s="78" t="s">
        <v>996</v>
      </c>
      <c r="C71" s="78" t="s">
        <v>146</v>
      </c>
    </row>
    <row r="72" spans="1:3" ht="11.25" customHeight="1" x14ac:dyDescent="0.2">
      <c r="A72" s="78" t="s">
        <v>867</v>
      </c>
      <c r="B72" s="78" t="s">
        <v>997</v>
      </c>
      <c r="C72" s="78" t="s">
        <v>147</v>
      </c>
    </row>
    <row r="73" spans="1:3" ht="11.25" customHeight="1" x14ac:dyDescent="0.2">
      <c r="A73" s="78" t="s">
        <v>867</v>
      </c>
      <c r="B73" s="78" t="s">
        <v>998</v>
      </c>
      <c r="C73" s="78" t="s">
        <v>148</v>
      </c>
    </row>
    <row r="74" spans="1:3" ht="11.25" customHeight="1" x14ac:dyDescent="0.2">
      <c r="A74" s="78" t="s">
        <v>867</v>
      </c>
      <c r="B74" s="78" t="s">
        <v>999</v>
      </c>
      <c r="C74" s="78" t="s">
        <v>149</v>
      </c>
    </row>
    <row r="75" spans="1:3" ht="11.25" customHeight="1" x14ac:dyDescent="0.2">
      <c r="A75" s="78" t="s">
        <v>867</v>
      </c>
      <c r="B75" s="78" t="s">
        <v>1000</v>
      </c>
      <c r="C75" s="78" t="s">
        <v>150</v>
      </c>
    </row>
    <row r="76" spans="1:3" ht="11.25" customHeight="1" x14ac:dyDescent="0.2">
      <c r="A76" s="78" t="s">
        <v>867</v>
      </c>
      <c r="B76" s="78" t="s">
        <v>1001</v>
      </c>
      <c r="C76" s="78" t="s">
        <v>151</v>
      </c>
    </row>
    <row r="77" spans="1:3" ht="11.25" customHeight="1" x14ac:dyDescent="0.2">
      <c r="A77" s="78" t="s">
        <v>867</v>
      </c>
      <c r="B77" s="78" t="s">
        <v>1002</v>
      </c>
      <c r="C77" s="78" t="s">
        <v>152</v>
      </c>
    </row>
    <row r="78" spans="1:3" ht="11.25" customHeight="1" x14ac:dyDescent="0.2">
      <c r="A78" s="78" t="s">
        <v>867</v>
      </c>
      <c r="B78" s="78" t="s">
        <v>1003</v>
      </c>
      <c r="C78" s="78" t="s">
        <v>153</v>
      </c>
    </row>
    <row r="79" spans="1:3" ht="11.25" customHeight="1" x14ac:dyDescent="0.2">
      <c r="A79" s="78" t="s">
        <v>867</v>
      </c>
      <c r="B79" s="78" t="s">
        <v>1004</v>
      </c>
      <c r="C79" s="78" t="s">
        <v>154</v>
      </c>
    </row>
    <row r="80" spans="1:3" ht="11.25" customHeight="1" x14ac:dyDescent="0.2">
      <c r="A80" s="78" t="s">
        <v>867</v>
      </c>
      <c r="B80" s="78" t="s">
        <v>1005</v>
      </c>
      <c r="C80" s="78" t="s">
        <v>155</v>
      </c>
    </row>
    <row r="81" spans="1:3" ht="11.25" customHeight="1" x14ac:dyDescent="0.2">
      <c r="A81" s="78" t="s">
        <v>867</v>
      </c>
      <c r="B81" s="78" t="s">
        <v>1006</v>
      </c>
      <c r="C81" s="78" t="s">
        <v>156</v>
      </c>
    </row>
    <row r="82" spans="1:3" ht="11.25" customHeight="1" x14ac:dyDescent="0.2">
      <c r="A82" s="78" t="s">
        <v>867</v>
      </c>
      <c r="B82" s="78" t="s">
        <v>1007</v>
      </c>
      <c r="C82" s="78" t="s">
        <v>157</v>
      </c>
    </row>
    <row r="83" spans="1:3" ht="11.25" customHeight="1" x14ac:dyDescent="0.2">
      <c r="A83" s="78" t="s">
        <v>867</v>
      </c>
      <c r="B83" s="78" t="s">
        <v>1008</v>
      </c>
      <c r="C83" s="78" t="s">
        <v>158</v>
      </c>
    </row>
    <row r="84" spans="1:3" ht="11.25" customHeight="1" x14ac:dyDescent="0.2">
      <c r="A84" s="78" t="s">
        <v>867</v>
      </c>
      <c r="B84" s="78" t="s">
        <v>1009</v>
      </c>
      <c r="C84" s="78" t="s">
        <v>68</v>
      </c>
    </row>
    <row r="85" spans="1:3" ht="11.25" customHeight="1" x14ac:dyDescent="0.2">
      <c r="A85" s="78" t="s">
        <v>868</v>
      </c>
      <c r="B85" s="78" t="s">
        <v>1010</v>
      </c>
      <c r="C85" s="78" t="s">
        <v>159</v>
      </c>
    </row>
    <row r="86" spans="1:3" ht="11.25" customHeight="1" x14ac:dyDescent="0.2">
      <c r="A86" s="78" t="s">
        <v>868</v>
      </c>
      <c r="B86" s="78" t="s">
        <v>1011</v>
      </c>
      <c r="C86" s="78" t="s">
        <v>160</v>
      </c>
    </row>
    <row r="87" spans="1:3" ht="11.25" customHeight="1" x14ac:dyDescent="0.2">
      <c r="A87" s="78" t="s">
        <v>868</v>
      </c>
      <c r="B87" s="78" t="s">
        <v>1012</v>
      </c>
      <c r="C87" s="78" t="s">
        <v>161</v>
      </c>
    </row>
    <row r="88" spans="1:3" ht="11.25" customHeight="1" x14ac:dyDescent="0.2">
      <c r="A88" s="78" t="s">
        <v>868</v>
      </c>
      <c r="B88" s="78" t="s">
        <v>1013</v>
      </c>
      <c r="C88" s="78" t="s">
        <v>162</v>
      </c>
    </row>
    <row r="89" spans="1:3" ht="11.25" customHeight="1" x14ac:dyDescent="0.2">
      <c r="A89" s="78" t="s">
        <v>868</v>
      </c>
      <c r="B89" s="78" t="s">
        <v>1014</v>
      </c>
      <c r="C89" s="78" t="s">
        <v>163</v>
      </c>
    </row>
    <row r="90" spans="1:3" ht="11.25" customHeight="1" x14ac:dyDescent="0.2">
      <c r="A90" s="78" t="s">
        <v>868</v>
      </c>
      <c r="B90" s="78" t="s">
        <v>1015</v>
      </c>
      <c r="C90" s="78" t="s">
        <v>164</v>
      </c>
    </row>
    <row r="91" spans="1:3" ht="11.25" customHeight="1" x14ac:dyDescent="0.2">
      <c r="A91" s="78" t="s">
        <v>868</v>
      </c>
      <c r="B91" s="78" t="s">
        <v>1016</v>
      </c>
      <c r="C91" s="78" t="s">
        <v>165</v>
      </c>
    </row>
    <row r="92" spans="1:3" ht="11.25" customHeight="1" x14ac:dyDescent="0.2">
      <c r="A92" s="78" t="s">
        <v>868</v>
      </c>
      <c r="B92" s="78" t="s">
        <v>1017</v>
      </c>
      <c r="C92" s="78" t="s">
        <v>166</v>
      </c>
    </row>
    <row r="93" spans="1:3" ht="11.25" customHeight="1" x14ac:dyDescent="0.2">
      <c r="A93" s="78" t="s">
        <v>868</v>
      </c>
      <c r="B93" s="78" t="s">
        <v>1018</v>
      </c>
      <c r="C93" s="78" t="s">
        <v>167</v>
      </c>
    </row>
    <row r="94" spans="1:3" ht="11.25" customHeight="1" x14ac:dyDescent="0.2">
      <c r="A94" s="78" t="s">
        <v>868</v>
      </c>
      <c r="B94" s="78" t="s">
        <v>1019</v>
      </c>
      <c r="C94" s="78" t="s">
        <v>168</v>
      </c>
    </row>
    <row r="95" spans="1:3" ht="11.25" customHeight="1" x14ac:dyDescent="0.2">
      <c r="A95" s="78" t="s">
        <v>868</v>
      </c>
      <c r="B95" s="78" t="s">
        <v>1020</v>
      </c>
      <c r="C95" s="78" t="s">
        <v>169</v>
      </c>
    </row>
    <row r="96" spans="1:3" ht="11.25" customHeight="1" x14ac:dyDescent="0.2">
      <c r="A96" s="78" t="s">
        <v>868</v>
      </c>
      <c r="B96" s="78" t="s">
        <v>1021</v>
      </c>
      <c r="C96" s="78" t="s">
        <v>170</v>
      </c>
    </row>
    <row r="97" spans="1:3" ht="11.25" customHeight="1" x14ac:dyDescent="0.2">
      <c r="A97" s="78" t="s">
        <v>868</v>
      </c>
      <c r="B97" s="78" t="s">
        <v>1022</v>
      </c>
      <c r="C97" s="78" t="s">
        <v>171</v>
      </c>
    </row>
    <row r="98" spans="1:3" ht="11.25" customHeight="1" x14ac:dyDescent="0.2">
      <c r="A98" s="78" t="s">
        <v>868</v>
      </c>
      <c r="B98" s="78" t="s">
        <v>1023</v>
      </c>
      <c r="C98" s="78" t="s">
        <v>172</v>
      </c>
    </row>
    <row r="99" spans="1:3" ht="11.25" customHeight="1" x14ac:dyDescent="0.2">
      <c r="A99" s="78" t="s">
        <v>868</v>
      </c>
      <c r="B99" s="78" t="s">
        <v>1024</v>
      </c>
      <c r="C99" s="78" t="s">
        <v>173</v>
      </c>
    </row>
    <row r="100" spans="1:3" ht="11.25" customHeight="1" x14ac:dyDescent="0.2">
      <c r="A100" s="78" t="s">
        <v>868</v>
      </c>
      <c r="B100" s="78" t="s">
        <v>1025</v>
      </c>
      <c r="C100" s="78" t="s">
        <v>174</v>
      </c>
    </row>
    <row r="101" spans="1:3" ht="11.25" customHeight="1" x14ac:dyDescent="0.2">
      <c r="A101" s="78" t="s">
        <v>868</v>
      </c>
      <c r="B101" s="78" t="s">
        <v>1026</v>
      </c>
      <c r="C101" s="78" t="s">
        <v>175</v>
      </c>
    </row>
    <row r="102" spans="1:3" ht="11.25" customHeight="1" x14ac:dyDescent="0.2">
      <c r="A102" s="78" t="s">
        <v>868</v>
      </c>
      <c r="B102" s="78" t="s">
        <v>1027</v>
      </c>
      <c r="C102" s="78" t="s">
        <v>176</v>
      </c>
    </row>
    <row r="103" spans="1:3" ht="11.25" customHeight="1" x14ac:dyDescent="0.2">
      <c r="A103" s="78" t="s">
        <v>868</v>
      </c>
      <c r="B103" s="78" t="s">
        <v>1028</v>
      </c>
      <c r="C103" s="78" t="s">
        <v>177</v>
      </c>
    </row>
    <row r="104" spans="1:3" ht="11.25" customHeight="1" x14ac:dyDescent="0.2">
      <c r="A104" s="78" t="s">
        <v>868</v>
      </c>
      <c r="B104" s="78" t="s">
        <v>1029</v>
      </c>
      <c r="C104" s="78" t="s">
        <v>178</v>
      </c>
    </row>
    <row r="105" spans="1:3" ht="11.25" customHeight="1" x14ac:dyDescent="0.2">
      <c r="A105" s="78" t="s">
        <v>868</v>
      </c>
      <c r="B105" s="78" t="s">
        <v>1030</v>
      </c>
      <c r="C105" s="78" t="s">
        <v>179</v>
      </c>
    </row>
    <row r="106" spans="1:3" ht="11.25" customHeight="1" x14ac:dyDescent="0.2">
      <c r="A106" s="78" t="s">
        <v>869</v>
      </c>
      <c r="B106" s="78" t="s">
        <v>1031</v>
      </c>
      <c r="C106" s="78" t="s">
        <v>180</v>
      </c>
    </row>
    <row r="107" spans="1:3" ht="11.25" customHeight="1" x14ac:dyDescent="0.2">
      <c r="A107" s="78" t="s">
        <v>869</v>
      </c>
      <c r="B107" s="78" t="s">
        <v>1032</v>
      </c>
      <c r="C107" s="78" t="s">
        <v>181</v>
      </c>
    </row>
    <row r="108" spans="1:3" ht="11.25" customHeight="1" x14ac:dyDescent="0.2">
      <c r="A108" s="78" t="s">
        <v>869</v>
      </c>
      <c r="B108" s="78" t="s">
        <v>1033</v>
      </c>
      <c r="C108" s="78" t="s">
        <v>182</v>
      </c>
    </row>
    <row r="109" spans="1:3" ht="11.25" customHeight="1" x14ac:dyDescent="0.2">
      <c r="A109" s="78" t="s">
        <v>869</v>
      </c>
      <c r="B109" s="78" t="s">
        <v>1034</v>
      </c>
      <c r="C109" s="78" t="s">
        <v>183</v>
      </c>
    </row>
    <row r="110" spans="1:3" ht="11.25" customHeight="1" x14ac:dyDescent="0.2">
      <c r="A110" s="78" t="s">
        <v>869</v>
      </c>
      <c r="B110" s="78" t="s">
        <v>1035</v>
      </c>
      <c r="C110" s="78" t="s">
        <v>184</v>
      </c>
    </row>
    <row r="111" spans="1:3" ht="11.25" customHeight="1" x14ac:dyDescent="0.2">
      <c r="A111" s="78" t="s">
        <v>869</v>
      </c>
      <c r="B111" s="78" t="s">
        <v>1036</v>
      </c>
      <c r="C111" s="78" t="s">
        <v>185</v>
      </c>
    </row>
    <row r="112" spans="1:3" ht="11.25" customHeight="1" x14ac:dyDescent="0.2">
      <c r="A112" s="78" t="s">
        <v>870</v>
      </c>
      <c r="B112" s="78" t="s">
        <v>1037</v>
      </c>
      <c r="C112" s="78" t="s">
        <v>186</v>
      </c>
    </row>
    <row r="113" spans="1:3" ht="11.25" customHeight="1" x14ac:dyDescent="0.2">
      <c r="A113" s="78" t="s">
        <v>870</v>
      </c>
      <c r="B113" s="78" t="s">
        <v>1038</v>
      </c>
      <c r="C113" s="78" t="s">
        <v>187</v>
      </c>
    </row>
    <row r="114" spans="1:3" ht="11.25" customHeight="1" x14ac:dyDescent="0.2">
      <c r="A114" s="78" t="s">
        <v>870</v>
      </c>
      <c r="B114" s="78" t="s">
        <v>1039</v>
      </c>
      <c r="C114" s="78" t="s">
        <v>188</v>
      </c>
    </row>
    <row r="115" spans="1:3" ht="11.25" customHeight="1" x14ac:dyDescent="0.2">
      <c r="A115" s="78" t="s">
        <v>870</v>
      </c>
      <c r="B115" s="78" t="s">
        <v>1040</v>
      </c>
      <c r="C115" s="78" t="s">
        <v>189</v>
      </c>
    </row>
    <row r="116" spans="1:3" ht="11.25" customHeight="1" x14ac:dyDescent="0.2">
      <c r="A116" s="78" t="s">
        <v>870</v>
      </c>
      <c r="B116" s="78" t="s">
        <v>1041</v>
      </c>
      <c r="C116" s="78" t="s">
        <v>190</v>
      </c>
    </row>
    <row r="117" spans="1:3" ht="11.25" customHeight="1" x14ac:dyDescent="0.2">
      <c r="A117" s="78" t="s">
        <v>870</v>
      </c>
      <c r="B117" s="78" t="s">
        <v>1042</v>
      </c>
      <c r="C117" s="78" t="s">
        <v>191</v>
      </c>
    </row>
    <row r="118" spans="1:3" ht="11.25" customHeight="1" x14ac:dyDescent="0.2">
      <c r="A118" s="78" t="s">
        <v>870</v>
      </c>
      <c r="B118" s="78" t="s">
        <v>1043</v>
      </c>
      <c r="C118" s="78" t="s">
        <v>192</v>
      </c>
    </row>
    <row r="119" spans="1:3" ht="11.25" customHeight="1" x14ac:dyDescent="0.2">
      <c r="A119" s="78" t="s">
        <v>871</v>
      </c>
      <c r="B119" s="78" t="s">
        <v>1044</v>
      </c>
      <c r="C119" s="78" t="s">
        <v>193</v>
      </c>
    </row>
    <row r="120" spans="1:3" ht="11.25" customHeight="1" x14ac:dyDescent="0.2">
      <c r="A120" s="78" t="s">
        <v>871</v>
      </c>
      <c r="B120" s="78" t="s">
        <v>1045</v>
      </c>
      <c r="C120" s="78" t="s">
        <v>194</v>
      </c>
    </row>
    <row r="121" spans="1:3" ht="11.25" customHeight="1" x14ac:dyDescent="0.2">
      <c r="A121" s="78" t="s">
        <v>871</v>
      </c>
      <c r="B121" s="78" t="s">
        <v>1046</v>
      </c>
      <c r="C121" s="78" t="s">
        <v>195</v>
      </c>
    </row>
    <row r="122" spans="1:3" ht="11.25" customHeight="1" x14ac:dyDescent="0.2">
      <c r="A122" s="78" t="s">
        <v>871</v>
      </c>
      <c r="B122" s="78" t="s">
        <v>1047</v>
      </c>
      <c r="C122" s="78" t="s">
        <v>196</v>
      </c>
    </row>
    <row r="123" spans="1:3" ht="11.25" customHeight="1" x14ac:dyDescent="0.2">
      <c r="A123" s="78" t="s">
        <v>871</v>
      </c>
      <c r="B123" s="78" t="s">
        <v>1048</v>
      </c>
      <c r="C123" s="78" t="s">
        <v>197</v>
      </c>
    </row>
    <row r="124" spans="1:3" ht="11.25" customHeight="1" x14ac:dyDescent="0.2">
      <c r="A124" s="78" t="s">
        <v>872</v>
      </c>
      <c r="B124" s="78" t="s">
        <v>1049</v>
      </c>
      <c r="C124" s="78" t="s">
        <v>198</v>
      </c>
    </row>
    <row r="125" spans="1:3" ht="11.25" customHeight="1" x14ac:dyDescent="0.2">
      <c r="A125" s="78" t="s">
        <v>872</v>
      </c>
      <c r="B125" s="78" t="s">
        <v>1050</v>
      </c>
      <c r="C125" s="78" t="s">
        <v>199</v>
      </c>
    </row>
    <row r="126" spans="1:3" ht="11.25" customHeight="1" x14ac:dyDescent="0.2">
      <c r="A126" s="78" t="s">
        <v>873</v>
      </c>
      <c r="B126" s="78" t="s">
        <v>1051</v>
      </c>
      <c r="C126" s="78" t="s">
        <v>200</v>
      </c>
    </row>
    <row r="127" spans="1:3" ht="11.25" customHeight="1" x14ac:dyDescent="0.2">
      <c r="A127" s="78" t="s">
        <v>873</v>
      </c>
      <c r="B127" s="78" t="s">
        <v>1052</v>
      </c>
      <c r="C127" s="78" t="s">
        <v>201</v>
      </c>
    </row>
    <row r="128" spans="1:3" ht="11.25" customHeight="1" x14ac:dyDescent="0.2">
      <c r="A128" s="78" t="s">
        <v>873</v>
      </c>
      <c r="B128" s="78" t="s">
        <v>1053</v>
      </c>
      <c r="C128" s="78" t="s">
        <v>202</v>
      </c>
    </row>
    <row r="129" spans="1:3" ht="11.25" customHeight="1" x14ac:dyDescent="0.2">
      <c r="A129" s="78" t="s">
        <v>873</v>
      </c>
      <c r="B129" s="78" t="s">
        <v>1054</v>
      </c>
      <c r="C129" s="78" t="s">
        <v>203</v>
      </c>
    </row>
    <row r="130" spans="1:3" ht="11.25" customHeight="1" x14ac:dyDescent="0.2">
      <c r="A130" s="78" t="s">
        <v>873</v>
      </c>
      <c r="B130" s="78" t="s">
        <v>1055</v>
      </c>
      <c r="C130" s="78" t="s">
        <v>204</v>
      </c>
    </row>
    <row r="131" spans="1:3" ht="11.25" customHeight="1" x14ac:dyDescent="0.2">
      <c r="A131" s="78" t="s">
        <v>873</v>
      </c>
      <c r="B131" s="78" t="s">
        <v>1056</v>
      </c>
      <c r="C131" s="78" t="s">
        <v>205</v>
      </c>
    </row>
    <row r="132" spans="1:3" ht="11.25" customHeight="1" x14ac:dyDescent="0.2">
      <c r="A132" s="78" t="s">
        <v>873</v>
      </c>
      <c r="B132" s="78" t="s">
        <v>1057</v>
      </c>
      <c r="C132" s="78" t="s">
        <v>206</v>
      </c>
    </row>
    <row r="133" spans="1:3" ht="11.25" customHeight="1" x14ac:dyDescent="0.2">
      <c r="A133" s="78" t="s">
        <v>873</v>
      </c>
      <c r="B133" s="78" t="s">
        <v>1058</v>
      </c>
      <c r="C133" s="78" t="s">
        <v>207</v>
      </c>
    </row>
    <row r="134" spans="1:3" ht="11.25" customHeight="1" x14ac:dyDescent="0.2">
      <c r="A134" s="78" t="s">
        <v>873</v>
      </c>
      <c r="B134" s="78" t="s">
        <v>1059</v>
      </c>
      <c r="C134" s="78" t="s">
        <v>208</v>
      </c>
    </row>
    <row r="135" spans="1:3" ht="11.25" customHeight="1" x14ac:dyDescent="0.2">
      <c r="A135" s="78" t="s">
        <v>873</v>
      </c>
      <c r="B135" s="78" t="s">
        <v>1060</v>
      </c>
      <c r="C135" s="78" t="s">
        <v>209</v>
      </c>
    </row>
    <row r="136" spans="1:3" ht="11.25" customHeight="1" x14ac:dyDescent="0.2">
      <c r="A136" s="78" t="s">
        <v>873</v>
      </c>
      <c r="B136" s="78" t="s">
        <v>1061</v>
      </c>
      <c r="C136" s="78" t="s">
        <v>210</v>
      </c>
    </row>
    <row r="137" spans="1:3" ht="11.25" customHeight="1" x14ac:dyDescent="0.2">
      <c r="A137" s="78" t="s">
        <v>873</v>
      </c>
      <c r="B137" s="78" t="s">
        <v>1062</v>
      </c>
      <c r="C137" s="78" t="s">
        <v>211</v>
      </c>
    </row>
    <row r="138" spans="1:3" ht="11.25" customHeight="1" x14ac:dyDescent="0.2">
      <c r="A138" s="78" t="s">
        <v>873</v>
      </c>
      <c r="B138" s="78" t="s">
        <v>1063</v>
      </c>
      <c r="C138" s="78" t="s">
        <v>212</v>
      </c>
    </row>
    <row r="139" spans="1:3" ht="11.25" customHeight="1" x14ac:dyDescent="0.2">
      <c r="A139" s="78" t="s">
        <v>873</v>
      </c>
      <c r="B139" s="78" t="s">
        <v>1064</v>
      </c>
      <c r="C139" s="78" t="s">
        <v>213</v>
      </c>
    </row>
    <row r="140" spans="1:3" ht="11.25" customHeight="1" x14ac:dyDescent="0.2">
      <c r="A140" s="78" t="s">
        <v>873</v>
      </c>
      <c r="B140" s="78" t="s">
        <v>1065</v>
      </c>
      <c r="C140" s="78" t="s">
        <v>214</v>
      </c>
    </row>
    <row r="141" spans="1:3" ht="11.25" customHeight="1" x14ac:dyDescent="0.2">
      <c r="A141" s="78" t="s">
        <v>873</v>
      </c>
      <c r="B141" s="78" t="s">
        <v>1066</v>
      </c>
      <c r="C141" s="78" t="s">
        <v>215</v>
      </c>
    </row>
    <row r="142" spans="1:3" ht="11.25" customHeight="1" x14ac:dyDescent="0.2">
      <c r="A142" s="78" t="s">
        <v>874</v>
      </c>
      <c r="B142" s="78" t="s">
        <v>1067</v>
      </c>
      <c r="C142" s="78" t="s">
        <v>216</v>
      </c>
    </row>
    <row r="143" spans="1:3" ht="11.25" customHeight="1" x14ac:dyDescent="0.2">
      <c r="A143" s="78" t="s">
        <v>874</v>
      </c>
      <c r="B143" s="78" t="s">
        <v>1068</v>
      </c>
      <c r="C143" s="78" t="s">
        <v>217</v>
      </c>
    </row>
    <row r="144" spans="1:3" ht="11.25" customHeight="1" x14ac:dyDescent="0.2">
      <c r="A144" s="78" t="s">
        <v>875</v>
      </c>
      <c r="B144" s="78" t="s">
        <v>1069</v>
      </c>
      <c r="C144" s="78" t="s">
        <v>218</v>
      </c>
    </row>
    <row r="145" spans="1:3" ht="11.25" customHeight="1" x14ac:dyDescent="0.2">
      <c r="A145" s="78" t="s">
        <v>875</v>
      </c>
      <c r="B145" s="78" t="s">
        <v>1070</v>
      </c>
      <c r="C145" s="78" t="s">
        <v>219</v>
      </c>
    </row>
    <row r="146" spans="1:3" ht="11.25" customHeight="1" x14ac:dyDescent="0.2">
      <c r="A146" s="78" t="s">
        <v>875</v>
      </c>
      <c r="B146" s="78" t="s">
        <v>1071</v>
      </c>
      <c r="C146" s="78" t="s">
        <v>220</v>
      </c>
    </row>
    <row r="147" spans="1:3" ht="11.25" customHeight="1" x14ac:dyDescent="0.2">
      <c r="A147" s="78" t="s">
        <v>875</v>
      </c>
      <c r="B147" s="78" t="s">
        <v>1072</v>
      </c>
      <c r="C147" s="78" t="s">
        <v>221</v>
      </c>
    </row>
    <row r="148" spans="1:3" ht="11.25" customHeight="1" x14ac:dyDescent="0.2">
      <c r="A148" s="78" t="s">
        <v>875</v>
      </c>
      <c r="B148" s="78" t="s">
        <v>1073</v>
      </c>
      <c r="C148" s="78" t="s">
        <v>222</v>
      </c>
    </row>
    <row r="149" spans="1:3" ht="11.25" customHeight="1" x14ac:dyDescent="0.2">
      <c r="A149" s="78" t="s">
        <v>875</v>
      </c>
      <c r="B149" s="78" t="s">
        <v>1074</v>
      </c>
      <c r="C149" s="78" t="s">
        <v>223</v>
      </c>
    </row>
    <row r="150" spans="1:3" ht="11.25" customHeight="1" x14ac:dyDescent="0.2">
      <c r="A150" s="78" t="s">
        <v>876</v>
      </c>
      <c r="B150" s="78" t="s">
        <v>1075</v>
      </c>
      <c r="C150" s="78" t="s">
        <v>224</v>
      </c>
    </row>
    <row r="151" spans="1:3" ht="11.25" customHeight="1" x14ac:dyDescent="0.2">
      <c r="A151" s="78" t="s">
        <v>876</v>
      </c>
      <c r="B151" s="78" t="s">
        <v>1076</v>
      </c>
      <c r="C151" s="78" t="s">
        <v>225</v>
      </c>
    </row>
    <row r="152" spans="1:3" ht="11.25" customHeight="1" x14ac:dyDescent="0.2">
      <c r="A152" s="78" t="s">
        <v>876</v>
      </c>
      <c r="B152" s="78" t="s">
        <v>1077</v>
      </c>
      <c r="C152" s="78" t="s">
        <v>226</v>
      </c>
    </row>
    <row r="153" spans="1:3" ht="11.25" customHeight="1" x14ac:dyDescent="0.2">
      <c r="A153" s="78" t="s">
        <v>876</v>
      </c>
      <c r="B153" s="78" t="s">
        <v>1078</v>
      </c>
      <c r="C153" s="78" t="s">
        <v>227</v>
      </c>
    </row>
    <row r="154" spans="1:3" ht="11.25" customHeight="1" x14ac:dyDescent="0.2">
      <c r="A154" s="78" t="s">
        <v>876</v>
      </c>
      <c r="B154" s="78" t="s">
        <v>1079</v>
      </c>
      <c r="C154" s="78" t="s">
        <v>228</v>
      </c>
    </row>
    <row r="155" spans="1:3" ht="11.25" customHeight="1" x14ac:dyDescent="0.2">
      <c r="A155" s="78" t="s">
        <v>876</v>
      </c>
      <c r="B155" s="78" t="s">
        <v>1080</v>
      </c>
      <c r="C155" s="78" t="s">
        <v>229</v>
      </c>
    </row>
    <row r="156" spans="1:3" ht="11.25" customHeight="1" x14ac:dyDescent="0.2">
      <c r="A156" s="78" t="s">
        <v>876</v>
      </c>
      <c r="B156" s="78" t="s">
        <v>1081</v>
      </c>
      <c r="C156" s="78" t="s">
        <v>230</v>
      </c>
    </row>
    <row r="157" spans="1:3" ht="11.25" customHeight="1" x14ac:dyDescent="0.2">
      <c r="A157" s="78" t="s">
        <v>876</v>
      </c>
      <c r="B157" s="78" t="s">
        <v>1082</v>
      </c>
      <c r="C157" s="78" t="s">
        <v>231</v>
      </c>
    </row>
    <row r="158" spans="1:3" ht="11.25" customHeight="1" x14ac:dyDescent="0.2">
      <c r="A158" s="78" t="s">
        <v>876</v>
      </c>
      <c r="B158" s="78" t="s">
        <v>1083</v>
      </c>
      <c r="C158" s="78" t="s">
        <v>232</v>
      </c>
    </row>
    <row r="159" spans="1:3" ht="11.25" customHeight="1" x14ac:dyDescent="0.2">
      <c r="A159" s="78" t="s">
        <v>876</v>
      </c>
      <c r="B159" s="78" t="s">
        <v>1084</v>
      </c>
      <c r="C159" s="78" t="s">
        <v>233</v>
      </c>
    </row>
    <row r="160" spans="1:3" ht="11.25" customHeight="1" x14ac:dyDescent="0.2">
      <c r="A160" s="78" t="s">
        <v>876</v>
      </c>
      <c r="B160" s="78" t="s">
        <v>1085</v>
      </c>
      <c r="C160" s="78" t="s">
        <v>234</v>
      </c>
    </row>
    <row r="161" spans="1:3" ht="11.25" customHeight="1" x14ac:dyDescent="0.2">
      <c r="A161" s="78" t="s">
        <v>876</v>
      </c>
      <c r="B161" s="78" t="s">
        <v>1086</v>
      </c>
      <c r="C161" s="78" t="s">
        <v>235</v>
      </c>
    </row>
    <row r="162" spans="1:3" ht="11.25" customHeight="1" x14ac:dyDescent="0.2">
      <c r="A162" s="78" t="s">
        <v>876</v>
      </c>
      <c r="B162" s="78" t="s">
        <v>1087</v>
      </c>
      <c r="C162" s="78" t="s">
        <v>236</v>
      </c>
    </row>
    <row r="163" spans="1:3" ht="11.25" customHeight="1" x14ac:dyDescent="0.2">
      <c r="A163" s="78" t="s">
        <v>876</v>
      </c>
      <c r="B163" s="78" t="s">
        <v>1088</v>
      </c>
      <c r="C163" s="78" t="s">
        <v>237</v>
      </c>
    </row>
    <row r="164" spans="1:3" ht="11.25" customHeight="1" x14ac:dyDescent="0.2">
      <c r="A164" s="78" t="s">
        <v>876</v>
      </c>
      <c r="B164" s="78" t="s">
        <v>1089</v>
      </c>
      <c r="C164" s="78" t="s">
        <v>238</v>
      </c>
    </row>
    <row r="165" spans="1:3" ht="11.25" customHeight="1" x14ac:dyDescent="0.2">
      <c r="A165" s="78" t="s">
        <v>876</v>
      </c>
      <c r="B165" s="78" t="s">
        <v>1090</v>
      </c>
      <c r="C165" s="78" t="s">
        <v>239</v>
      </c>
    </row>
    <row r="166" spans="1:3" ht="11.25" customHeight="1" x14ac:dyDescent="0.2">
      <c r="A166" s="78" t="s">
        <v>876</v>
      </c>
      <c r="B166" s="78" t="s">
        <v>1091</v>
      </c>
      <c r="C166" s="78" t="s">
        <v>240</v>
      </c>
    </row>
    <row r="167" spans="1:3" ht="11.25" customHeight="1" x14ac:dyDescent="0.2">
      <c r="A167" s="78" t="s">
        <v>876</v>
      </c>
      <c r="B167" s="78" t="s">
        <v>1092</v>
      </c>
      <c r="C167" s="78" t="s">
        <v>241</v>
      </c>
    </row>
    <row r="168" spans="1:3" ht="11.25" customHeight="1" x14ac:dyDescent="0.2">
      <c r="A168" s="78" t="s">
        <v>876</v>
      </c>
      <c r="B168" s="78" t="s">
        <v>1093</v>
      </c>
      <c r="C168" s="78" t="s">
        <v>242</v>
      </c>
    </row>
    <row r="169" spans="1:3" ht="11.25" customHeight="1" x14ac:dyDescent="0.2">
      <c r="A169" s="78" t="s">
        <v>876</v>
      </c>
      <c r="B169" s="78" t="s">
        <v>1094</v>
      </c>
      <c r="C169" s="78" t="s">
        <v>243</v>
      </c>
    </row>
    <row r="170" spans="1:3" ht="11.25" customHeight="1" x14ac:dyDescent="0.2">
      <c r="A170" s="78" t="s">
        <v>876</v>
      </c>
      <c r="B170" s="78" t="s">
        <v>1095</v>
      </c>
      <c r="C170" s="78" t="s">
        <v>244</v>
      </c>
    </row>
    <row r="171" spans="1:3" ht="11.25" customHeight="1" x14ac:dyDescent="0.2">
      <c r="A171" s="78" t="s">
        <v>876</v>
      </c>
      <c r="B171" s="78" t="s">
        <v>1096</v>
      </c>
      <c r="C171" s="78" t="s">
        <v>245</v>
      </c>
    </row>
    <row r="172" spans="1:3" ht="11.25" customHeight="1" x14ac:dyDescent="0.2">
      <c r="A172" s="78" t="s">
        <v>876</v>
      </c>
      <c r="B172" s="78" t="s">
        <v>1097</v>
      </c>
      <c r="C172" s="78" t="s">
        <v>246</v>
      </c>
    </row>
    <row r="173" spans="1:3" ht="11.25" customHeight="1" x14ac:dyDescent="0.2">
      <c r="A173" s="78" t="s">
        <v>876</v>
      </c>
      <c r="B173" s="78" t="s">
        <v>1098</v>
      </c>
      <c r="C173" s="78" t="s">
        <v>247</v>
      </c>
    </row>
    <row r="174" spans="1:3" ht="11.25" customHeight="1" x14ac:dyDescent="0.2">
      <c r="A174" s="78" t="s">
        <v>877</v>
      </c>
      <c r="B174" s="78" t="s">
        <v>1099</v>
      </c>
      <c r="C174" s="78" t="s">
        <v>248</v>
      </c>
    </row>
    <row r="175" spans="1:3" ht="11.25" customHeight="1" x14ac:dyDescent="0.2">
      <c r="A175" s="78" t="s">
        <v>877</v>
      </c>
      <c r="B175" s="78" t="s">
        <v>1100</v>
      </c>
      <c r="C175" s="78" t="s">
        <v>249</v>
      </c>
    </row>
    <row r="176" spans="1:3" ht="11.25" customHeight="1" x14ac:dyDescent="0.2">
      <c r="A176" s="78" t="s">
        <v>877</v>
      </c>
      <c r="B176" s="78" t="s">
        <v>1101</v>
      </c>
      <c r="C176" s="78" t="s">
        <v>250</v>
      </c>
    </row>
    <row r="177" spans="1:3" ht="11.25" customHeight="1" x14ac:dyDescent="0.2">
      <c r="A177" s="78" t="s">
        <v>877</v>
      </c>
      <c r="B177" s="78" t="s">
        <v>1102</v>
      </c>
      <c r="C177" s="78" t="s">
        <v>251</v>
      </c>
    </row>
    <row r="178" spans="1:3" ht="11.25" customHeight="1" x14ac:dyDescent="0.2">
      <c r="A178" s="78" t="s">
        <v>877</v>
      </c>
      <c r="B178" s="78" t="s">
        <v>1103</v>
      </c>
      <c r="C178" s="78" t="s">
        <v>252</v>
      </c>
    </row>
    <row r="179" spans="1:3" ht="11.25" customHeight="1" x14ac:dyDescent="0.2">
      <c r="A179" s="78" t="s">
        <v>877</v>
      </c>
      <c r="B179" s="78" t="s">
        <v>1104</v>
      </c>
      <c r="C179" s="78" t="s">
        <v>253</v>
      </c>
    </row>
    <row r="180" spans="1:3" ht="11.25" customHeight="1" x14ac:dyDescent="0.2">
      <c r="A180" s="78" t="s">
        <v>877</v>
      </c>
      <c r="B180" s="78" t="s">
        <v>1105</v>
      </c>
      <c r="C180" s="78" t="s">
        <v>254</v>
      </c>
    </row>
    <row r="181" spans="1:3" ht="11.25" customHeight="1" x14ac:dyDescent="0.2">
      <c r="A181" s="78" t="s">
        <v>877</v>
      </c>
      <c r="B181" s="78" t="s">
        <v>1106</v>
      </c>
      <c r="C181" s="78" t="s">
        <v>255</v>
      </c>
    </row>
    <row r="182" spans="1:3" ht="11.25" customHeight="1" x14ac:dyDescent="0.2">
      <c r="A182" s="78" t="s">
        <v>877</v>
      </c>
      <c r="B182" s="78" t="s">
        <v>1107</v>
      </c>
      <c r="C182" s="78" t="s">
        <v>256</v>
      </c>
    </row>
    <row r="183" spans="1:3" ht="11.25" customHeight="1" x14ac:dyDescent="0.2">
      <c r="A183" s="78" t="s">
        <v>877</v>
      </c>
      <c r="B183" s="78" t="s">
        <v>1108</v>
      </c>
      <c r="C183" s="78" t="s">
        <v>257</v>
      </c>
    </row>
    <row r="184" spans="1:3" ht="11.25" customHeight="1" x14ac:dyDescent="0.2">
      <c r="A184" s="78" t="s">
        <v>877</v>
      </c>
      <c r="B184" s="78" t="s">
        <v>1109</v>
      </c>
      <c r="C184" s="78" t="s">
        <v>258</v>
      </c>
    </row>
    <row r="185" spans="1:3" ht="11.25" customHeight="1" x14ac:dyDescent="0.2">
      <c r="A185" s="78" t="s">
        <v>877</v>
      </c>
      <c r="B185" s="78" t="s">
        <v>1110</v>
      </c>
      <c r="C185" s="78" t="s">
        <v>259</v>
      </c>
    </row>
    <row r="186" spans="1:3" ht="11.25" customHeight="1" x14ac:dyDescent="0.2">
      <c r="A186" s="78" t="s">
        <v>877</v>
      </c>
      <c r="B186" s="78" t="s">
        <v>1111</v>
      </c>
      <c r="C186" s="78" t="s">
        <v>260</v>
      </c>
    </row>
    <row r="187" spans="1:3" ht="11.25" customHeight="1" x14ac:dyDescent="0.2">
      <c r="A187" s="78" t="s">
        <v>877</v>
      </c>
      <c r="B187" s="78" t="s">
        <v>1112</v>
      </c>
      <c r="C187" s="78" t="s">
        <v>261</v>
      </c>
    </row>
    <row r="188" spans="1:3" ht="11.25" customHeight="1" x14ac:dyDescent="0.2">
      <c r="A188" s="78" t="s">
        <v>877</v>
      </c>
      <c r="B188" s="78" t="s">
        <v>1113</v>
      </c>
      <c r="C188" s="78" t="s">
        <v>262</v>
      </c>
    </row>
    <row r="189" spans="1:3" ht="11.25" customHeight="1" x14ac:dyDescent="0.2">
      <c r="A189" s="78" t="s">
        <v>877</v>
      </c>
      <c r="B189" s="78" t="s">
        <v>1114</v>
      </c>
      <c r="C189" s="78" t="s">
        <v>263</v>
      </c>
    </row>
    <row r="190" spans="1:3" ht="11.25" customHeight="1" x14ac:dyDescent="0.2">
      <c r="A190" s="78" t="s">
        <v>878</v>
      </c>
      <c r="B190" s="78" t="s">
        <v>1115</v>
      </c>
      <c r="C190" s="78" t="s">
        <v>264</v>
      </c>
    </row>
    <row r="191" spans="1:3" ht="11.25" customHeight="1" x14ac:dyDescent="0.2">
      <c r="A191" s="78" t="s">
        <v>878</v>
      </c>
      <c r="B191" s="78" t="s">
        <v>1116</v>
      </c>
      <c r="C191" s="78" t="s">
        <v>265</v>
      </c>
    </row>
    <row r="192" spans="1:3" ht="11.25" customHeight="1" x14ac:dyDescent="0.2">
      <c r="A192" s="78" t="s">
        <v>878</v>
      </c>
      <c r="B192" s="78" t="s">
        <v>1117</v>
      </c>
      <c r="C192" s="78" t="s">
        <v>266</v>
      </c>
    </row>
    <row r="193" spans="1:3" ht="11.25" customHeight="1" x14ac:dyDescent="0.2">
      <c r="A193" s="78" t="s">
        <v>878</v>
      </c>
      <c r="B193" s="78" t="s">
        <v>1118</v>
      </c>
      <c r="C193" s="78" t="s">
        <v>267</v>
      </c>
    </row>
    <row r="194" spans="1:3" ht="11.25" customHeight="1" x14ac:dyDescent="0.2">
      <c r="A194" s="78" t="s">
        <v>878</v>
      </c>
      <c r="B194" s="78" t="s">
        <v>1119</v>
      </c>
      <c r="C194" s="78" t="s">
        <v>268</v>
      </c>
    </row>
    <row r="195" spans="1:3" ht="11.25" customHeight="1" x14ac:dyDescent="0.2">
      <c r="A195" s="78" t="s">
        <v>878</v>
      </c>
      <c r="B195" s="78" t="s">
        <v>1120</v>
      </c>
      <c r="C195" s="78" t="s">
        <v>269</v>
      </c>
    </row>
    <row r="196" spans="1:3" ht="11.25" customHeight="1" x14ac:dyDescent="0.2">
      <c r="A196" s="78" t="s">
        <v>878</v>
      </c>
      <c r="B196" s="78" t="s">
        <v>1121</v>
      </c>
      <c r="C196" s="78" t="s">
        <v>270</v>
      </c>
    </row>
    <row r="197" spans="1:3" ht="11.25" customHeight="1" x14ac:dyDescent="0.2">
      <c r="A197" s="78" t="s">
        <v>878</v>
      </c>
      <c r="B197" s="78" t="s">
        <v>1122</v>
      </c>
      <c r="C197" s="78" t="s">
        <v>271</v>
      </c>
    </row>
    <row r="198" spans="1:3" ht="11.25" customHeight="1" x14ac:dyDescent="0.2">
      <c r="A198" s="78" t="s">
        <v>878</v>
      </c>
      <c r="B198" s="78" t="s">
        <v>1123</v>
      </c>
      <c r="C198" s="78" t="s">
        <v>272</v>
      </c>
    </row>
    <row r="199" spans="1:3" ht="11.25" customHeight="1" x14ac:dyDescent="0.2">
      <c r="A199" s="78" t="s">
        <v>878</v>
      </c>
      <c r="B199" s="78" t="s">
        <v>1124</v>
      </c>
      <c r="C199" s="78" t="s">
        <v>273</v>
      </c>
    </row>
    <row r="200" spans="1:3" ht="11.25" customHeight="1" x14ac:dyDescent="0.2">
      <c r="A200" s="78" t="s">
        <v>878</v>
      </c>
      <c r="B200" s="78" t="s">
        <v>1125</v>
      </c>
      <c r="C200" s="78" t="s">
        <v>274</v>
      </c>
    </row>
    <row r="201" spans="1:3" ht="11.25" customHeight="1" x14ac:dyDescent="0.2">
      <c r="A201" s="78" t="s">
        <v>878</v>
      </c>
      <c r="B201" s="78" t="s">
        <v>1126</v>
      </c>
      <c r="C201" s="78" t="s">
        <v>275</v>
      </c>
    </row>
    <row r="202" spans="1:3" ht="11.25" customHeight="1" x14ac:dyDescent="0.2">
      <c r="A202" s="78" t="s">
        <v>878</v>
      </c>
      <c r="B202" s="78" t="s">
        <v>1127</v>
      </c>
      <c r="C202" s="78" t="s">
        <v>276</v>
      </c>
    </row>
    <row r="203" spans="1:3" ht="11.25" customHeight="1" x14ac:dyDescent="0.2">
      <c r="A203" s="78" t="s">
        <v>878</v>
      </c>
      <c r="B203" s="78" t="s">
        <v>1128</v>
      </c>
      <c r="C203" s="78" t="s">
        <v>277</v>
      </c>
    </row>
    <row r="204" spans="1:3" ht="11.25" customHeight="1" x14ac:dyDescent="0.2">
      <c r="A204" s="78" t="s">
        <v>878</v>
      </c>
      <c r="B204" s="78" t="s">
        <v>1129</v>
      </c>
      <c r="C204" s="78" t="s">
        <v>278</v>
      </c>
    </row>
    <row r="205" spans="1:3" ht="11.25" customHeight="1" x14ac:dyDescent="0.2">
      <c r="A205" s="78" t="s">
        <v>878</v>
      </c>
      <c r="B205" s="78" t="s">
        <v>1130</v>
      </c>
      <c r="C205" s="78" t="s">
        <v>279</v>
      </c>
    </row>
    <row r="206" spans="1:3" ht="11.25" customHeight="1" x14ac:dyDescent="0.2">
      <c r="A206" s="78" t="s">
        <v>878</v>
      </c>
      <c r="B206" s="78" t="s">
        <v>1131</v>
      </c>
      <c r="C206" s="78" t="s">
        <v>280</v>
      </c>
    </row>
    <row r="207" spans="1:3" ht="11.25" customHeight="1" x14ac:dyDescent="0.2">
      <c r="A207" s="78" t="s">
        <v>879</v>
      </c>
      <c r="B207" s="78" t="s">
        <v>1132</v>
      </c>
      <c r="C207" s="78" t="s">
        <v>281</v>
      </c>
    </row>
    <row r="208" spans="1:3" ht="11.25" customHeight="1" x14ac:dyDescent="0.2">
      <c r="A208" s="78" t="s">
        <v>879</v>
      </c>
      <c r="B208" s="78" t="s">
        <v>1133</v>
      </c>
      <c r="C208" s="78" t="s">
        <v>282</v>
      </c>
    </row>
    <row r="209" spans="1:3" ht="11.25" customHeight="1" x14ac:dyDescent="0.2">
      <c r="A209" s="78" t="s">
        <v>879</v>
      </c>
      <c r="B209" s="78" t="s">
        <v>1134</v>
      </c>
      <c r="C209" s="78" t="s">
        <v>283</v>
      </c>
    </row>
    <row r="210" spans="1:3" ht="11.25" customHeight="1" x14ac:dyDescent="0.2">
      <c r="A210" s="78" t="s">
        <v>879</v>
      </c>
      <c r="B210" s="78" t="s">
        <v>1135</v>
      </c>
      <c r="C210" s="78" t="s">
        <v>284</v>
      </c>
    </row>
    <row r="211" spans="1:3" ht="11.25" customHeight="1" x14ac:dyDescent="0.2">
      <c r="A211" s="78" t="s">
        <v>879</v>
      </c>
      <c r="B211" s="78" t="s">
        <v>1136</v>
      </c>
      <c r="C211" s="78" t="s">
        <v>285</v>
      </c>
    </row>
    <row r="212" spans="1:3" ht="11.25" customHeight="1" x14ac:dyDescent="0.2">
      <c r="A212" s="78" t="s">
        <v>879</v>
      </c>
      <c r="B212" s="78" t="s">
        <v>1137</v>
      </c>
      <c r="C212" s="78" t="s">
        <v>286</v>
      </c>
    </row>
    <row r="213" spans="1:3" ht="11.25" customHeight="1" x14ac:dyDescent="0.2">
      <c r="A213" s="78" t="s">
        <v>879</v>
      </c>
      <c r="B213" s="78" t="s">
        <v>1138</v>
      </c>
      <c r="C213" s="78" t="s">
        <v>287</v>
      </c>
    </row>
    <row r="214" spans="1:3" ht="11.25" customHeight="1" x14ac:dyDescent="0.2">
      <c r="A214" s="78" t="s">
        <v>879</v>
      </c>
      <c r="B214" s="78" t="s">
        <v>1139</v>
      </c>
      <c r="C214" s="78" t="s">
        <v>288</v>
      </c>
    </row>
    <row r="215" spans="1:3" ht="11.25" customHeight="1" x14ac:dyDescent="0.2">
      <c r="A215" s="78" t="s">
        <v>879</v>
      </c>
      <c r="B215" s="78" t="s">
        <v>1140</v>
      </c>
      <c r="C215" s="78" t="s">
        <v>289</v>
      </c>
    </row>
    <row r="216" spans="1:3" ht="11.25" customHeight="1" x14ac:dyDescent="0.2">
      <c r="A216" s="78" t="s">
        <v>879</v>
      </c>
      <c r="B216" s="78" t="s">
        <v>1141</v>
      </c>
      <c r="C216" s="78" t="s">
        <v>290</v>
      </c>
    </row>
    <row r="217" spans="1:3" ht="11.25" customHeight="1" x14ac:dyDescent="0.2">
      <c r="A217" s="78" t="s">
        <v>880</v>
      </c>
      <c r="B217" s="78" t="s">
        <v>1142</v>
      </c>
      <c r="C217" s="78" t="s">
        <v>291</v>
      </c>
    </row>
    <row r="218" spans="1:3" ht="11.25" customHeight="1" x14ac:dyDescent="0.2">
      <c r="A218" s="78" t="s">
        <v>880</v>
      </c>
      <c r="B218" s="78" t="s">
        <v>1143</v>
      </c>
      <c r="C218" s="78" t="s">
        <v>292</v>
      </c>
    </row>
    <row r="219" spans="1:3" ht="11.25" customHeight="1" x14ac:dyDescent="0.2">
      <c r="A219" s="78" t="s">
        <v>880</v>
      </c>
      <c r="B219" s="78" t="s">
        <v>1144</v>
      </c>
      <c r="C219" s="78" t="s">
        <v>293</v>
      </c>
    </row>
    <row r="220" spans="1:3" ht="11.25" customHeight="1" x14ac:dyDescent="0.2">
      <c r="A220" s="78" t="s">
        <v>880</v>
      </c>
      <c r="B220" s="78" t="s">
        <v>1145</v>
      </c>
      <c r="C220" s="78" t="s">
        <v>294</v>
      </c>
    </row>
    <row r="221" spans="1:3" ht="11.25" customHeight="1" x14ac:dyDescent="0.2">
      <c r="A221" s="78" t="s">
        <v>880</v>
      </c>
      <c r="B221" s="78" t="s">
        <v>1146</v>
      </c>
      <c r="C221" s="78" t="s">
        <v>295</v>
      </c>
    </row>
    <row r="222" spans="1:3" ht="11.25" customHeight="1" x14ac:dyDescent="0.2">
      <c r="A222" s="78" t="s">
        <v>880</v>
      </c>
      <c r="B222" s="78" t="s">
        <v>1147</v>
      </c>
      <c r="C222" s="78" t="s">
        <v>296</v>
      </c>
    </row>
    <row r="223" spans="1:3" ht="11.25" customHeight="1" x14ac:dyDescent="0.2">
      <c r="A223" s="78" t="s">
        <v>880</v>
      </c>
      <c r="B223" s="78" t="s">
        <v>1148</v>
      </c>
      <c r="C223" s="78" t="s">
        <v>297</v>
      </c>
    </row>
    <row r="224" spans="1:3" ht="11.25" customHeight="1" x14ac:dyDescent="0.2">
      <c r="A224" s="78" t="s">
        <v>880</v>
      </c>
      <c r="B224" s="78" t="s">
        <v>1149</v>
      </c>
      <c r="C224" s="78" t="s">
        <v>298</v>
      </c>
    </row>
    <row r="225" spans="1:3" ht="11.25" customHeight="1" x14ac:dyDescent="0.2">
      <c r="A225" s="78" t="s">
        <v>880</v>
      </c>
      <c r="B225" s="78" t="s">
        <v>1150</v>
      </c>
      <c r="C225" s="78" t="s">
        <v>299</v>
      </c>
    </row>
    <row r="226" spans="1:3" ht="11.25" customHeight="1" x14ac:dyDescent="0.2">
      <c r="A226" s="78" t="s">
        <v>880</v>
      </c>
      <c r="B226" s="78" t="s">
        <v>1151</v>
      </c>
      <c r="C226" s="78" t="s">
        <v>300</v>
      </c>
    </row>
    <row r="227" spans="1:3" ht="11.25" customHeight="1" x14ac:dyDescent="0.2">
      <c r="A227" s="78" t="s">
        <v>881</v>
      </c>
      <c r="B227" s="78" t="s">
        <v>1152</v>
      </c>
      <c r="C227" s="78" t="s">
        <v>301</v>
      </c>
    </row>
    <row r="228" spans="1:3" ht="11.25" customHeight="1" x14ac:dyDescent="0.2">
      <c r="A228" s="78" t="s">
        <v>881</v>
      </c>
      <c r="B228" s="78" t="s">
        <v>1153</v>
      </c>
      <c r="C228" s="78" t="s">
        <v>302</v>
      </c>
    </row>
    <row r="229" spans="1:3" ht="11.25" customHeight="1" x14ac:dyDescent="0.2">
      <c r="A229" s="78" t="s">
        <v>881</v>
      </c>
      <c r="B229" s="78" t="s">
        <v>1154</v>
      </c>
      <c r="C229" s="78" t="s">
        <v>303</v>
      </c>
    </row>
    <row r="230" spans="1:3" ht="11.25" customHeight="1" x14ac:dyDescent="0.2">
      <c r="A230" s="78" t="s">
        <v>881</v>
      </c>
      <c r="B230" s="78" t="s">
        <v>1155</v>
      </c>
      <c r="C230" s="78" t="s">
        <v>304</v>
      </c>
    </row>
    <row r="231" spans="1:3" ht="11.25" customHeight="1" x14ac:dyDescent="0.2">
      <c r="A231" s="78" t="s">
        <v>881</v>
      </c>
      <c r="B231" s="78" t="s">
        <v>1156</v>
      </c>
      <c r="C231" s="78" t="s">
        <v>305</v>
      </c>
    </row>
    <row r="232" spans="1:3" ht="11.25" customHeight="1" x14ac:dyDescent="0.2">
      <c r="A232" s="78" t="s">
        <v>881</v>
      </c>
      <c r="B232" s="78" t="s">
        <v>1157</v>
      </c>
      <c r="C232" s="78" t="s">
        <v>306</v>
      </c>
    </row>
    <row r="233" spans="1:3" ht="11.25" customHeight="1" x14ac:dyDescent="0.2">
      <c r="A233" s="78" t="s">
        <v>881</v>
      </c>
      <c r="B233" s="78" t="s">
        <v>1158</v>
      </c>
      <c r="C233" s="78" t="s">
        <v>307</v>
      </c>
    </row>
    <row r="234" spans="1:3" ht="11.25" customHeight="1" x14ac:dyDescent="0.2">
      <c r="A234" s="78" t="s">
        <v>881</v>
      </c>
      <c r="B234" s="78" t="s">
        <v>1159</v>
      </c>
      <c r="C234" s="78" t="s">
        <v>308</v>
      </c>
    </row>
    <row r="235" spans="1:3" ht="11.25" customHeight="1" x14ac:dyDescent="0.2">
      <c r="A235" s="78" t="s">
        <v>881</v>
      </c>
      <c r="B235" s="78" t="s">
        <v>1160</v>
      </c>
      <c r="C235" s="78" t="s">
        <v>309</v>
      </c>
    </row>
    <row r="236" spans="1:3" ht="11.25" customHeight="1" x14ac:dyDescent="0.2">
      <c r="A236" s="78" t="s">
        <v>881</v>
      </c>
      <c r="B236" s="78" t="s">
        <v>1161</v>
      </c>
      <c r="C236" s="78" t="s">
        <v>310</v>
      </c>
    </row>
    <row r="237" spans="1:3" ht="11.25" customHeight="1" x14ac:dyDescent="0.2">
      <c r="A237" s="78" t="s">
        <v>881</v>
      </c>
      <c r="B237" s="78" t="s">
        <v>1162</v>
      </c>
      <c r="C237" s="78" t="s">
        <v>311</v>
      </c>
    </row>
    <row r="238" spans="1:3" ht="11.25" customHeight="1" x14ac:dyDescent="0.2">
      <c r="A238" s="78" t="s">
        <v>881</v>
      </c>
      <c r="B238" s="78" t="s">
        <v>1163</v>
      </c>
      <c r="C238" s="78" t="s">
        <v>312</v>
      </c>
    </row>
    <row r="239" spans="1:3" ht="11.25" customHeight="1" x14ac:dyDescent="0.2">
      <c r="A239" s="78" t="s">
        <v>881</v>
      </c>
      <c r="B239" s="78" t="s">
        <v>1164</v>
      </c>
      <c r="C239" s="78" t="s">
        <v>313</v>
      </c>
    </row>
    <row r="240" spans="1:3" ht="11.25" customHeight="1" x14ac:dyDescent="0.2">
      <c r="A240" s="78" t="s">
        <v>881</v>
      </c>
      <c r="B240" s="78" t="s">
        <v>1165</v>
      </c>
      <c r="C240" s="78" t="s">
        <v>314</v>
      </c>
    </row>
    <row r="241" spans="1:3" ht="11.25" customHeight="1" x14ac:dyDescent="0.2">
      <c r="A241" s="78" t="s">
        <v>881</v>
      </c>
      <c r="B241" s="78" t="s">
        <v>1166</v>
      </c>
      <c r="C241" s="78" t="s">
        <v>315</v>
      </c>
    </row>
    <row r="242" spans="1:3" ht="11.25" customHeight="1" x14ac:dyDescent="0.2">
      <c r="A242" s="78" t="s">
        <v>881</v>
      </c>
      <c r="B242" s="78" t="s">
        <v>1167</v>
      </c>
      <c r="C242" s="78" t="s">
        <v>316</v>
      </c>
    </row>
    <row r="243" spans="1:3" ht="11.25" customHeight="1" x14ac:dyDescent="0.2">
      <c r="A243" s="78" t="s">
        <v>881</v>
      </c>
      <c r="B243" s="78" t="s">
        <v>1168</v>
      </c>
      <c r="C243" s="78" t="s">
        <v>317</v>
      </c>
    </row>
    <row r="244" spans="1:3" ht="11.25" customHeight="1" x14ac:dyDescent="0.2">
      <c r="A244" s="78" t="s">
        <v>881</v>
      </c>
      <c r="B244" s="78" t="s">
        <v>1169</v>
      </c>
      <c r="C244" s="78" t="s">
        <v>318</v>
      </c>
    </row>
    <row r="245" spans="1:3" ht="11.25" customHeight="1" x14ac:dyDescent="0.2">
      <c r="A245" s="78" t="s">
        <v>881</v>
      </c>
      <c r="B245" s="78" t="s">
        <v>1170</v>
      </c>
      <c r="C245" s="78" t="s">
        <v>319</v>
      </c>
    </row>
    <row r="246" spans="1:3" ht="11.25" customHeight="1" x14ac:dyDescent="0.2">
      <c r="A246" s="78" t="s">
        <v>881</v>
      </c>
      <c r="B246" s="78" t="s">
        <v>1171</v>
      </c>
      <c r="C246" s="78" t="s">
        <v>320</v>
      </c>
    </row>
    <row r="247" spans="1:3" ht="11.25" customHeight="1" x14ac:dyDescent="0.2">
      <c r="A247" s="78" t="s">
        <v>881</v>
      </c>
      <c r="B247" s="78" t="s">
        <v>1172</v>
      </c>
      <c r="C247" s="78" t="s">
        <v>321</v>
      </c>
    </row>
    <row r="248" spans="1:3" ht="11.25" customHeight="1" x14ac:dyDescent="0.2">
      <c r="A248" s="78" t="s">
        <v>882</v>
      </c>
      <c r="B248" s="78" t="s">
        <v>1173</v>
      </c>
      <c r="C248" s="78" t="s">
        <v>322</v>
      </c>
    </row>
    <row r="249" spans="1:3" ht="11.25" customHeight="1" x14ac:dyDescent="0.2">
      <c r="A249" s="78" t="s">
        <v>882</v>
      </c>
      <c r="B249" s="78" t="s">
        <v>1174</v>
      </c>
      <c r="C249" s="78" t="s">
        <v>323</v>
      </c>
    </row>
    <row r="250" spans="1:3" ht="11.25" customHeight="1" x14ac:dyDescent="0.2">
      <c r="A250" s="78" t="s">
        <v>882</v>
      </c>
      <c r="B250" s="78" t="s">
        <v>1175</v>
      </c>
      <c r="C250" s="78" t="s">
        <v>324</v>
      </c>
    </row>
    <row r="251" spans="1:3" ht="11.25" customHeight="1" x14ac:dyDescent="0.2">
      <c r="A251" s="78" t="s">
        <v>882</v>
      </c>
      <c r="B251" s="78" t="s">
        <v>1176</v>
      </c>
      <c r="C251" s="78" t="s">
        <v>325</v>
      </c>
    </row>
    <row r="252" spans="1:3" ht="11.25" customHeight="1" x14ac:dyDescent="0.2">
      <c r="A252" s="78" t="s">
        <v>883</v>
      </c>
      <c r="B252" s="78" t="s">
        <v>1177</v>
      </c>
      <c r="C252" s="78" t="s">
        <v>326</v>
      </c>
    </row>
    <row r="253" spans="1:3" ht="11.25" customHeight="1" x14ac:dyDescent="0.2">
      <c r="A253" s="78" t="s">
        <v>883</v>
      </c>
      <c r="B253" s="78" t="s">
        <v>1178</v>
      </c>
      <c r="C253" s="78" t="s">
        <v>327</v>
      </c>
    </row>
    <row r="254" spans="1:3" ht="11.25" customHeight="1" x14ac:dyDescent="0.2">
      <c r="A254" s="78" t="s">
        <v>883</v>
      </c>
      <c r="B254" s="78" t="s">
        <v>1179</v>
      </c>
      <c r="C254" s="78" t="s">
        <v>328</v>
      </c>
    </row>
    <row r="255" spans="1:3" ht="11.25" customHeight="1" x14ac:dyDescent="0.2">
      <c r="A255" s="78" t="s">
        <v>883</v>
      </c>
      <c r="B255" s="78" t="s">
        <v>1180</v>
      </c>
      <c r="C255" s="78" t="s">
        <v>329</v>
      </c>
    </row>
    <row r="256" spans="1:3" ht="11.25" customHeight="1" x14ac:dyDescent="0.2">
      <c r="A256" s="78" t="s">
        <v>883</v>
      </c>
      <c r="B256" s="78" t="s">
        <v>1181</v>
      </c>
      <c r="C256" s="78" t="s">
        <v>330</v>
      </c>
    </row>
    <row r="257" spans="1:3" ht="11.25" customHeight="1" x14ac:dyDescent="0.2">
      <c r="A257" s="78" t="s">
        <v>883</v>
      </c>
      <c r="B257" s="78" t="s">
        <v>1182</v>
      </c>
      <c r="C257" s="78" t="s">
        <v>331</v>
      </c>
    </row>
    <row r="258" spans="1:3" ht="11.25" customHeight="1" x14ac:dyDescent="0.2">
      <c r="A258" s="78" t="s">
        <v>883</v>
      </c>
      <c r="B258" s="78" t="s">
        <v>1183</v>
      </c>
      <c r="C258" s="78" t="s">
        <v>332</v>
      </c>
    </row>
    <row r="259" spans="1:3" ht="11.25" customHeight="1" x14ac:dyDescent="0.2">
      <c r="A259" s="78" t="s">
        <v>883</v>
      </c>
      <c r="B259" s="78" t="s">
        <v>1184</v>
      </c>
      <c r="C259" s="78" t="s">
        <v>333</v>
      </c>
    </row>
    <row r="260" spans="1:3" ht="11.25" customHeight="1" x14ac:dyDescent="0.2">
      <c r="A260" s="78" t="s">
        <v>884</v>
      </c>
      <c r="B260" s="78" t="s">
        <v>1185</v>
      </c>
      <c r="C260" s="78" t="s">
        <v>334</v>
      </c>
    </row>
    <row r="261" spans="1:3" ht="11.25" customHeight="1" x14ac:dyDescent="0.2">
      <c r="A261" s="78" t="s">
        <v>884</v>
      </c>
      <c r="B261" s="78" t="s">
        <v>1186</v>
      </c>
      <c r="C261" s="78" t="s">
        <v>335</v>
      </c>
    </row>
    <row r="262" spans="1:3" ht="11.25" customHeight="1" x14ac:dyDescent="0.2">
      <c r="A262" s="78" t="s">
        <v>884</v>
      </c>
      <c r="B262" s="78" t="s">
        <v>1187</v>
      </c>
      <c r="C262" s="78" t="s">
        <v>336</v>
      </c>
    </row>
    <row r="263" spans="1:3" ht="11.25" customHeight="1" x14ac:dyDescent="0.2">
      <c r="A263" s="78" t="s">
        <v>884</v>
      </c>
      <c r="B263" s="78" t="s">
        <v>1188</v>
      </c>
      <c r="C263" s="78" t="s">
        <v>337</v>
      </c>
    </row>
    <row r="264" spans="1:3" ht="11.25" customHeight="1" x14ac:dyDescent="0.2">
      <c r="A264" s="78" t="s">
        <v>884</v>
      </c>
      <c r="B264" s="78" t="s">
        <v>1189</v>
      </c>
      <c r="C264" s="78" t="s">
        <v>338</v>
      </c>
    </row>
    <row r="265" spans="1:3" ht="11.25" customHeight="1" x14ac:dyDescent="0.2">
      <c r="A265" s="78" t="s">
        <v>884</v>
      </c>
      <c r="B265" s="78" t="s">
        <v>1190</v>
      </c>
      <c r="C265" s="78" t="s">
        <v>339</v>
      </c>
    </row>
    <row r="266" spans="1:3" ht="11.25" customHeight="1" x14ac:dyDescent="0.2">
      <c r="A266" s="78" t="s">
        <v>884</v>
      </c>
      <c r="B266" s="78" t="s">
        <v>1191</v>
      </c>
      <c r="C266" s="78" t="s">
        <v>340</v>
      </c>
    </row>
    <row r="267" spans="1:3" ht="11.25" customHeight="1" x14ac:dyDescent="0.2">
      <c r="A267" s="78" t="s">
        <v>884</v>
      </c>
      <c r="B267" s="78" t="s">
        <v>1192</v>
      </c>
      <c r="C267" s="78" t="s">
        <v>341</v>
      </c>
    </row>
    <row r="268" spans="1:3" ht="11.25" customHeight="1" x14ac:dyDescent="0.2">
      <c r="A268" s="78" t="s">
        <v>884</v>
      </c>
      <c r="B268" s="78" t="s">
        <v>1193</v>
      </c>
      <c r="C268" s="78" t="s">
        <v>342</v>
      </c>
    </row>
    <row r="269" spans="1:3" ht="11.25" customHeight="1" x14ac:dyDescent="0.2">
      <c r="A269" s="78" t="s">
        <v>884</v>
      </c>
      <c r="B269" s="78" t="s">
        <v>1194</v>
      </c>
      <c r="C269" s="78" t="s">
        <v>343</v>
      </c>
    </row>
    <row r="270" spans="1:3" ht="11.25" customHeight="1" x14ac:dyDescent="0.2">
      <c r="A270" s="78" t="s">
        <v>884</v>
      </c>
      <c r="B270" s="78" t="s">
        <v>1195</v>
      </c>
      <c r="C270" s="78" t="s">
        <v>344</v>
      </c>
    </row>
    <row r="271" spans="1:3" ht="11.25" customHeight="1" x14ac:dyDescent="0.2">
      <c r="A271" s="78" t="s">
        <v>884</v>
      </c>
      <c r="B271" s="78" t="s">
        <v>1196</v>
      </c>
      <c r="C271" s="78" t="s">
        <v>345</v>
      </c>
    </row>
    <row r="272" spans="1:3" ht="11.25" customHeight="1" x14ac:dyDescent="0.2">
      <c r="A272" s="78" t="s">
        <v>884</v>
      </c>
      <c r="B272" s="78" t="s">
        <v>1197</v>
      </c>
      <c r="C272" s="78" t="s">
        <v>346</v>
      </c>
    </row>
    <row r="273" spans="1:3" ht="11.25" customHeight="1" x14ac:dyDescent="0.2">
      <c r="A273" s="78" t="s">
        <v>884</v>
      </c>
      <c r="B273" s="78" t="s">
        <v>1198</v>
      </c>
      <c r="C273" s="78" t="s">
        <v>347</v>
      </c>
    </row>
    <row r="274" spans="1:3" ht="11.25" customHeight="1" x14ac:dyDescent="0.2">
      <c r="A274" s="78" t="s">
        <v>885</v>
      </c>
      <c r="B274" s="78" t="s">
        <v>1199</v>
      </c>
      <c r="C274" s="78" t="s">
        <v>348</v>
      </c>
    </row>
    <row r="275" spans="1:3" ht="11.25" customHeight="1" x14ac:dyDescent="0.2">
      <c r="A275" s="78" t="s">
        <v>885</v>
      </c>
      <c r="B275" s="78" t="s">
        <v>1200</v>
      </c>
      <c r="C275" s="78" t="s">
        <v>349</v>
      </c>
    </row>
    <row r="276" spans="1:3" ht="11.25" customHeight="1" x14ac:dyDescent="0.2">
      <c r="A276" s="78" t="s">
        <v>885</v>
      </c>
      <c r="B276" s="78" t="s">
        <v>1201</v>
      </c>
      <c r="C276" s="78" t="s">
        <v>350</v>
      </c>
    </row>
    <row r="277" spans="1:3" ht="11.25" customHeight="1" x14ac:dyDescent="0.2">
      <c r="A277" s="78" t="s">
        <v>885</v>
      </c>
      <c r="B277" s="78" t="s">
        <v>1202</v>
      </c>
      <c r="C277" s="78" t="s">
        <v>351</v>
      </c>
    </row>
    <row r="278" spans="1:3" ht="11.25" customHeight="1" x14ac:dyDescent="0.2">
      <c r="A278" s="78" t="s">
        <v>885</v>
      </c>
      <c r="B278" s="78" t="s">
        <v>1203</v>
      </c>
      <c r="C278" s="78" t="s">
        <v>352</v>
      </c>
    </row>
    <row r="279" spans="1:3" ht="11.25" customHeight="1" x14ac:dyDescent="0.2">
      <c r="A279" s="78" t="s">
        <v>885</v>
      </c>
      <c r="B279" s="78" t="s">
        <v>1204</v>
      </c>
      <c r="C279" s="78" t="s">
        <v>353</v>
      </c>
    </row>
    <row r="280" spans="1:3" ht="11.25" customHeight="1" x14ac:dyDescent="0.2">
      <c r="A280" s="78" t="s">
        <v>885</v>
      </c>
      <c r="B280" s="78" t="s">
        <v>1205</v>
      </c>
      <c r="C280" s="78" t="s">
        <v>354</v>
      </c>
    </row>
    <row r="281" spans="1:3" ht="11.25" customHeight="1" x14ac:dyDescent="0.2">
      <c r="A281" s="78" t="s">
        <v>885</v>
      </c>
      <c r="B281" s="78" t="s">
        <v>1206</v>
      </c>
      <c r="C281" s="78" t="s">
        <v>355</v>
      </c>
    </row>
    <row r="282" spans="1:3" ht="11.25" customHeight="1" x14ac:dyDescent="0.2">
      <c r="A282" s="78" t="s">
        <v>885</v>
      </c>
      <c r="B282" s="78" t="s">
        <v>1207</v>
      </c>
      <c r="C282" s="78" t="s">
        <v>356</v>
      </c>
    </row>
    <row r="283" spans="1:3" ht="11.25" customHeight="1" x14ac:dyDescent="0.2">
      <c r="A283" s="78" t="s">
        <v>886</v>
      </c>
      <c r="B283" s="78" t="s">
        <v>1208</v>
      </c>
      <c r="C283" s="78" t="s">
        <v>357</v>
      </c>
    </row>
    <row r="284" spans="1:3" ht="11.25" customHeight="1" x14ac:dyDescent="0.2">
      <c r="A284" s="78" t="s">
        <v>886</v>
      </c>
      <c r="B284" s="78" t="s">
        <v>1209</v>
      </c>
      <c r="C284" s="78" t="s">
        <v>358</v>
      </c>
    </row>
    <row r="285" spans="1:3" ht="11.25" customHeight="1" x14ac:dyDescent="0.2">
      <c r="A285" s="78" t="s">
        <v>886</v>
      </c>
      <c r="B285" s="78" t="s">
        <v>1210</v>
      </c>
      <c r="C285" s="78" t="s">
        <v>359</v>
      </c>
    </row>
    <row r="286" spans="1:3" ht="11.25" customHeight="1" x14ac:dyDescent="0.2">
      <c r="A286" s="78" t="s">
        <v>886</v>
      </c>
      <c r="B286" s="78" t="s">
        <v>1211</v>
      </c>
      <c r="C286" s="78" t="s">
        <v>360</v>
      </c>
    </row>
    <row r="287" spans="1:3" ht="11.25" customHeight="1" x14ac:dyDescent="0.2">
      <c r="A287" s="78" t="s">
        <v>886</v>
      </c>
      <c r="B287" s="78" t="s">
        <v>1212</v>
      </c>
      <c r="C287" s="78" t="s">
        <v>361</v>
      </c>
    </row>
    <row r="288" spans="1:3" ht="11.25" customHeight="1" x14ac:dyDescent="0.2">
      <c r="A288" s="78" t="s">
        <v>886</v>
      </c>
      <c r="B288" s="78" t="s">
        <v>1213</v>
      </c>
      <c r="C288" s="78" t="s">
        <v>362</v>
      </c>
    </row>
    <row r="289" spans="1:3" ht="11.25" customHeight="1" x14ac:dyDescent="0.2">
      <c r="A289" s="78" t="s">
        <v>886</v>
      </c>
      <c r="B289" s="78" t="s">
        <v>1214</v>
      </c>
      <c r="C289" s="78" t="s">
        <v>363</v>
      </c>
    </row>
    <row r="290" spans="1:3" ht="11.25" customHeight="1" x14ac:dyDescent="0.2">
      <c r="A290" s="78" t="s">
        <v>886</v>
      </c>
      <c r="B290" s="78" t="s">
        <v>1215</v>
      </c>
      <c r="C290" s="78" t="s">
        <v>364</v>
      </c>
    </row>
    <row r="291" spans="1:3" ht="11.25" customHeight="1" x14ac:dyDescent="0.2">
      <c r="A291" s="78" t="s">
        <v>887</v>
      </c>
      <c r="B291" s="78" t="s">
        <v>1216</v>
      </c>
      <c r="C291" s="78" t="s">
        <v>69</v>
      </c>
    </row>
    <row r="292" spans="1:3" ht="11.25" customHeight="1" x14ac:dyDescent="0.2">
      <c r="A292" s="78" t="s">
        <v>888</v>
      </c>
      <c r="B292" s="78" t="s">
        <v>1217</v>
      </c>
      <c r="C292" s="78" t="s">
        <v>70</v>
      </c>
    </row>
    <row r="293" spans="1:3" ht="11.25" customHeight="1" x14ac:dyDescent="0.2">
      <c r="A293" s="78" t="s">
        <v>888</v>
      </c>
      <c r="B293" s="78" t="s">
        <v>1218</v>
      </c>
      <c r="C293" s="78" t="s">
        <v>365</v>
      </c>
    </row>
    <row r="294" spans="1:3" ht="11.25" customHeight="1" x14ac:dyDescent="0.2">
      <c r="A294" s="78" t="s">
        <v>888</v>
      </c>
      <c r="B294" s="78" t="s">
        <v>1219</v>
      </c>
      <c r="C294" s="78" t="s">
        <v>366</v>
      </c>
    </row>
    <row r="295" spans="1:3" ht="11.25" customHeight="1" x14ac:dyDescent="0.2">
      <c r="A295" s="78" t="s">
        <v>888</v>
      </c>
      <c r="B295" s="78" t="s">
        <v>1220</v>
      </c>
      <c r="C295" s="78" t="s">
        <v>367</v>
      </c>
    </row>
    <row r="296" spans="1:3" ht="11.25" customHeight="1" x14ac:dyDescent="0.2">
      <c r="A296" s="78" t="s">
        <v>888</v>
      </c>
      <c r="B296" s="78" t="s">
        <v>1221</v>
      </c>
      <c r="C296" s="78" t="s">
        <v>368</v>
      </c>
    </row>
    <row r="297" spans="1:3" ht="11.25" customHeight="1" x14ac:dyDescent="0.2">
      <c r="A297" s="78" t="s">
        <v>888</v>
      </c>
      <c r="B297" s="78" t="s">
        <v>1222</v>
      </c>
      <c r="C297" s="78" t="s">
        <v>369</v>
      </c>
    </row>
    <row r="298" spans="1:3" ht="11.25" customHeight="1" x14ac:dyDescent="0.2">
      <c r="A298" s="78" t="s">
        <v>888</v>
      </c>
      <c r="B298" s="78" t="s">
        <v>1223</v>
      </c>
      <c r="C298" s="78" t="s">
        <v>370</v>
      </c>
    </row>
    <row r="299" spans="1:3" ht="11.25" customHeight="1" x14ac:dyDescent="0.2">
      <c r="A299" s="78" t="s">
        <v>888</v>
      </c>
      <c r="B299" s="78" t="s">
        <v>1224</v>
      </c>
      <c r="C299" s="78" t="s">
        <v>71</v>
      </c>
    </row>
    <row r="300" spans="1:3" ht="11.25" customHeight="1" x14ac:dyDescent="0.2">
      <c r="A300" s="78" t="s">
        <v>889</v>
      </c>
      <c r="B300" s="78" t="s">
        <v>1225</v>
      </c>
      <c r="C300" s="78" t="s">
        <v>72</v>
      </c>
    </row>
    <row r="301" spans="1:3" ht="11.25" customHeight="1" x14ac:dyDescent="0.2">
      <c r="A301" s="78" t="s">
        <v>889</v>
      </c>
      <c r="B301" s="78" t="s">
        <v>1226</v>
      </c>
      <c r="C301" s="78" t="s">
        <v>371</v>
      </c>
    </row>
    <row r="302" spans="1:3" ht="11.25" customHeight="1" x14ac:dyDescent="0.2">
      <c r="A302" s="78" t="s">
        <v>889</v>
      </c>
      <c r="B302" s="78" t="s">
        <v>1227</v>
      </c>
      <c r="C302" s="78" t="s">
        <v>372</v>
      </c>
    </row>
    <row r="303" spans="1:3" ht="11.25" customHeight="1" x14ac:dyDescent="0.2">
      <c r="A303" s="78" t="s">
        <v>889</v>
      </c>
      <c r="B303" s="78" t="s">
        <v>1228</v>
      </c>
      <c r="C303" s="78" t="s">
        <v>373</v>
      </c>
    </row>
    <row r="304" spans="1:3" ht="11.25" customHeight="1" x14ac:dyDescent="0.2">
      <c r="A304" s="78" t="s">
        <v>889</v>
      </c>
      <c r="B304" s="78" t="s">
        <v>1229</v>
      </c>
      <c r="C304" s="78" t="s">
        <v>374</v>
      </c>
    </row>
    <row r="305" spans="1:3" ht="11.25" customHeight="1" x14ac:dyDescent="0.2">
      <c r="A305" s="78" t="s">
        <v>889</v>
      </c>
      <c r="B305" s="78" t="s">
        <v>1230</v>
      </c>
      <c r="C305" s="78" t="s">
        <v>375</v>
      </c>
    </row>
    <row r="306" spans="1:3" ht="11.25" customHeight="1" x14ac:dyDescent="0.2">
      <c r="A306" s="78" t="s">
        <v>889</v>
      </c>
      <c r="B306" s="78" t="s">
        <v>1231</v>
      </c>
      <c r="C306" s="78" t="s">
        <v>376</v>
      </c>
    </row>
    <row r="307" spans="1:3" ht="11.25" customHeight="1" x14ac:dyDescent="0.2">
      <c r="A307" s="78" t="s">
        <v>889</v>
      </c>
      <c r="B307" s="78" t="s">
        <v>1232</v>
      </c>
      <c r="C307" s="78" t="s">
        <v>377</v>
      </c>
    </row>
    <row r="308" spans="1:3" ht="11.25" customHeight="1" x14ac:dyDescent="0.2">
      <c r="A308" s="78" t="s">
        <v>889</v>
      </c>
      <c r="B308" s="78" t="s">
        <v>1233</v>
      </c>
      <c r="C308" s="78" t="s">
        <v>378</v>
      </c>
    </row>
    <row r="309" spans="1:3" ht="11.25" customHeight="1" x14ac:dyDescent="0.2">
      <c r="A309" s="78" t="s">
        <v>889</v>
      </c>
      <c r="B309" s="78" t="s">
        <v>1234</v>
      </c>
      <c r="C309" s="78" t="s">
        <v>379</v>
      </c>
    </row>
    <row r="310" spans="1:3" ht="11.25" customHeight="1" x14ac:dyDescent="0.2">
      <c r="A310" s="78" t="s">
        <v>889</v>
      </c>
      <c r="B310" s="78" t="s">
        <v>1235</v>
      </c>
      <c r="C310" s="78" t="s">
        <v>380</v>
      </c>
    </row>
    <row r="311" spans="1:3" ht="11.25" customHeight="1" x14ac:dyDescent="0.2">
      <c r="A311" s="78" t="s">
        <v>889</v>
      </c>
      <c r="B311" s="78" t="s">
        <v>1236</v>
      </c>
      <c r="C311" s="78" t="s">
        <v>381</v>
      </c>
    </row>
    <row r="312" spans="1:3" ht="11.25" customHeight="1" x14ac:dyDescent="0.2">
      <c r="A312" s="78" t="s">
        <v>889</v>
      </c>
      <c r="B312" s="78" t="s">
        <v>1237</v>
      </c>
      <c r="C312" s="78" t="s">
        <v>382</v>
      </c>
    </row>
    <row r="313" spans="1:3" ht="11.25" customHeight="1" x14ac:dyDescent="0.2">
      <c r="A313" s="78" t="s">
        <v>889</v>
      </c>
      <c r="B313" s="78" t="s">
        <v>1238</v>
      </c>
      <c r="C313" s="78" t="s">
        <v>383</v>
      </c>
    </row>
    <row r="314" spans="1:3" ht="11.25" customHeight="1" x14ac:dyDescent="0.2">
      <c r="A314" s="78" t="s">
        <v>889</v>
      </c>
      <c r="B314" s="78" t="s">
        <v>1239</v>
      </c>
      <c r="C314" s="78" t="s">
        <v>384</v>
      </c>
    </row>
    <row r="315" spans="1:3" ht="11.25" customHeight="1" x14ac:dyDescent="0.2">
      <c r="A315" s="78" t="s">
        <v>889</v>
      </c>
      <c r="B315" s="78" t="s">
        <v>1240</v>
      </c>
      <c r="C315" s="78" t="s">
        <v>385</v>
      </c>
    </row>
    <row r="316" spans="1:3" ht="11.25" customHeight="1" x14ac:dyDescent="0.2">
      <c r="A316" s="78" t="s">
        <v>889</v>
      </c>
      <c r="B316" s="78" t="s">
        <v>1241</v>
      </c>
      <c r="C316" s="78" t="s">
        <v>386</v>
      </c>
    </row>
    <row r="317" spans="1:3" ht="11.25" customHeight="1" x14ac:dyDescent="0.2">
      <c r="A317" s="78" t="s">
        <v>889</v>
      </c>
      <c r="B317" s="78" t="s">
        <v>1242</v>
      </c>
      <c r="C317" s="78" t="s">
        <v>387</v>
      </c>
    </row>
    <row r="318" spans="1:3" ht="11.25" customHeight="1" x14ac:dyDescent="0.2">
      <c r="A318" s="78" t="s">
        <v>889</v>
      </c>
      <c r="B318" s="78" t="s">
        <v>1243</v>
      </c>
      <c r="C318" s="78" t="s">
        <v>388</v>
      </c>
    </row>
    <row r="319" spans="1:3" ht="11.25" customHeight="1" x14ac:dyDescent="0.2">
      <c r="A319" s="78" t="s">
        <v>889</v>
      </c>
      <c r="B319" s="78" t="s">
        <v>1244</v>
      </c>
      <c r="C319" s="78" t="s">
        <v>389</v>
      </c>
    </row>
    <row r="320" spans="1:3" ht="11.25" customHeight="1" x14ac:dyDescent="0.2">
      <c r="A320" s="78" t="s">
        <v>889</v>
      </c>
      <c r="B320" s="78" t="s">
        <v>1245</v>
      </c>
      <c r="C320" s="78" t="s">
        <v>390</v>
      </c>
    </row>
    <row r="321" spans="1:3" ht="11.25" customHeight="1" x14ac:dyDescent="0.2">
      <c r="A321" s="78" t="s">
        <v>890</v>
      </c>
      <c r="B321" s="78" t="s">
        <v>1246</v>
      </c>
      <c r="C321" s="78" t="s">
        <v>391</v>
      </c>
    </row>
    <row r="322" spans="1:3" ht="11.25" customHeight="1" x14ac:dyDescent="0.2">
      <c r="A322" s="78" t="s">
        <v>890</v>
      </c>
      <c r="B322" s="78" t="s">
        <v>1247</v>
      </c>
      <c r="C322" s="78" t="s">
        <v>392</v>
      </c>
    </row>
    <row r="323" spans="1:3" ht="11.25" customHeight="1" x14ac:dyDescent="0.2">
      <c r="A323" s="78" t="s">
        <v>890</v>
      </c>
      <c r="B323" s="78" t="s">
        <v>1248</v>
      </c>
      <c r="C323" s="78" t="s">
        <v>393</v>
      </c>
    </row>
    <row r="324" spans="1:3" ht="11.25" customHeight="1" x14ac:dyDescent="0.2">
      <c r="A324" s="78" t="s">
        <v>890</v>
      </c>
      <c r="B324" s="78" t="s">
        <v>1249</v>
      </c>
      <c r="C324" s="78" t="s">
        <v>394</v>
      </c>
    </row>
    <row r="325" spans="1:3" ht="11.25" customHeight="1" x14ac:dyDescent="0.2">
      <c r="A325" s="78" t="s">
        <v>890</v>
      </c>
      <c r="B325" s="78" t="s">
        <v>1250</v>
      </c>
      <c r="C325" s="78" t="s">
        <v>395</v>
      </c>
    </row>
    <row r="326" spans="1:3" ht="11.25" customHeight="1" x14ac:dyDescent="0.2">
      <c r="A326" s="78" t="s">
        <v>890</v>
      </c>
      <c r="B326" s="78" t="s">
        <v>1251</v>
      </c>
      <c r="C326" s="78" t="s">
        <v>396</v>
      </c>
    </row>
    <row r="327" spans="1:3" ht="11.25" customHeight="1" x14ac:dyDescent="0.2">
      <c r="A327" s="78" t="s">
        <v>891</v>
      </c>
      <c r="B327" s="78" t="s">
        <v>1252</v>
      </c>
      <c r="C327" s="78" t="s">
        <v>397</v>
      </c>
    </row>
    <row r="328" spans="1:3" ht="11.25" customHeight="1" x14ac:dyDescent="0.2">
      <c r="A328" s="78" t="s">
        <v>891</v>
      </c>
      <c r="B328" s="78" t="s">
        <v>1253</v>
      </c>
      <c r="C328" s="78" t="s">
        <v>398</v>
      </c>
    </row>
    <row r="329" spans="1:3" ht="11.25" customHeight="1" x14ac:dyDescent="0.2">
      <c r="A329" s="78" t="s">
        <v>891</v>
      </c>
      <c r="B329" s="78" t="s">
        <v>1254</v>
      </c>
      <c r="C329" s="78" t="s">
        <v>399</v>
      </c>
    </row>
    <row r="330" spans="1:3" ht="11.25" customHeight="1" x14ac:dyDescent="0.2">
      <c r="A330" s="78" t="s">
        <v>891</v>
      </c>
      <c r="B330" s="78" t="s">
        <v>1255</v>
      </c>
      <c r="C330" s="78" t="s">
        <v>400</v>
      </c>
    </row>
    <row r="331" spans="1:3" ht="11.25" customHeight="1" x14ac:dyDescent="0.2">
      <c r="A331" s="78" t="s">
        <v>891</v>
      </c>
      <c r="B331" s="78" t="s">
        <v>1256</v>
      </c>
      <c r="C331" s="78" t="s">
        <v>401</v>
      </c>
    </row>
    <row r="332" spans="1:3" ht="11.25" customHeight="1" x14ac:dyDescent="0.2">
      <c r="A332" s="78" t="s">
        <v>891</v>
      </c>
      <c r="B332" s="78" t="s">
        <v>1257</v>
      </c>
      <c r="C332" s="78" t="s">
        <v>402</v>
      </c>
    </row>
    <row r="333" spans="1:3" ht="11.25" customHeight="1" x14ac:dyDescent="0.2">
      <c r="A333" s="78" t="s">
        <v>891</v>
      </c>
      <c r="B333" s="78" t="s">
        <v>1258</v>
      </c>
      <c r="C333" s="78" t="s">
        <v>403</v>
      </c>
    </row>
    <row r="334" spans="1:3" ht="11.25" customHeight="1" x14ac:dyDescent="0.2">
      <c r="A334" s="78" t="s">
        <v>891</v>
      </c>
      <c r="B334" s="78" t="s">
        <v>1259</v>
      </c>
      <c r="C334" s="78" t="s">
        <v>404</v>
      </c>
    </row>
    <row r="335" spans="1:3" ht="11.25" customHeight="1" x14ac:dyDescent="0.2">
      <c r="A335" s="78" t="s">
        <v>891</v>
      </c>
      <c r="B335" s="78" t="s">
        <v>1260</v>
      </c>
      <c r="C335" s="78" t="s">
        <v>405</v>
      </c>
    </row>
    <row r="336" spans="1:3" ht="11.25" customHeight="1" x14ac:dyDescent="0.2">
      <c r="A336" s="78" t="s">
        <v>891</v>
      </c>
      <c r="B336" s="78" t="s">
        <v>1261</v>
      </c>
      <c r="C336" s="78" t="s">
        <v>406</v>
      </c>
    </row>
    <row r="337" spans="1:3" ht="11.25" customHeight="1" x14ac:dyDescent="0.2">
      <c r="A337" s="78" t="s">
        <v>891</v>
      </c>
      <c r="B337" s="78" t="s">
        <v>1262</v>
      </c>
      <c r="C337" s="78" t="s">
        <v>407</v>
      </c>
    </row>
    <row r="338" spans="1:3" ht="11.25" customHeight="1" x14ac:dyDescent="0.2">
      <c r="A338" s="78" t="s">
        <v>891</v>
      </c>
      <c r="B338" s="78" t="s">
        <v>1263</v>
      </c>
      <c r="C338" s="78" t="s">
        <v>408</v>
      </c>
    </row>
    <row r="339" spans="1:3" ht="11.25" customHeight="1" x14ac:dyDescent="0.2">
      <c r="A339" s="78" t="s">
        <v>891</v>
      </c>
      <c r="B339" s="78" t="s">
        <v>1264</v>
      </c>
      <c r="C339" s="78" t="s">
        <v>409</v>
      </c>
    </row>
    <row r="340" spans="1:3" ht="11.25" customHeight="1" x14ac:dyDescent="0.2">
      <c r="A340" s="78" t="s">
        <v>891</v>
      </c>
      <c r="B340" s="78" t="s">
        <v>1265</v>
      </c>
      <c r="C340" s="78" t="s">
        <v>410</v>
      </c>
    </row>
    <row r="341" spans="1:3" ht="11.25" customHeight="1" x14ac:dyDescent="0.2">
      <c r="A341" s="78" t="s">
        <v>891</v>
      </c>
      <c r="B341" s="78" t="s">
        <v>1266</v>
      </c>
      <c r="C341" s="78" t="s">
        <v>411</v>
      </c>
    </row>
    <row r="342" spans="1:3" ht="11.25" customHeight="1" x14ac:dyDescent="0.2">
      <c r="A342" s="78" t="s">
        <v>891</v>
      </c>
      <c r="B342" s="78" t="s">
        <v>1267</v>
      </c>
      <c r="C342" s="78" t="s">
        <v>412</v>
      </c>
    </row>
    <row r="343" spans="1:3" ht="11.25" customHeight="1" x14ac:dyDescent="0.2">
      <c r="A343" s="78" t="s">
        <v>891</v>
      </c>
      <c r="B343" s="78" t="s">
        <v>1268</v>
      </c>
      <c r="C343" s="78" t="s">
        <v>413</v>
      </c>
    </row>
    <row r="344" spans="1:3" ht="11.25" customHeight="1" x14ac:dyDescent="0.2">
      <c r="A344" s="78" t="s">
        <v>891</v>
      </c>
      <c r="B344" s="78" t="s">
        <v>1269</v>
      </c>
      <c r="C344" s="78" t="s">
        <v>414</v>
      </c>
    </row>
    <row r="345" spans="1:3" ht="11.25" customHeight="1" x14ac:dyDescent="0.2">
      <c r="A345" s="78" t="s">
        <v>891</v>
      </c>
      <c r="B345" s="78" t="s">
        <v>1270</v>
      </c>
      <c r="C345" s="78" t="s">
        <v>415</v>
      </c>
    </row>
    <row r="346" spans="1:3" ht="11.25" customHeight="1" x14ac:dyDescent="0.2">
      <c r="A346" s="78" t="s">
        <v>891</v>
      </c>
      <c r="B346" s="78" t="s">
        <v>1271</v>
      </c>
      <c r="C346" s="78" t="s">
        <v>416</v>
      </c>
    </row>
    <row r="347" spans="1:3" ht="11.25" customHeight="1" x14ac:dyDescent="0.2">
      <c r="A347" s="78" t="s">
        <v>891</v>
      </c>
      <c r="B347" s="78" t="s">
        <v>1272</v>
      </c>
      <c r="C347" s="78" t="s">
        <v>417</v>
      </c>
    </row>
    <row r="348" spans="1:3" ht="11.25" customHeight="1" x14ac:dyDescent="0.2">
      <c r="A348" s="78" t="s">
        <v>891</v>
      </c>
      <c r="B348" s="78" t="s">
        <v>1273</v>
      </c>
      <c r="C348" s="78" t="s">
        <v>418</v>
      </c>
    </row>
    <row r="349" spans="1:3" ht="11.25" customHeight="1" x14ac:dyDescent="0.2">
      <c r="A349" s="78" t="s">
        <v>891</v>
      </c>
      <c r="B349" s="78" t="s">
        <v>1274</v>
      </c>
      <c r="C349" s="78" t="s">
        <v>419</v>
      </c>
    </row>
    <row r="350" spans="1:3" ht="11.25" customHeight="1" x14ac:dyDescent="0.2">
      <c r="A350" s="78" t="s">
        <v>891</v>
      </c>
      <c r="B350" s="78" t="s">
        <v>1275</v>
      </c>
      <c r="C350" s="78" t="s">
        <v>420</v>
      </c>
    </row>
    <row r="351" spans="1:3" ht="11.25" customHeight="1" x14ac:dyDescent="0.2">
      <c r="A351" s="78" t="s">
        <v>891</v>
      </c>
      <c r="B351" s="78" t="s">
        <v>1276</v>
      </c>
      <c r="C351" s="78" t="s">
        <v>421</v>
      </c>
    </row>
    <row r="352" spans="1:3" ht="11.25" customHeight="1" x14ac:dyDescent="0.2">
      <c r="A352" s="78" t="s">
        <v>891</v>
      </c>
      <c r="B352" s="78" t="s">
        <v>1277</v>
      </c>
      <c r="C352" s="78" t="s">
        <v>422</v>
      </c>
    </row>
    <row r="353" spans="1:3" ht="11.25" customHeight="1" x14ac:dyDescent="0.2">
      <c r="A353" s="78" t="s">
        <v>891</v>
      </c>
      <c r="B353" s="78" t="s">
        <v>1278</v>
      </c>
      <c r="C353" s="78" t="s">
        <v>423</v>
      </c>
    </row>
    <row r="354" spans="1:3" ht="11.25" customHeight="1" x14ac:dyDescent="0.2">
      <c r="A354" s="78" t="s">
        <v>891</v>
      </c>
      <c r="B354" s="78" t="s">
        <v>1279</v>
      </c>
      <c r="C354" s="78" t="s">
        <v>424</v>
      </c>
    </row>
    <row r="355" spans="1:3" ht="11.25" customHeight="1" x14ac:dyDescent="0.2">
      <c r="A355" s="78" t="s">
        <v>891</v>
      </c>
      <c r="B355" s="78" t="s">
        <v>1280</v>
      </c>
      <c r="C355" s="78" t="s">
        <v>425</v>
      </c>
    </row>
    <row r="356" spans="1:3" ht="11.25" customHeight="1" x14ac:dyDescent="0.2">
      <c r="A356" s="78" t="s">
        <v>891</v>
      </c>
      <c r="B356" s="78" t="s">
        <v>1281</v>
      </c>
      <c r="C356" s="78" t="s">
        <v>426</v>
      </c>
    </row>
    <row r="357" spans="1:3" ht="11.25" customHeight="1" x14ac:dyDescent="0.2">
      <c r="A357" s="78" t="s">
        <v>891</v>
      </c>
      <c r="B357" s="78" t="s">
        <v>1282</v>
      </c>
      <c r="C357" s="78" t="s">
        <v>427</v>
      </c>
    </row>
    <row r="358" spans="1:3" ht="11.25" customHeight="1" x14ac:dyDescent="0.2">
      <c r="A358" s="78" t="s">
        <v>891</v>
      </c>
      <c r="B358" s="78" t="s">
        <v>1283</v>
      </c>
      <c r="C358" s="78" t="s">
        <v>428</v>
      </c>
    </row>
    <row r="359" spans="1:3" ht="11.25" customHeight="1" x14ac:dyDescent="0.2">
      <c r="A359" s="78" t="s">
        <v>891</v>
      </c>
      <c r="B359" s="78" t="s">
        <v>1284</v>
      </c>
      <c r="C359" s="78" t="s">
        <v>429</v>
      </c>
    </row>
    <row r="360" spans="1:3" ht="11.25" customHeight="1" x14ac:dyDescent="0.2">
      <c r="A360" s="78" t="s">
        <v>891</v>
      </c>
      <c r="B360" s="78" t="s">
        <v>1285</v>
      </c>
      <c r="C360" s="78" t="s">
        <v>430</v>
      </c>
    </row>
    <row r="361" spans="1:3" ht="11.25" customHeight="1" x14ac:dyDescent="0.2">
      <c r="A361" s="78" t="s">
        <v>891</v>
      </c>
      <c r="B361" s="78" t="s">
        <v>1286</v>
      </c>
      <c r="C361" s="78" t="s">
        <v>431</v>
      </c>
    </row>
    <row r="362" spans="1:3" ht="11.25" customHeight="1" x14ac:dyDescent="0.2">
      <c r="A362" s="78" t="s">
        <v>891</v>
      </c>
      <c r="B362" s="78" t="s">
        <v>1287</v>
      </c>
      <c r="C362" s="78" t="s">
        <v>432</v>
      </c>
    </row>
    <row r="363" spans="1:3" ht="11.25" customHeight="1" x14ac:dyDescent="0.2">
      <c r="A363" s="78" t="s">
        <v>891</v>
      </c>
      <c r="B363" s="78" t="s">
        <v>1288</v>
      </c>
      <c r="C363" s="78" t="s">
        <v>433</v>
      </c>
    </row>
    <row r="364" spans="1:3" ht="11.25" customHeight="1" x14ac:dyDescent="0.2">
      <c r="A364" s="78" t="s">
        <v>891</v>
      </c>
      <c r="B364" s="78" t="s">
        <v>1289</v>
      </c>
      <c r="C364" s="78" t="s">
        <v>434</v>
      </c>
    </row>
    <row r="365" spans="1:3" ht="11.25" customHeight="1" x14ac:dyDescent="0.2">
      <c r="A365" s="78" t="s">
        <v>891</v>
      </c>
      <c r="B365" s="78" t="s">
        <v>1290</v>
      </c>
      <c r="C365" s="78" t="s">
        <v>435</v>
      </c>
    </row>
    <row r="366" spans="1:3" ht="11.25" customHeight="1" x14ac:dyDescent="0.2">
      <c r="A366" s="78" t="s">
        <v>891</v>
      </c>
      <c r="B366" s="78" t="s">
        <v>1291</v>
      </c>
      <c r="C366" s="78" t="s">
        <v>436</v>
      </c>
    </row>
    <row r="367" spans="1:3" ht="11.25" customHeight="1" x14ac:dyDescent="0.2">
      <c r="A367" s="78" t="s">
        <v>891</v>
      </c>
      <c r="B367" s="78" t="s">
        <v>1292</v>
      </c>
      <c r="C367" s="78" t="s">
        <v>437</v>
      </c>
    </row>
    <row r="368" spans="1:3" ht="11.25" customHeight="1" x14ac:dyDescent="0.2">
      <c r="A368" s="78" t="s">
        <v>891</v>
      </c>
      <c r="B368" s="78" t="s">
        <v>1293</v>
      </c>
      <c r="C368" s="78" t="s">
        <v>438</v>
      </c>
    </row>
    <row r="369" spans="1:3" ht="11.25" customHeight="1" x14ac:dyDescent="0.2">
      <c r="A369" s="78" t="s">
        <v>891</v>
      </c>
      <c r="B369" s="78" t="s">
        <v>1294</v>
      </c>
      <c r="C369" s="78" t="s">
        <v>439</v>
      </c>
    </row>
    <row r="370" spans="1:3" ht="11.25" customHeight="1" x14ac:dyDescent="0.2">
      <c r="A370" s="78" t="s">
        <v>891</v>
      </c>
      <c r="B370" s="78" t="s">
        <v>1295</v>
      </c>
      <c r="C370" s="78" t="s">
        <v>440</v>
      </c>
    </row>
    <row r="371" spans="1:3" ht="11.25" customHeight="1" x14ac:dyDescent="0.2">
      <c r="A371" s="78" t="s">
        <v>891</v>
      </c>
      <c r="B371" s="78" t="s">
        <v>1296</v>
      </c>
      <c r="C371" s="78" t="s">
        <v>441</v>
      </c>
    </row>
    <row r="372" spans="1:3" ht="11.25" customHeight="1" x14ac:dyDescent="0.2">
      <c r="A372" s="78" t="s">
        <v>891</v>
      </c>
      <c r="B372" s="78" t="s">
        <v>1297</v>
      </c>
      <c r="C372" s="78" t="s">
        <v>442</v>
      </c>
    </row>
    <row r="373" spans="1:3" ht="11.25" customHeight="1" x14ac:dyDescent="0.2">
      <c r="A373" s="78" t="s">
        <v>891</v>
      </c>
      <c r="B373" s="78" t="s">
        <v>1298</v>
      </c>
      <c r="C373" s="78" t="s">
        <v>443</v>
      </c>
    </row>
    <row r="374" spans="1:3" ht="11.25" customHeight="1" x14ac:dyDescent="0.2">
      <c r="A374" s="78" t="s">
        <v>891</v>
      </c>
      <c r="B374" s="78" t="s">
        <v>1299</v>
      </c>
      <c r="C374" s="78" t="s">
        <v>444</v>
      </c>
    </row>
    <row r="375" spans="1:3" ht="11.25" customHeight="1" x14ac:dyDescent="0.2">
      <c r="A375" s="78" t="s">
        <v>892</v>
      </c>
      <c r="B375" s="78" t="s">
        <v>1300</v>
      </c>
      <c r="C375" s="78" t="s">
        <v>73</v>
      </c>
    </row>
    <row r="376" spans="1:3" ht="11.25" customHeight="1" x14ac:dyDescent="0.2">
      <c r="A376" s="78" t="s">
        <v>893</v>
      </c>
      <c r="B376" s="78" t="s">
        <v>1301</v>
      </c>
      <c r="C376" s="78" t="s">
        <v>445</v>
      </c>
    </row>
    <row r="377" spans="1:3" ht="11.25" customHeight="1" x14ac:dyDescent="0.2">
      <c r="A377" s="78" t="s">
        <v>893</v>
      </c>
      <c r="B377" s="78" t="s">
        <v>1302</v>
      </c>
      <c r="C377" s="78" t="s">
        <v>446</v>
      </c>
    </row>
    <row r="378" spans="1:3" ht="11.25" customHeight="1" x14ac:dyDescent="0.2">
      <c r="A378" s="78" t="s">
        <v>893</v>
      </c>
      <c r="B378" s="78" t="s">
        <v>1303</v>
      </c>
      <c r="C378" s="78" t="s">
        <v>447</v>
      </c>
    </row>
    <row r="379" spans="1:3" ht="11.25" customHeight="1" x14ac:dyDescent="0.2">
      <c r="A379" s="78" t="s">
        <v>893</v>
      </c>
      <c r="B379" s="78" t="s">
        <v>1304</v>
      </c>
      <c r="C379" s="78" t="s">
        <v>448</v>
      </c>
    </row>
    <row r="380" spans="1:3" ht="11.25" customHeight="1" x14ac:dyDescent="0.2">
      <c r="A380" s="78" t="s">
        <v>893</v>
      </c>
      <c r="B380" s="78" t="s">
        <v>1305</v>
      </c>
      <c r="C380" s="78" t="s">
        <v>449</v>
      </c>
    </row>
    <row r="381" spans="1:3" ht="11.25" customHeight="1" x14ac:dyDescent="0.2">
      <c r="A381" s="78" t="s">
        <v>893</v>
      </c>
      <c r="B381" s="78" t="s">
        <v>1306</v>
      </c>
      <c r="C381" s="78" t="s">
        <v>450</v>
      </c>
    </row>
    <row r="382" spans="1:3" ht="11.25" customHeight="1" x14ac:dyDescent="0.2">
      <c r="A382" s="78" t="s">
        <v>893</v>
      </c>
      <c r="B382" s="78" t="s">
        <v>1307</v>
      </c>
      <c r="C382" s="78" t="s">
        <v>451</v>
      </c>
    </row>
    <row r="383" spans="1:3" ht="11.25" customHeight="1" x14ac:dyDescent="0.2">
      <c r="A383" s="78" t="s">
        <v>893</v>
      </c>
      <c r="B383" s="78" t="s">
        <v>1308</v>
      </c>
      <c r="C383" s="78" t="s">
        <v>452</v>
      </c>
    </row>
    <row r="384" spans="1:3" ht="11.25" customHeight="1" x14ac:dyDescent="0.2">
      <c r="A384" s="78" t="s">
        <v>894</v>
      </c>
      <c r="B384" s="78" t="s">
        <v>1309</v>
      </c>
      <c r="C384" s="78" t="s">
        <v>453</v>
      </c>
    </row>
    <row r="385" spans="1:3" ht="11.25" customHeight="1" x14ac:dyDescent="0.2">
      <c r="A385" s="78" t="s">
        <v>894</v>
      </c>
      <c r="B385" s="78" t="s">
        <v>1310</v>
      </c>
      <c r="C385" s="78" t="s">
        <v>454</v>
      </c>
    </row>
    <row r="386" spans="1:3" ht="11.25" customHeight="1" x14ac:dyDescent="0.2">
      <c r="A386" s="78" t="s">
        <v>894</v>
      </c>
      <c r="B386" s="78" t="s">
        <v>1311</v>
      </c>
      <c r="C386" s="78" t="s">
        <v>455</v>
      </c>
    </row>
    <row r="387" spans="1:3" ht="11.25" customHeight="1" x14ac:dyDescent="0.2">
      <c r="A387" s="78" t="s">
        <v>894</v>
      </c>
      <c r="B387" s="78" t="s">
        <v>1312</v>
      </c>
      <c r="C387" s="78" t="s">
        <v>456</v>
      </c>
    </row>
    <row r="388" spans="1:3" ht="11.25" customHeight="1" x14ac:dyDescent="0.2">
      <c r="A388" s="78" t="s">
        <v>895</v>
      </c>
      <c r="B388" s="78" t="s">
        <v>1313</v>
      </c>
      <c r="C388" s="78" t="s">
        <v>457</v>
      </c>
    </row>
    <row r="389" spans="1:3" ht="11.25" customHeight="1" x14ac:dyDescent="0.2">
      <c r="A389" s="78" t="s">
        <v>895</v>
      </c>
      <c r="B389" s="78" t="s">
        <v>1314</v>
      </c>
      <c r="C389" s="78" t="s">
        <v>458</v>
      </c>
    </row>
    <row r="390" spans="1:3" ht="11.25" customHeight="1" x14ac:dyDescent="0.2">
      <c r="A390" s="78" t="s">
        <v>895</v>
      </c>
      <c r="B390" s="78" t="s">
        <v>1315</v>
      </c>
      <c r="C390" s="78" t="s">
        <v>459</v>
      </c>
    </row>
    <row r="391" spans="1:3" ht="11.25" customHeight="1" x14ac:dyDescent="0.2">
      <c r="A391" s="78" t="s">
        <v>896</v>
      </c>
      <c r="B391" s="78" t="s">
        <v>1316</v>
      </c>
      <c r="C391" s="78" t="s">
        <v>460</v>
      </c>
    </row>
    <row r="392" spans="1:3" ht="11.25" customHeight="1" x14ac:dyDescent="0.2">
      <c r="A392" s="78" t="s">
        <v>896</v>
      </c>
      <c r="B392" s="78" t="s">
        <v>1317</v>
      </c>
      <c r="C392" s="78" t="s">
        <v>461</v>
      </c>
    </row>
    <row r="393" spans="1:3" ht="11.25" customHeight="1" x14ac:dyDescent="0.2">
      <c r="A393" s="78" t="s">
        <v>896</v>
      </c>
      <c r="B393" s="78" t="s">
        <v>1318</v>
      </c>
      <c r="C393" s="78" t="s">
        <v>462</v>
      </c>
    </row>
    <row r="394" spans="1:3" ht="11.25" customHeight="1" x14ac:dyDescent="0.2">
      <c r="A394" s="78" t="s">
        <v>896</v>
      </c>
      <c r="B394" s="78" t="s">
        <v>1319</v>
      </c>
      <c r="C394" s="78" t="s">
        <v>463</v>
      </c>
    </row>
    <row r="395" spans="1:3" ht="11.25" customHeight="1" x14ac:dyDescent="0.2">
      <c r="A395" s="78" t="s">
        <v>896</v>
      </c>
      <c r="B395" s="78" t="s">
        <v>1320</v>
      </c>
      <c r="C395" s="78" t="s">
        <v>464</v>
      </c>
    </row>
    <row r="396" spans="1:3" ht="11.25" customHeight="1" x14ac:dyDescent="0.2">
      <c r="A396" s="78" t="s">
        <v>896</v>
      </c>
      <c r="B396" s="78" t="s">
        <v>1321</v>
      </c>
      <c r="C396" s="78" t="s">
        <v>465</v>
      </c>
    </row>
    <row r="397" spans="1:3" ht="11.25" customHeight="1" x14ac:dyDescent="0.2">
      <c r="A397" s="78" t="s">
        <v>897</v>
      </c>
      <c r="B397" s="78" t="s">
        <v>1322</v>
      </c>
      <c r="C397" s="78" t="s">
        <v>466</v>
      </c>
    </row>
    <row r="398" spans="1:3" ht="11.25" customHeight="1" x14ac:dyDescent="0.2">
      <c r="A398" s="78" t="s">
        <v>897</v>
      </c>
      <c r="B398" s="78" t="s">
        <v>1323</v>
      </c>
      <c r="C398" s="78" t="s">
        <v>467</v>
      </c>
    </row>
    <row r="399" spans="1:3" ht="11.25" customHeight="1" x14ac:dyDescent="0.2">
      <c r="A399" s="78" t="s">
        <v>898</v>
      </c>
      <c r="B399" s="78" t="s">
        <v>1324</v>
      </c>
      <c r="C399" s="78" t="s">
        <v>468</v>
      </c>
    </row>
    <row r="400" spans="1:3" ht="11.25" customHeight="1" x14ac:dyDescent="0.2">
      <c r="A400" s="78" t="s">
        <v>898</v>
      </c>
      <c r="B400" s="78" t="s">
        <v>1325</v>
      </c>
      <c r="C400" s="78" t="s">
        <v>469</v>
      </c>
    </row>
    <row r="401" spans="1:3" ht="11.25" customHeight="1" x14ac:dyDescent="0.2">
      <c r="A401" s="78" t="s">
        <v>898</v>
      </c>
      <c r="B401" s="78" t="s">
        <v>1326</v>
      </c>
      <c r="C401" s="78" t="s">
        <v>470</v>
      </c>
    </row>
    <row r="402" spans="1:3" ht="11.25" customHeight="1" x14ac:dyDescent="0.2">
      <c r="A402" s="78" t="s">
        <v>898</v>
      </c>
      <c r="B402" s="78" t="s">
        <v>1327</v>
      </c>
      <c r="C402" s="78" t="s">
        <v>471</v>
      </c>
    </row>
    <row r="403" spans="1:3" ht="11.25" customHeight="1" x14ac:dyDescent="0.2">
      <c r="A403" s="78" t="s">
        <v>898</v>
      </c>
      <c r="B403" s="78" t="s">
        <v>1328</v>
      </c>
      <c r="C403" s="78" t="s">
        <v>472</v>
      </c>
    </row>
    <row r="404" spans="1:3" ht="11.25" customHeight="1" x14ac:dyDescent="0.2">
      <c r="A404" s="78" t="s">
        <v>898</v>
      </c>
      <c r="B404" s="78" t="s">
        <v>1329</v>
      </c>
      <c r="C404" s="78" t="s">
        <v>473</v>
      </c>
    </row>
    <row r="405" spans="1:3" ht="11.25" customHeight="1" x14ac:dyDescent="0.2">
      <c r="A405" s="78" t="s">
        <v>898</v>
      </c>
      <c r="B405" s="78" t="s">
        <v>1330</v>
      </c>
      <c r="C405" s="78" t="s">
        <v>474</v>
      </c>
    </row>
    <row r="406" spans="1:3" ht="11.25" customHeight="1" x14ac:dyDescent="0.2">
      <c r="A406" s="78" t="s">
        <v>898</v>
      </c>
      <c r="B406" s="78" t="s">
        <v>1331</v>
      </c>
      <c r="C406" s="78" t="s">
        <v>475</v>
      </c>
    </row>
    <row r="407" spans="1:3" ht="11.25" customHeight="1" x14ac:dyDescent="0.2">
      <c r="A407" s="78" t="s">
        <v>899</v>
      </c>
      <c r="B407" s="78" t="s">
        <v>1332</v>
      </c>
      <c r="C407" s="78" t="s">
        <v>476</v>
      </c>
    </row>
    <row r="408" spans="1:3" ht="11.25" customHeight="1" x14ac:dyDescent="0.2">
      <c r="A408" s="78" t="s">
        <v>899</v>
      </c>
      <c r="B408" s="78" t="s">
        <v>1333</v>
      </c>
      <c r="C408" s="78" t="s">
        <v>477</v>
      </c>
    </row>
    <row r="409" spans="1:3" ht="11.25" customHeight="1" x14ac:dyDescent="0.2">
      <c r="A409" s="78" t="s">
        <v>899</v>
      </c>
      <c r="B409" s="78" t="s">
        <v>1334</v>
      </c>
      <c r="C409" s="78" t="s">
        <v>478</v>
      </c>
    </row>
    <row r="410" spans="1:3" ht="11.25" customHeight="1" x14ac:dyDescent="0.2">
      <c r="A410" s="78" t="s">
        <v>899</v>
      </c>
      <c r="B410" s="78" t="s">
        <v>1335</v>
      </c>
      <c r="C410" s="78" t="s">
        <v>479</v>
      </c>
    </row>
    <row r="411" spans="1:3" ht="11.25" customHeight="1" x14ac:dyDescent="0.2">
      <c r="A411" s="78" t="s">
        <v>899</v>
      </c>
      <c r="B411" s="78" t="s">
        <v>1336</v>
      </c>
      <c r="C411" s="78" t="s">
        <v>480</v>
      </c>
    </row>
    <row r="412" spans="1:3" ht="11.25" customHeight="1" x14ac:dyDescent="0.2">
      <c r="A412" s="78" t="s">
        <v>899</v>
      </c>
      <c r="B412" s="78" t="s">
        <v>1337</v>
      </c>
      <c r="C412" s="78" t="s">
        <v>481</v>
      </c>
    </row>
    <row r="413" spans="1:3" ht="11.25" customHeight="1" x14ac:dyDescent="0.2">
      <c r="A413" s="78" t="s">
        <v>899</v>
      </c>
      <c r="B413" s="78" t="s">
        <v>1338</v>
      </c>
      <c r="C413" s="78" t="s">
        <v>482</v>
      </c>
    </row>
    <row r="414" spans="1:3" ht="11.25" customHeight="1" x14ac:dyDescent="0.2">
      <c r="A414" s="78" t="s">
        <v>900</v>
      </c>
      <c r="B414" s="78" t="s">
        <v>1339</v>
      </c>
      <c r="C414" s="78" t="s">
        <v>483</v>
      </c>
    </row>
    <row r="415" spans="1:3" ht="11.25" customHeight="1" x14ac:dyDescent="0.2">
      <c r="A415" s="78" t="s">
        <v>900</v>
      </c>
      <c r="B415" s="78" t="s">
        <v>1340</v>
      </c>
      <c r="C415" s="78" t="s">
        <v>484</v>
      </c>
    </row>
    <row r="416" spans="1:3" ht="11.25" customHeight="1" x14ac:dyDescent="0.2">
      <c r="A416" s="78" t="s">
        <v>900</v>
      </c>
      <c r="B416" s="78" t="s">
        <v>1341</v>
      </c>
      <c r="C416" s="78" t="s">
        <v>485</v>
      </c>
    </row>
    <row r="417" spans="1:3" ht="11.25" customHeight="1" x14ac:dyDescent="0.2">
      <c r="A417" s="78" t="s">
        <v>900</v>
      </c>
      <c r="B417" s="78" t="s">
        <v>1342</v>
      </c>
      <c r="C417" s="78" t="s">
        <v>486</v>
      </c>
    </row>
    <row r="418" spans="1:3" ht="11.25" customHeight="1" x14ac:dyDescent="0.2">
      <c r="A418" s="78" t="s">
        <v>900</v>
      </c>
      <c r="B418" s="78" t="s">
        <v>1343</v>
      </c>
      <c r="C418" s="78" t="s">
        <v>487</v>
      </c>
    </row>
    <row r="419" spans="1:3" ht="11.25" customHeight="1" x14ac:dyDescent="0.2">
      <c r="A419" s="78" t="s">
        <v>900</v>
      </c>
      <c r="B419" s="78" t="s">
        <v>1344</v>
      </c>
      <c r="C419" s="78" t="s">
        <v>488</v>
      </c>
    </row>
    <row r="420" spans="1:3" ht="11.25" customHeight="1" x14ac:dyDescent="0.2">
      <c r="A420" s="78" t="s">
        <v>900</v>
      </c>
      <c r="B420" s="78" t="s">
        <v>1345</v>
      </c>
      <c r="C420" s="78" t="s">
        <v>489</v>
      </c>
    </row>
    <row r="421" spans="1:3" ht="11.25" customHeight="1" x14ac:dyDescent="0.2">
      <c r="A421" s="78" t="s">
        <v>901</v>
      </c>
      <c r="B421" s="78" t="s">
        <v>1346</v>
      </c>
      <c r="C421" s="78" t="s">
        <v>490</v>
      </c>
    </row>
    <row r="422" spans="1:3" ht="11.25" customHeight="1" x14ac:dyDescent="0.2">
      <c r="A422" s="78" t="s">
        <v>901</v>
      </c>
      <c r="B422" s="78" t="s">
        <v>1347</v>
      </c>
      <c r="C422" s="78" t="s">
        <v>491</v>
      </c>
    </row>
    <row r="423" spans="1:3" ht="11.25" customHeight="1" x14ac:dyDescent="0.2">
      <c r="A423" s="78" t="s">
        <v>901</v>
      </c>
      <c r="B423" s="78" t="s">
        <v>1348</v>
      </c>
      <c r="C423" s="78" t="s">
        <v>492</v>
      </c>
    </row>
    <row r="424" spans="1:3" ht="11.25" customHeight="1" x14ac:dyDescent="0.2">
      <c r="A424" s="78" t="s">
        <v>901</v>
      </c>
      <c r="B424" s="78" t="s">
        <v>1349</v>
      </c>
      <c r="C424" s="78" t="s">
        <v>493</v>
      </c>
    </row>
    <row r="425" spans="1:3" ht="11.25" customHeight="1" x14ac:dyDescent="0.2">
      <c r="A425" s="78" t="s">
        <v>902</v>
      </c>
      <c r="B425" s="78" t="s">
        <v>1350</v>
      </c>
      <c r="C425" s="78" t="s">
        <v>494</v>
      </c>
    </row>
    <row r="426" spans="1:3" ht="11.25" customHeight="1" x14ac:dyDescent="0.2">
      <c r="A426" s="78" t="s">
        <v>902</v>
      </c>
      <c r="B426" s="78" t="s">
        <v>1351</v>
      </c>
      <c r="C426" s="78" t="s">
        <v>495</v>
      </c>
    </row>
    <row r="427" spans="1:3" ht="11.25" customHeight="1" x14ac:dyDescent="0.2">
      <c r="A427" s="78" t="s">
        <v>902</v>
      </c>
      <c r="B427" s="78" t="s">
        <v>1352</v>
      </c>
      <c r="C427" s="78" t="s">
        <v>496</v>
      </c>
    </row>
    <row r="428" spans="1:3" ht="11.25" customHeight="1" x14ac:dyDescent="0.2">
      <c r="A428" s="78" t="s">
        <v>902</v>
      </c>
      <c r="B428" s="78" t="s">
        <v>1353</v>
      </c>
      <c r="C428" s="78" t="s">
        <v>497</v>
      </c>
    </row>
    <row r="429" spans="1:3" ht="11.25" customHeight="1" x14ac:dyDescent="0.2">
      <c r="A429" s="78" t="s">
        <v>902</v>
      </c>
      <c r="B429" s="78" t="s">
        <v>1354</v>
      </c>
      <c r="C429" s="78" t="s">
        <v>498</v>
      </c>
    </row>
    <row r="430" spans="1:3" ht="11.25" customHeight="1" x14ac:dyDescent="0.2">
      <c r="A430" s="78" t="s">
        <v>902</v>
      </c>
      <c r="B430" s="78" t="s">
        <v>1355</v>
      </c>
      <c r="C430" s="78" t="s">
        <v>499</v>
      </c>
    </row>
    <row r="431" spans="1:3" ht="11.25" customHeight="1" x14ac:dyDescent="0.2">
      <c r="A431" s="78" t="s">
        <v>902</v>
      </c>
      <c r="B431" s="78" t="s">
        <v>1356</v>
      </c>
      <c r="C431" s="78" t="s">
        <v>500</v>
      </c>
    </row>
    <row r="432" spans="1:3" ht="11.25" customHeight="1" x14ac:dyDescent="0.2">
      <c r="A432" s="78" t="s">
        <v>902</v>
      </c>
      <c r="B432" s="78" t="s">
        <v>1357</v>
      </c>
      <c r="C432" s="78" t="s">
        <v>501</v>
      </c>
    </row>
    <row r="433" spans="1:3" ht="11.25" customHeight="1" x14ac:dyDescent="0.2">
      <c r="A433" s="78" t="s">
        <v>903</v>
      </c>
      <c r="B433" s="78" t="s">
        <v>1358</v>
      </c>
      <c r="C433" s="78" t="s">
        <v>502</v>
      </c>
    </row>
    <row r="434" spans="1:3" ht="11.25" customHeight="1" x14ac:dyDescent="0.2">
      <c r="A434" s="78" t="s">
        <v>903</v>
      </c>
      <c r="B434" s="78" t="s">
        <v>1359</v>
      </c>
      <c r="C434" s="78" t="s">
        <v>503</v>
      </c>
    </row>
    <row r="435" spans="1:3" ht="11.25" customHeight="1" x14ac:dyDescent="0.2">
      <c r="A435" s="78" t="s">
        <v>903</v>
      </c>
      <c r="B435" s="78" t="s">
        <v>1360</v>
      </c>
      <c r="C435" s="78" t="s">
        <v>504</v>
      </c>
    </row>
    <row r="436" spans="1:3" ht="11.25" customHeight="1" x14ac:dyDescent="0.2">
      <c r="A436" s="78" t="s">
        <v>903</v>
      </c>
      <c r="B436" s="78" t="s">
        <v>1361</v>
      </c>
      <c r="C436" s="78" t="s">
        <v>505</v>
      </c>
    </row>
    <row r="437" spans="1:3" ht="11.25" customHeight="1" x14ac:dyDescent="0.2">
      <c r="A437" s="78" t="s">
        <v>903</v>
      </c>
      <c r="B437" s="78" t="s">
        <v>1362</v>
      </c>
      <c r="C437" s="78" t="s">
        <v>506</v>
      </c>
    </row>
    <row r="438" spans="1:3" ht="11.25" customHeight="1" x14ac:dyDescent="0.2">
      <c r="A438" s="78" t="s">
        <v>903</v>
      </c>
      <c r="B438" s="78" t="s">
        <v>1363</v>
      </c>
      <c r="C438" s="78" t="s">
        <v>507</v>
      </c>
    </row>
    <row r="439" spans="1:3" ht="11.25" customHeight="1" x14ac:dyDescent="0.2">
      <c r="A439" s="78" t="s">
        <v>903</v>
      </c>
      <c r="B439" s="78" t="s">
        <v>1364</v>
      </c>
      <c r="C439" s="78" t="s">
        <v>508</v>
      </c>
    </row>
    <row r="440" spans="1:3" ht="11.25" customHeight="1" x14ac:dyDescent="0.2">
      <c r="A440" s="78" t="s">
        <v>904</v>
      </c>
      <c r="B440" s="78" t="s">
        <v>1365</v>
      </c>
      <c r="C440" s="78" t="s">
        <v>509</v>
      </c>
    </row>
    <row r="441" spans="1:3" ht="11.25" customHeight="1" x14ac:dyDescent="0.2">
      <c r="A441" s="78" t="s">
        <v>904</v>
      </c>
      <c r="B441" s="78" t="s">
        <v>1366</v>
      </c>
      <c r="C441" s="78" t="s">
        <v>510</v>
      </c>
    </row>
    <row r="442" spans="1:3" ht="11.25" customHeight="1" x14ac:dyDescent="0.2">
      <c r="A442" s="78" t="s">
        <v>904</v>
      </c>
      <c r="B442" s="78" t="s">
        <v>1367</v>
      </c>
      <c r="C442" s="78" t="s">
        <v>511</v>
      </c>
    </row>
    <row r="443" spans="1:3" ht="11.25" customHeight="1" x14ac:dyDescent="0.2">
      <c r="A443" s="78" t="s">
        <v>904</v>
      </c>
      <c r="B443" s="78" t="s">
        <v>1368</v>
      </c>
      <c r="C443" s="78" t="s">
        <v>512</v>
      </c>
    </row>
    <row r="444" spans="1:3" ht="11.25" customHeight="1" x14ac:dyDescent="0.2">
      <c r="A444" s="78" t="s">
        <v>905</v>
      </c>
      <c r="B444" s="78" t="s">
        <v>1369</v>
      </c>
      <c r="C444" s="78" t="s">
        <v>513</v>
      </c>
    </row>
    <row r="445" spans="1:3" ht="11.25" customHeight="1" x14ac:dyDescent="0.2">
      <c r="A445" s="78" t="s">
        <v>905</v>
      </c>
      <c r="B445" s="78" t="s">
        <v>1370</v>
      </c>
      <c r="C445" s="78" t="s">
        <v>514</v>
      </c>
    </row>
    <row r="446" spans="1:3" ht="11.25" customHeight="1" x14ac:dyDescent="0.2">
      <c r="A446" s="78" t="s">
        <v>905</v>
      </c>
      <c r="B446" s="78" t="s">
        <v>1371</v>
      </c>
      <c r="C446" s="78" t="s">
        <v>515</v>
      </c>
    </row>
    <row r="447" spans="1:3" ht="11.25" customHeight="1" x14ac:dyDescent="0.2">
      <c r="A447" s="78" t="s">
        <v>905</v>
      </c>
      <c r="B447" s="78" t="s">
        <v>1372</v>
      </c>
      <c r="C447" s="78" t="s">
        <v>516</v>
      </c>
    </row>
    <row r="448" spans="1:3" ht="11.25" customHeight="1" x14ac:dyDescent="0.2">
      <c r="A448" s="78" t="s">
        <v>905</v>
      </c>
      <c r="B448" s="78" t="s">
        <v>1373</v>
      </c>
      <c r="C448" s="78" t="s">
        <v>517</v>
      </c>
    </row>
    <row r="449" spans="1:3" ht="11.25" customHeight="1" x14ac:dyDescent="0.2">
      <c r="A449" s="78" t="s">
        <v>905</v>
      </c>
      <c r="B449" s="78" t="s">
        <v>1374</v>
      </c>
      <c r="C449" s="78" t="s">
        <v>518</v>
      </c>
    </row>
    <row r="450" spans="1:3" ht="11.25" customHeight="1" x14ac:dyDescent="0.2">
      <c r="A450" s="78" t="s">
        <v>905</v>
      </c>
      <c r="B450" s="78" t="s">
        <v>1375</v>
      </c>
      <c r="C450" s="78" t="s">
        <v>519</v>
      </c>
    </row>
    <row r="451" spans="1:3" ht="11.25" customHeight="1" x14ac:dyDescent="0.2">
      <c r="A451" s="78" t="s">
        <v>906</v>
      </c>
      <c r="B451" s="78" t="s">
        <v>1376</v>
      </c>
      <c r="C451" s="78" t="s">
        <v>520</v>
      </c>
    </row>
    <row r="452" spans="1:3" ht="11.25" customHeight="1" x14ac:dyDescent="0.2">
      <c r="A452" s="78" t="s">
        <v>906</v>
      </c>
      <c r="B452" s="78" t="s">
        <v>1377</v>
      </c>
      <c r="C452" s="78" t="s">
        <v>521</v>
      </c>
    </row>
    <row r="453" spans="1:3" ht="11.25" customHeight="1" x14ac:dyDescent="0.2">
      <c r="A453" s="78" t="s">
        <v>906</v>
      </c>
      <c r="B453" s="78" t="s">
        <v>1378</v>
      </c>
      <c r="C453" s="78" t="s">
        <v>522</v>
      </c>
    </row>
    <row r="454" spans="1:3" ht="11.25" customHeight="1" x14ac:dyDescent="0.2">
      <c r="A454" s="78" t="s">
        <v>906</v>
      </c>
      <c r="B454" s="78" t="s">
        <v>1379</v>
      </c>
      <c r="C454" s="78" t="s">
        <v>523</v>
      </c>
    </row>
    <row r="455" spans="1:3" ht="11.25" customHeight="1" x14ac:dyDescent="0.2">
      <c r="A455" s="78" t="s">
        <v>907</v>
      </c>
      <c r="B455" s="78" t="s">
        <v>1380</v>
      </c>
      <c r="C455" s="78" t="s">
        <v>524</v>
      </c>
    </row>
    <row r="456" spans="1:3" ht="11.25" customHeight="1" x14ac:dyDescent="0.2">
      <c r="A456" s="78" t="s">
        <v>907</v>
      </c>
      <c r="B456" s="78" t="s">
        <v>1381</v>
      </c>
      <c r="C456" s="78" t="s">
        <v>525</v>
      </c>
    </row>
    <row r="457" spans="1:3" ht="11.25" customHeight="1" x14ac:dyDescent="0.2">
      <c r="A457" s="78" t="s">
        <v>907</v>
      </c>
      <c r="B457" s="78" t="s">
        <v>1382</v>
      </c>
      <c r="C457" s="78" t="s">
        <v>526</v>
      </c>
    </row>
    <row r="458" spans="1:3" ht="11.25" customHeight="1" x14ac:dyDescent="0.2">
      <c r="A458" s="78" t="s">
        <v>907</v>
      </c>
      <c r="B458" s="78" t="s">
        <v>1383</v>
      </c>
      <c r="C458" s="78" t="s">
        <v>527</v>
      </c>
    </row>
    <row r="459" spans="1:3" ht="11.25" customHeight="1" x14ac:dyDescent="0.2">
      <c r="A459" s="78" t="s">
        <v>907</v>
      </c>
      <c r="B459" s="78" t="s">
        <v>1384</v>
      </c>
      <c r="C459" s="78" t="s">
        <v>528</v>
      </c>
    </row>
    <row r="460" spans="1:3" ht="11.25" customHeight="1" x14ac:dyDescent="0.2">
      <c r="A460" s="78" t="s">
        <v>908</v>
      </c>
      <c r="B460" s="78" t="s">
        <v>1385</v>
      </c>
      <c r="C460" s="78" t="s">
        <v>529</v>
      </c>
    </row>
    <row r="461" spans="1:3" ht="11.25" customHeight="1" x14ac:dyDescent="0.2">
      <c r="A461" s="78" t="s">
        <v>908</v>
      </c>
      <c r="B461" s="78" t="s">
        <v>1386</v>
      </c>
      <c r="C461" s="78" t="s">
        <v>530</v>
      </c>
    </row>
    <row r="462" spans="1:3" ht="11.25" customHeight="1" x14ac:dyDescent="0.2">
      <c r="A462" s="78" t="s">
        <v>908</v>
      </c>
      <c r="B462" s="78" t="s">
        <v>1387</v>
      </c>
      <c r="C462" s="78" t="s">
        <v>531</v>
      </c>
    </row>
    <row r="463" spans="1:3" ht="11.25" customHeight="1" x14ac:dyDescent="0.2">
      <c r="A463" s="78" t="s">
        <v>909</v>
      </c>
      <c r="B463" s="78" t="s">
        <v>1388</v>
      </c>
      <c r="C463" s="78" t="s">
        <v>532</v>
      </c>
    </row>
    <row r="464" spans="1:3" ht="11.25" customHeight="1" x14ac:dyDescent="0.2">
      <c r="A464" s="78" t="s">
        <v>909</v>
      </c>
      <c r="B464" s="78" t="s">
        <v>1389</v>
      </c>
      <c r="C464" s="78" t="s">
        <v>533</v>
      </c>
    </row>
    <row r="465" spans="1:3" ht="11.25" customHeight="1" x14ac:dyDescent="0.2">
      <c r="A465" s="78" t="s">
        <v>909</v>
      </c>
      <c r="B465" s="78" t="s">
        <v>1390</v>
      </c>
      <c r="C465" s="78" t="s">
        <v>534</v>
      </c>
    </row>
    <row r="466" spans="1:3" ht="11.25" customHeight="1" x14ac:dyDescent="0.2">
      <c r="A466" s="78" t="s">
        <v>909</v>
      </c>
      <c r="B466" s="78" t="s">
        <v>1391</v>
      </c>
      <c r="C466" s="78" t="s">
        <v>535</v>
      </c>
    </row>
    <row r="467" spans="1:3" ht="11.25" customHeight="1" x14ac:dyDescent="0.2">
      <c r="A467" s="78" t="s">
        <v>910</v>
      </c>
      <c r="B467" s="78" t="s">
        <v>1392</v>
      </c>
      <c r="C467" s="78" t="s">
        <v>536</v>
      </c>
    </row>
    <row r="468" spans="1:3" ht="11.25" customHeight="1" x14ac:dyDescent="0.2">
      <c r="A468" s="78" t="s">
        <v>910</v>
      </c>
      <c r="B468" s="78" t="s">
        <v>1393</v>
      </c>
      <c r="C468" s="78" t="s">
        <v>537</v>
      </c>
    </row>
    <row r="469" spans="1:3" ht="11.25" customHeight="1" x14ac:dyDescent="0.2">
      <c r="A469" s="78" t="s">
        <v>910</v>
      </c>
      <c r="B469" s="78" t="s">
        <v>1394</v>
      </c>
      <c r="C469" s="78" t="s">
        <v>538</v>
      </c>
    </row>
    <row r="470" spans="1:3" ht="11.25" customHeight="1" x14ac:dyDescent="0.2">
      <c r="A470" s="78" t="s">
        <v>911</v>
      </c>
      <c r="B470" s="78" t="s">
        <v>1395</v>
      </c>
      <c r="C470" s="78" t="s">
        <v>539</v>
      </c>
    </row>
    <row r="471" spans="1:3" ht="11.25" customHeight="1" x14ac:dyDescent="0.2">
      <c r="A471" s="78" t="s">
        <v>911</v>
      </c>
      <c r="B471" s="78" t="s">
        <v>1396</v>
      </c>
      <c r="C471" s="78" t="s">
        <v>540</v>
      </c>
    </row>
    <row r="472" spans="1:3" ht="11.25" customHeight="1" x14ac:dyDescent="0.2">
      <c r="A472" s="78" t="s">
        <v>911</v>
      </c>
      <c r="B472" s="78" t="s">
        <v>1397</v>
      </c>
      <c r="C472" s="78" t="s">
        <v>541</v>
      </c>
    </row>
    <row r="473" spans="1:3" ht="11.25" customHeight="1" x14ac:dyDescent="0.2">
      <c r="A473" s="78" t="s">
        <v>911</v>
      </c>
      <c r="B473" s="78" t="s">
        <v>1398</v>
      </c>
      <c r="C473" s="78" t="s">
        <v>542</v>
      </c>
    </row>
    <row r="474" spans="1:3" ht="11.25" customHeight="1" x14ac:dyDescent="0.2">
      <c r="A474" s="78" t="s">
        <v>911</v>
      </c>
      <c r="B474" s="78" t="s">
        <v>1399</v>
      </c>
      <c r="C474" s="78" t="s">
        <v>74</v>
      </c>
    </row>
    <row r="475" spans="1:3" ht="11.25" customHeight="1" x14ac:dyDescent="0.2">
      <c r="A475" s="78" t="s">
        <v>912</v>
      </c>
      <c r="B475" s="78" t="s">
        <v>1400</v>
      </c>
      <c r="C475" s="78" t="s">
        <v>543</v>
      </c>
    </row>
    <row r="476" spans="1:3" ht="11.25" customHeight="1" x14ac:dyDescent="0.2">
      <c r="A476" s="78" t="s">
        <v>912</v>
      </c>
      <c r="B476" s="78" t="s">
        <v>1401</v>
      </c>
      <c r="C476" s="78" t="s">
        <v>544</v>
      </c>
    </row>
    <row r="477" spans="1:3" ht="11.25" customHeight="1" x14ac:dyDescent="0.2">
      <c r="A477" s="78" t="s">
        <v>912</v>
      </c>
      <c r="B477" s="78" t="s">
        <v>1402</v>
      </c>
      <c r="C477" s="78" t="s">
        <v>545</v>
      </c>
    </row>
    <row r="478" spans="1:3" ht="11.25" customHeight="1" x14ac:dyDescent="0.2">
      <c r="A478" s="78" t="s">
        <v>912</v>
      </c>
      <c r="B478" s="78" t="s">
        <v>1403</v>
      </c>
      <c r="C478" s="78" t="s">
        <v>546</v>
      </c>
    </row>
    <row r="479" spans="1:3" ht="11.25" customHeight="1" x14ac:dyDescent="0.2">
      <c r="A479" s="78" t="s">
        <v>912</v>
      </c>
      <c r="B479" s="78" t="s">
        <v>1404</v>
      </c>
      <c r="C479" s="78" t="s">
        <v>547</v>
      </c>
    </row>
    <row r="480" spans="1:3" ht="11.25" customHeight="1" x14ac:dyDescent="0.2">
      <c r="A480" s="78" t="s">
        <v>912</v>
      </c>
      <c r="B480" s="78" t="s">
        <v>1405</v>
      </c>
      <c r="C480" s="78" t="s">
        <v>548</v>
      </c>
    </row>
    <row r="481" spans="1:3" ht="11.25" customHeight="1" x14ac:dyDescent="0.2">
      <c r="A481" s="78" t="s">
        <v>912</v>
      </c>
      <c r="B481" s="78" t="s">
        <v>1406</v>
      </c>
      <c r="C481" s="78" t="s">
        <v>549</v>
      </c>
    </row>
    <row r="482" spans="1:3" ht="11.25" customHeight="1" x14ac:dyDescent="0.2">
      <c r="A482" s="78" t="s">
        <v>912</v>
      </c>
      <c r="B482" s="78" t="s">
        <v>1407</v>
      </c>
      <c r="C482" s="78" t="s">
        <v>550</v>
      </c>
    </row>
    <row r="483" spans="1:3" ht="11.25" customHeight="1" x14ac:dyDescent="0.2">
      <c r="A483" s="78" t="s">
        <v>912</v>
      </c>
      <c r="B483" s="78" t="s">
        <v>1408</v>
      </c>
      <c r="C483" s="78" t="s">
        <v>551</v>
      </c>
    </row>
    <row r="484" spans="1:3" ht="11.25" customHeight="1" x14ac:dyDescent="0.2">
      <c r="A484" s="78" t="s">
        <v>912</v>
      </c>
      <c r="B484" s="78" t="s">
        <v>1409</v>
      </c>
      <c r="C484" s="78" t="s">
        <v>552</v>
      </c>
    </row>
    <row r="485" spans="1:3" ht="11.25" customHeight="1" x14ac:dyDescent="0.2">
      <c r="A485" s="78" t="s">
        <v>912</v>
      </c>
      <c r="B485" s="78" t="s">
        <v>1410</v>
      </c>
      <c r="C485" s="78" t="s">
        <v>553</v>
      </c>
    </row>
    <row r="486" spans="1:3" ht="11.25" customHeight="1" x14ac:dyDescent="0.2">
      <c r="A486" s="78" t="s">
        <v>912</v>
      </c>
      <c r="B486" s="78" t="s">
        <v>1411</v>
      </c>
      <c r="C486" s="78" t="s">
        <v>554</v>
      </c>
    </row>
    <row r="487" spans="1:3" ht="11.25" customHeight="1" x14ac:dyDescent="0.2">
      <c r="A487" s="78" t="s">
        <v>913</v>
      </c>
      <c r="B487" s="78" t="s">
        <v>1412</v>
      </c>
      <c r="C487" s="78" t="s">
        <v>555</v>
      </c>
    </row>
    <row r="488" spans="1:3" ht="11.25" customHeight="1" x14ac:dyDescent="0.2">
      <c r="A488" s="78" t="s">
        <v>913</v>
      </c>
      <c r="B488" s="78" t="s">
        <v>1413</v>
      </c>
      <c r="C488" s="78" t="s">
        <v>556</v>
      </c>
    </row>
    <row r="489" spans="1:3" ht="11.25" customHeight="1" x14ac:dyDescent="0.2">
      <c r="A489" s="78" t="s">
        <v>913</v>
      </c>
      <c r="B489" s="78" t="s">
        <v>1414</v>
      </c>
      <c r="C489" s="78" t="s">
        <v>557</v>
      </c>
    </row>
    <row r="490" spans="1:3" ht="11.25" customHeight="1" x14ac:dyDescent="0.2">
      <c r="A490" s="78" t="s">
        <v>914</v>
      </c>
      <c r="B490" s="78" t="s">
        <v>1415</v>
      </c>
      <c r="C490" s="78" t="s">
        <v>558</v>
      </c>
    </row>
    <row r="491" spans="1:3" ht="11.25" customHeight="1" x14ac:dyDescent="0.2">
      <c r="A491" s="78" t="s">
        <v>914</v>
      </c>
      <c r="B491" s="78" t="s">
        <v>1416</v>
      </c>
      <c r="C491" s="78" t="s">
        <v>559</v>
      </c>
    </row>
    <row r="492" spans="1:3" ht="11.25" customHeight="1" x14ac:dyDescent="0.2">
      <c r="A492" s="78" t="s">
        <v>914</v>
      </c>
      <c r="B492" s="78" t="s">
        <v>1417</v>
      </c>
      <c r="C492" s="78" t="s">
        <v>560</v>
      </c>
    </row>
    <row r="493" spans="1:3" ht="11.25" customHeight="1" x14ac:dyDescent="0.2">
      <c r="A493" s="78" t="s">
        <v>915</v>
      </c>
      <c r="B493" s="78" t="s">
        <v>1418</v>
      </c>
      <c r="C493" s="78" t="s">
        <v>561</v>
      </c>
    </row>
    <row r="494" spans="1:3" ht="11.25" customHeight="1" x14ac:dyDescent="0.2">
      <c r="A494" s="78" t="s">
        <v>915</v>
      </c>
      <c r="B494" s="78" t="s">
        <v>1419</v>
      </c>
      <c r="C494" s="78" t="s">
        <v>562</v>
      </c>
    </row>
    <row r="495" spans="1:3" ht="11.25" customHeight="1" x14ac:dyDescent="0.2">
      <c r="A495" s="78" t="s">
        <v>915</v>
      </c>
      <c r="B495" s="78" t="s">
        <v>1420</v>
      </c>
      <c r="C495" s="78" t="s">
        <v>563</v>
      </c>
    </row>
    <row r="496" spans="1:3" ht="11.25" customHeight="1" x14ac:dyDescent="0.2">
      <c r="A496" s="78" t="s">
        <v>915</v>
      </c>
      <c r="B496" s="78" t="s">
        <v>1421</v>
      </c>
      <c r="C496" s="78" t="s">
        <v>564</v>
      </c>
    </row>
    <row r="497" spans="1:3" ht="11.25" customHeight="1" x14ac:dyDescent="0.2">
      <c r="A497" s="78" t="s">
        <v>915</v>
      </c>
      <c r="B497" s="78" t="s">
        <v>1422</v>
      </c>
      <c r="C497" s="78" t="s">
        <v>565</v>
      </c>
    </row>
    <row r="498" spans="1:3" ht="11.25" customHeight="1" x14ac:dyDescent="0.2">
      <c r="A498" s="78" t="s">
        <v>915</v>
      </c>
      <c r="B498" s="78" t="s">
        <v>1423</v>
      </c>
      <c r="C498" s="78" t="s">
        <v>566</v>
      </c>
    </row>
    <row r="499" spans="1:3" ht="11.25" customHeight="1" x14ac:dyDescent="0.2">
      <c r="A499" s="78" t="s">
        <v>915</v>
      </c>
      <c r="B499" s="78" t="s">
        <v>1424</v>
      </c>
      <c r="C499" s="78" t="s">
        <v>567</v>
      </c>
    </row>
    <row r="500" spans="1:3" ht="11.25" customHeight="1" x14ac:dyDescent="0.2">
      <c r="A500" s="78" t="s">
        <v>915</v>
      </c>
      <c r="B500" s="78" t="s">
        <v>1425</v>
      </c>
      <c r="C500" s="78" t="s">
        <v>568</v>
      </c>
    </row>
    <row r="501" spans="1:3" ht="11.25" customHeight="1" x14ac:dyDescent="0.2">
      <c r="A501" s="78" t="s">
        <v>915</v>
      </c>
      <c r="B501" s="78" t="s">
        <v>1426</v>
      </c>
      <c r="C501" s="78" t="s">
        <v>569</v>
      </c>
    </row>
    <row r="502" spans="1:3" ht="11.25" customHeight="1" x14ac:dyDescent="0.2">
      <c r="A502" s="78" t="s">
        <v>915</v>
      </c>
      <c r="B502" s="78" t="s">
        <v>1427</v>
      </c>
      <c r="C502" s="78" t="s">
        <v>570</v>
      </c>
    </row>
    <row r="503" spans="1:3" ht="11.25" customHeight="1" x14ac:dyDescent="0.2">
      <c r="A503" s="78" t="s">
        <v>915</v>
      </c>
      <c r="B503" s="78" t="s">
        <v>1428</v>
      </c>
      <c r="C503" s="78" t="s">
        <v>571</v>
      </c>
    </row>
    <row r="504" spans="1:3" ht="11.25" customHeight="1" x14ac:dyDescent="0.2">
      <c r="A504" s="78" t="s">
        <v>915</v>
      </c>
      <c r="B504" s="78" t="s">
        <v>1429</v>
      </c>
      <c r="C504" s="78" t="s">
        <v>572</v>
      </c>
    </row>
    <row r="505" spans="1:3" ht="11.25" customHeight="1" x14ac:dyDescent="0.2">
      <c r="A505" s="78" t="s">
        <v>915</v>
      </c>
      <c r="B505" s="78" t="s">
        <v>1430</v>
      </c>
      <c r="C505" s="78" t="s">
        <v>573</v>
      </c>
    </row>
    <row r="506" spans="1:3" ht="11.25" customHeight="1" x14ac:dyDescent="0.2">
      <c r="A506" s="78" t="s">
        <v>915</v>
      </c>
      <c r="B506" s="78" t="s">
        <v>1431</v>
      </c>
      <c r="C506" s="78" t="s">
        <v>574</v>
      </c>
    </row>
    <row r="507" spans="1:3" ht="11.25" customHeight="1" x14ac:dyDescent="0.2">
      <c r="A507" s="78" t="s">
        <v>915</v>
      </c>
      <c r="B507" s="78" t="s">
        <v>1432</v>
      </c>
      <c r="C507" s="78" t="s">
        <v>575</v>
      </c>
    </row>
    <row r="508" spans="1:3" ht="11.25" customHeight="1" x14ac:dyDescent="0.2">
      <c r="A508" s="78" t="s">
        <v>916</v>
      </c>
      <c r="B508" s="78" t="s">
        <v>1433</v>
      </c>
      <c r="C508" s="78" t="s">
        <v>576</v>
      </c>
    </row>
    <row r="509" spans="1:3" ht="11.25" customHeight="1" x14ac:dyDescent="0.2">
      <c r="A509" s="78" t="s">
        <v>916</v>
      </c>
      <c r="B509" s="78" t="s">
        <v>1434</v>
      </c>
      <c r="C509" s="78" t="s">
        <v>577</v>
      </c>
    </row>
    <row r="510" spans="1:3" ht="11.25" customHeight="1" x14ac:dyDescent="0.2">
      <c r="A510" s="78" t="s">
        <v>916</v>
      </c>
      <c r="B510" s="78" t="s">
        <v>1435</v>
      </c>
      <c r="C510" s="78" t="s">
        <v>578</v>
      </c>
    </row>
    <row r="511" spans="1:3" ht="11.25" customHeight="1" x14ac:dyDescent="0.2">
      <c r="A511" s="78" t="s">
        <v>916</v>
      </c>
      <c r="B511" s="78" t="s">
        <v>1436</v>
      </c>
      <c r="C511" s="78" t="s">
        <v>579</v>
      </c>
    </row>
    <row r="512" spans="1:3" ht="11.25" customHeight="1" x14ac:dyDescent="0.2">
      <c r="A512" s="78" t="s">
        <v>916</v>
      </c>
      <c r="B512" s="78" t="s">
        <v>1437</v>
      </c>
      <c r="C512" s="78" t="s">
        <v>580</v>
      </c>
    </row>
    <row r="513" spans="1:3" ht="11.25" customHeight="1" x14ac:dyDescent="0.2">
      <c r="A513" s="78" t="s">
        <v>916</v>
      </c>
      <c r="B513" s="78" t="s">
        <v>1438</v>
      </c>
      <c r="C513" s="78" t="s">
        <v>581</v>
      </c>
    </row>
    <row r="514" spans="1:3" ht="11.25" customHeight="1" x14ac:dyDescent="0.2">
      <c r="A514" s="78" t="s">
        <v>916</v>
      </c>
      <c r="B514" s="78" t="s">
        <v>1439</v>
      </c>
      <c r="C514" s="78" t="s">
        <v>582</v>
      </c>
    </row>
    <row r="515" spans="1:3" ht="11.25" customHeight="1" x14ac:dyDescent="0.2">
      <c r="A515" s="78" t="s">
        <v>916</v>
      </c>
      <c r="B515" s="78" t="s">
        <v>1440</v>
      </c>
      <c r="C515" s="78" t="s">
        <v>583</v>
      </c>
    </row>
    <row r="516" spans="1:3" ht="11.25" customHeight="1" x14ac:dyDescent="0.2">
      <c r="A516" s="78" t="s">
        <v>916</v>
      </c>
      <c r="B516" s="78" t="s">
        <v>1441</v>
      </c>
      <c r="C516" s="78" t="s">
        <v>584</v>
      </c>
    </row>
    <row r="517" spans="1:3" ht="11.25" customHeight="1" x14ac:dyDescent="0.2">
      <c r="A517" s="78" t="s">
        <v>917</v>
      </c>
      <c r="B517" s="78" t="s">
        <v>1442</v>
      </c>
      <c r="C517" s="78" t="s">
        <v>585</v>
      </c>
    </row>
    <row r="518" spans="1:3" ht="11.25" customHeight="1" x14ac:dyDescent="0.2">
      <c r="A518" s="78" t="s">
        <v>917</v>
      </c>
      <c r="B518" s="78" t="s">
        <v>1443</v>
      </c>
      <c r="C518" s="78" t="s">
        <v>586</v>
      </c>
    </row>
    <row r="519" spans="1:3" ht="11.25" customHeight="1" x14ac:dyDescent="0.2">
      <c r="A519" s="78" t="s">
        <v>917</v>
      </c>
      <c r="B519" s="78" t="s">
        <v>1444</v>
      </c>
      <c r="C519" s="78" t="s">
        <v>587</v>
      </c>
    </row>
    <row r="520" spans="1:3" ht="11.25" customHeight="1" x14ac:dyDescent="0.2">
      <c r="A520" s="78" t="s">
        <v>917</v>
      </c>
      <c r="B520" s="78" t="s">
        <v>1445</v>
      </c>
      <c r="C520" s="78" t="s">
        <v>588</v>
      </c>
    </row>
    <row r="521" spans="1:3" ht="11.25" customHeight="1" x14ac:dyDescent="0.2">
      <c r="A521" s="78" t="s">
        <v>917</v>
      </c>
      <c r="B521" s="78" t="s">
        <v>1446</v>
      </c>
      <c r="C521" s="78" t="s">
        <v>589</v>
      </c>
    </row>
    <row r="522" spans="1:3" ht="11.25" customHeight="1" x14ac:dyDescent="0.2">
      <c r="A522" s="78" t="s">
        <v>917</v>
      </c>
      <c r="B522" s="78" t="s">
        <v>1447</v>
      </c>
      <c r="C522" s="78" t="s">
        <v>590</v>
      </c>
    </row>
    <row r="523" spans="1:3" ht="11.25" customHeight="1" x14ac:dyDescent="0.2">
      <c r="A523" s="78" t="s">
        <v>917</v>
      </c>
      <c r="B523" s="78" t="s">
        <v>1448</v>
      </c>
      <c r="C523" s="78" t="s">
        <v>591</v>
      </c>
    </row>
    <row r="524" spans="1:3" ht="11.25" customHeight="1" x14ac:dyDescent="0.2">
      <c r="A524" s="78" t="s">
        <v>917</v>
      </c>
      <c r="B524" s="78" t="s">
        <v>1449</v>
      </c>
      <c r="C524" s="78" t="s">
        <v>592</v>
      </c>
    </row>
    <row r="525" spans="1:3" ht="11.25" customHeight="1" x14ac:dyDescent="0.2">
      <c r="A525" s="78" t="s">
        <v>917</v>
      </c>
      <c r="B525" s="78" t="s">
        <v>1450</v>
      </c>
      <c r="C525" s="78" t="s">
        <v>593</v>
      </c>
    </row>
    <row r="526" spans="1:3" ht="11.25" customHeight="1" x14ac:dyDescent="0.2">
      <c r="A526" s="78" t="s">
        <v>917</v>
      </c>
      <c r="B526" s="78" t="s">
        <v>1451</v>
      </c>
      <c r="C526" s="78" t="s">
        <v>594</v>
      </c>
    </row>
    <row r="527" spans="1:3" ht="11.25" customHeight="1" x14ac:dyDescent="0.2">
      <c r="A527" s="78" t="s">
        <v>917</v>
      </c>
      <c r="B527" s="78" t="s">
        <v>1452</v>
      </c>
      <c r="C527" s="78" t="s">
        <v>595</v>
      </c>
    </row>
    <row r="528" spans="1:3" ht="11.25" customHeight="1" x14ac:dyDescent="0.2">
      <c r="A528" s="78" t="s">
        <v>918</v>
      </c>
      <c r="B528" s="78" t="s">
        <v>1453</v>
      </c>
      <c r="C528" s="78" t="s">
        <v>596</v>
      </c>
    </row>
    <row r="529" spans="1:3" ht="11.25" customHeight="1" x14ac:dyDescent="0.2">
      <c r="A529" s="78" t="s">
        <v>918</v>
      </c>
      <c r="B529" s="78" t="s">
        <v>1454</v>
      </c>
      <c r="C529" s="78" t="s">
        <v>597</v>
      </c>
    </row>
    <row r="530" spans="1:3" ht="11.25" customHeight="1" x14ac:dyDescent="0.2">
      <c r="A530" s="78" t="s">
        <v>918</v>
      </c>
      <c r="B530" s="78" t="s">
        <v>1455</v>
      </c>
      <c r="C530" s="78" t="s">
        <v>598</v>
      </c>
    </row>
    <row r="531" spans="1:3" ht="11.25" customHeight="1" x14ac:dyDescent="0.2">
      <c r="A531" s="78" t="s">
        <v>918</v>
      </c>
      <c r="B531" s="78" t="s">
        <v>1456</v>
      </c>
      <c r="C531" s="78" t="s">
        <v>599</v>
      </c>
    </row>
    <row r="532" spans="1:3" ht="11.25" customHeight="1" x14ac:dyDescent="0.2">
      <c r="A532" s="78" t="s">
        <v>918</v>
      </c>
      <c r="B532" s="78" t="s">
        <v>1457</v>
      </c>
      <c r="C532" s="78" t="s">
        <v>600</v>
      </c>
    </row>
    <row r="533" spans="1:3" ht="11.25" customHeight="1" x14ac:dyDescent="0.2">
      <c r="A533" s="78" t="s">
        <v>919</v>
      </c>
      <c r="B533" s="78" t="s">
        <v>1458</v>
      </c>
      <c r="C533" s="78" t="s">
        <v>601</v>
      </c>
    </row>
    <row r="534" spans="1:3" ht="11.25" customHeight="1" x14ac:dyDescent="0.2">
      <c r="A534" s="78" t="s">
        <v>919</v>
      </c>
      <c r="B534" s="78" t="s">
        <v>1459</v>
      </c>
      <c r="C534" s="78" t="s">
        <v>602</v>
      </c>
    </row>
    <row r="535" spans="1:3" ht="11.25" customHeight="1" x14ac:dyDescent="0.2">
      <c r="A535" s="78" t="s">
        <v>919</v>
      </c>
      <c r="B535" s="78" t="s">
        <v>1460</v>
      </c>
      <c r="C535" s="78" t="s">
        <v>603</v>
      </c>
    </row>
    <row r="536" spans="1:3" ht="11.25" customHeight="1" x14ac:dyDescent="0.2">
      <c r="A536" s="78" t="s">
        <v>919</v>
      </c>
      <c r="B536" s="78" t="s">
        <v>1461</v>
      </c>
      <c r="C536" s="78" t="s">
        <v>604</v>
      </c>
    </row>
    <row r="537" spans="1:3" ht="11.25" customHeight="1" x14ac:dyDescent="0.2">
      <c r="A537" s="78" t="s">
        <v>919</v>
      </c>
      <c r="B537" s="78" t="s">
        <v>1462</v>
      </c>
      <c r="C537" s="78" t="s">
        <v>605</v>
      </c>
    </row>
    <row r="538" spans="1:3" ht="11.25" customHeight="1" x14ac:dyDescent="0.2">
      <c r="A538" s="78" t="s">
        <v>919</v>
      </c>
      <c r="B538" s="78" t="s">
        <v>1463</v>
      </c>
      <c r="C538" s="78" t="s">
        <v>606</v>
      </c>
    </row>
    <row r="539" spans="1:3" ht="11.25" customHeight="1" x14ac:dyDescent="0.2">
      <c r="A539" s="78" t="s">
        <v>919</v>
      </c>
      <c r="B539" s="78" t="s">
        <v>1464</v>
      </c>
      <c r="C539" s="78" t="s">
        <v>607</v>
      </c>
    </row>
    <row r="540" spans="1:3" ht="11.25" customHeight="1" x14ac:dyDescent="0.2">
      <c r="A540" s="78" t="s">
        <v>920</v>
      </c>
      <c r="B540" s="78" t="s">
        <v>1465</v>
      </c>
      <c r="C540" s="78" t="s">
        <v>608</v>
      </c>
    </row>
    <row r="541" spans="1:3" ht="11.25" customHeight="1" x14ac:dyDescent="0.2">
      <c r="A541" s="78" t="s">
        <v>920</v>
      </c>
      <c r="B541" s="78" t="s">
        <v>1466</v>
      </c>
      <c r="C541" s="78" t="s">
        <v>609</v>
      </c>
    </row>
    <row r="542" spans="1:3" ht="11.25" customHeight="1" x14ac:dyDescent="0.2">
      <c r="A542" s="78" t="s">
        <v>920</v>
      </c>
      <c r="B542" s="78" t="s">
        <v>1467</v>
      </c>
      <c r="C542" s="78" t="s">
        <v>610</v>
      </c>
    </row>
    <row r="543" spans="1:3" ht="11.25" customHeight="1" x14ac:dyDescent="0.2">
      <c r="A543" s="78" t="s">
        <v>920</v>
      </c>
      <c r="B543" s="78" t="s">
        <v>1468</v>
      </c>
      <c r="C543" s="78" t="s">
        <v>611</v>
      </c>
    </row>
    <row r="544" spans="1:3" ht="11.25" customHeight="1" x14ac:dyDescent="0.2">
      <c r="A544" s="78" t="s">
        <v>920</v>
      </c>
      <c r="B544" s="78" t="s">
        <v>1469</v>
      </c>
      <c r="C544" s="78" t="s">
        <v>612</v>
      </c>
    </row>
    <row r="545" spans="1:3" ht="11.25" customHeight="1" x14ac:dyDescent="0.2">
      <c r="A545" s="78" t="s">
        <v>920</v>
      </c>
      <c r="B545" s="78" t="s">
        <v>1470</v>
      </c>
      <c r="C545" s="78" t="s">
        <v>613</v>
      </c>
    </row>
    <row r="546" spans="1:3" ht="11.25" customHeight="1" x14ac:dyDescent="0.2">
      <c r="A546" s="78" t="s">
        <v>920</v>
      </c>
      <c r="B546" s="78" t="s">
        <v>1471</v>
      </c>
      <c r="C546" s="78" t="s">
        <v>614</v>
      </c>
    </row>
    <row r="547" spans="1:3" ht="11.25" customHeight="1" x14ac:dyDescent="0.2">
      <c r="A547" s="78" t="s">
        <v>920</v>
      </c>
      <c r="B547" s="78" t="s">
        <v>1472</v>
      </c>
      <c r="C547" s="78" t="s">
        <v>615</v>
      </c>
    </row>
    <row r="548" spans="1:3" ht="11.25" customHeight="1" x14ac:dyDescent="0.2">
      <c r="A548" s="78" t="s">
        <v>920</v>
      </c>
      <c r="B548" s="78" t="s">
        <v>1473</v>
      </c>
      <c r="C548" s="78" t="s">
        <v>75</v>
      </c>
    </row>
    <row r="549" spans="1:3" ht="11.25" customHeight="1" x14ac:dyDescent="0.2">
      <c r="A549" s="78" t="s">
        <v>921</v>
      </c>
      <c r="B549" s="78" t="s">
        <v>1474</v>
      </c>
      <c r="C549" s="78" t="s">
        <v>616</v>
      </c>
    </row>
    <row r="550" spans="1:3" ht="11.25" customHeight="1" x14ac:dyDescent="0.2">
      <c r="A550" s="78" t="s">
        <v>921</v>
      </c>
      <c r="B550" s="78" t="s">
        <v>1475</v>
      </c>
      <c r="C550" s="78" t="s">
        <v>617</v>
      </c>
    </row>
    <row r="551" spans="1:3" ht="11.25" customHeight="1" x14ac:dyDescent="0.2">
      <c r="A551" s="78" t="s">
        <v>921</v>
      </c>
      <c r="B551" s="78" t="s">
        <v>1476</v>
      </c>
      <c r="C551" s="78" t="s">
        <v>618</v>
      </c>
    </row>
    <row r="552" spans="1:3" ht="11.25" customHeight="1" x14ac:dyDescent="0.2">
      <c r="A552" s="78" t="s">
        <v>921</v>
      </c>
      <c r="B552" s="78" t="s">
        <v>1477</v>
      </c>
      <c r="C552" s="78" t="s">
        <v>619</v>
      </c>
    </row>
    <row r="553" spans="1:3" ht="11.25" customHeight="1" x14ac:dyDescent="0.2">
      <c r="A553" s="78" t="s">
        <v>921</v>
      </c>
      <c r="B553" s="78" t="s">
        <v>1478</v>
      </c>
      <c r="C553" s="78" t="s">
        <v>620</v>
      </c>
    </row>
    <row r="554" spans="1:3" ht="11.25" customHeight="1" x14ac:dyDescent="0.2">
      <c r="A554" s="78" t="s">
        <v>921</v>
      </c>
      <c r="B554" s="78" t="s">
        <v>1479</v>
      </c>
      <c r="C554" s="78" t="s">
        <v>621</v>
      </c>
    </row>
    <row r="555" spans="1:3" ht="11.25" customHeight="1" x14ac:dyDescent="0.2">
      <c r="A555" s="78" t="s">
        <v>922</v>
      </c>
      <c r="B555" s="78" t="s">
        <v>1480</v>
      </c>
      <c r="C555" s="78" t="s">
        <v>622</v>
      </c>
    </row>
    <row r="556" spans="1:3" ht="11.25" customHeight="1" x14ac:dyDescent="0.2">
      <c r="A556" s="78" t="s">
        <v>922</v>
      </c>
      <c r="B556" s="78" t="s">
        <v>1481</v>
      </c>
      <c r="C556" s="78" t="s">
        <v>623</v>
      </c>
    </row>
    <row r="557" spans="1:3" ht="11.25" customHeight="1" x14ac:dyDescent="0.2">
      <c r="A557" s="78" t="s">
        <v>922</v>
      </c>
      <c r="B557" s="78" t="s">
        <v>1482</v>
      </c>
      <c r="C557" s="78" t="s">
        <v>624</v>
      </c>
    </row>
    <row r="558" spans="1:3" ht="11.25" customHeight="1" x14ac:dyDescent="0.2">
      <c r="A558" s="78" t="s">
        <v>922</v>
      </c>
      <c r="B558" s="78" t="s">
        <v>1483</v>
      </c>
      <c r="C558" s="78" t="s">
        <v>625</v>
      </c>
    </row>
    <row r="559" spans="1:3" ht="11.25" customHeight="1" x14ac:dyDescent="0.2">
      <c r="A559" s="78" t="s">
        <v>922</v>
      </c>
      <c r="B559" s="78" t="s">
        <v>1484</v>
      </c>
      <c r="C559" s="78" t="s">
        <v>626</v>
      </c>
    </row>
    <row r="560" spans="1:3" ht="11.25" customHeight="1" x14ac:dyDescent="0.2">
      <c r="A560" s="78" t="s">
        <v>922</v>
      </c>
      <c r="B560" s="78" t="s">
        <v>1485</v>
      </c>
      <c r="C560" s="78" t="s">
        <v>627</v>
      </c>
    </row>
    <row r="561" spans="1:3" ht="11.25" customHeight="1" x14ac:dyDescent="0.2">
      <c r="A561" s="78" t="s">
        <v>923</v>
      </c>
      <c r="B561" s="78" t="s">
        <v>1486</v>
      </c>
      <c r="C561" s="78" t="s">
        <v>628</v>
      </c>
    </row>
    <row r="562" spans="1:3" ht="11.25" customHeight="1" x14ac:dyDescent="0.2">
      <c r="A562" s="78" t="s">
        <v>923</v>
      </c>
      <c r="B562" s="78" t="s">
        <v>1487</v>
      </c>
      <c r="C562" s="78" t="s">
        <v>629</v>
      </c>
    </row>
    <row r="563" spans="1:3" ht="11.25" customHeight="1" x14ac:dyDescent="0.2">
      <c r="A563" s="78" t="s">
        <v>923</v>
      </c>
      <c r="B563" s="78" t="s">
        <v>1488</v>
      </c>
      <c r="C563" s="78" t="s">
        <v>630</v>
      </c>
    </row>
    <row r="564" spans="1:3" ht="11.25" customHeight="1" x14ac:dyDescent="0.2">
      <c r="A564" s="78" t="s">
        <v>923</v>
      </c>
      <c r="B564" s="78" t="s">
        <v>1489</v>
      </c>
      <c r="C564" s="78" t="s">
        <v>631</v>
      </c>
    </row>
    <row r="565" spans="1:3" ht="11.25" customHeight="1" x14ac:dyDescent="0.2">
      <c r="A565" s="78" t="s">
        <v>923</v>
      </c>
      <c r="B565" s="78" t="s">
        <v>1490</v>
      </c>
      <c r="C565" s="78" t="s">
        <v>632</v>
      </c>
    </row>
    <row r="566" spans="1:3" ht="11.25" customHeight="1" x14ac:dyDescent="0.2">
      <c r="A566" s="78" t="s">
        <v>923</v>
      </c>
      <c r="B566" s="78" t="s">
        <v>1491</v>
      </c>
      <c r="C566" s="78" t="s">
        <v>633</v>
      </c>
    </row>
    <row r="567" spans="1:3" ht="11.25" customHeight="1" x14ac:dyDescent="0.2">
      <c r="A567" s="78" t="s">
        <v>923</v>
      </c>
      <c r="B567" s="78" t="s">
        <v>1492</v>
      </c>
      <c r="C567" s="78" t="s">
        <v>634</v>
      </c>
    </row>
    <row r="568" spans="1:3" ht="11.25" customHeight="1" x14ac:dyDescent="0.2">
      <c r="A568" s="78" t="s">
        <v>923</v>
      </c>
      <c r="B568" s="78" t="s">
        <v>1493</v>
      </c>
      <c r="C568" s="78" t="s">
        <v>635</v>
      </c>
    </row>
    <row r="569" spans="1:3" ht="11.25" customHeight="1" x14ac:dyDescent="0.2">
      <c r="A569" s="78" t="s">
        <v>924</v>
      </c>
      <c r="B569" s="78" t="s">
        <v>1494</v>
      </c>
      <c r="C569" s="78" t="s">
        <v>636</v>
      </c>
    </row>
    <row r="570" spans="1:3" ht="11.25" customHeight="1" x14ac:dyDescent="0.2">
      <c r="A570" s="78" t="s">
        <v>924</v>
      </c>
      <c r="B570" s="78" t="s">
        <v>1495</v>
      </c>
      <c r="C570" s="78" t="s">
        <v>637</v>
      </c>
    </row>
    <row r="571" spans="1:3" ht="11.25" customHeight="1" x14ac:dyDescent="0.2">
      <c r="A571" s="78" t="s">
        <v>924</v>
      </c>
      <c r="B571" s="78" t="s">
        <v>1496</v>
      </c>
      <c r="C571" s="78" t="s">
        <v>638</v>
      </c>
    </row>
    <row r="572" spans="1:3" ht="11.25" customHeight="1" x14ac:dyDescent="0.2">
      <c r="A572" s="78" t="s">
        <v>924</v>
      </c>
      <c r="B572" s="78" t="s">
        <v>1497</v>
      </c>
      <c r="C572" s="78" t="s">
        <v>639</v>
      </c>
    </row>
    <row r="573" spans="1:3" ht="11.25" customHeight="1" x14ac:dyDescent="0.2">
      <c r="A573" s="78" t="s">
        <v>924</v>
      </c>
      <c r="B573" s="78" t="s">
        <v>1498</v>
      </c>
      <c r="C573" s="78" t="s">
        <v>640</v>
      </c>
    </row>
    <row r="574" spans="1:3" ht="11.25" customHeight="1" x14ac:dyDescent="0.2">
      <c r="A574" s="78" t="s">
        <v>925</v>
      </c>
      <c r="B574" s="78" t="s">
        <v>1499</v>
      </c>
      <c r="C574" s="78" t="s">
        <v>76</v>
      </c>
    </row>
    <row r="575" spans="1:3" ht="11.25" customHeight="1" x14ac:dyDescent="0.2">
      <c r="A575" s="78" t="s">
        <v>925</v>
      </c>
      <c r="B575" s="78" t="s">
        <v>1500</v>
      </c>
      <c r="C575" s="78" t="s">
        <v>641</v>
      </c>
    </row>
    <row r="576" spans="1:3" ht="11.25" customHeight="1" x14ac:dyDescent="0.2">
      <c r="A576" s="78" t="s">
        <v>925</v>
      </c>
      <c r="B576" s="78" t="s">
        <v>1501</v>
      </c>
      <c r="C576" s="78" t="s">
        <v>642</v>
      </c>
    </row>
    <row r="577" spans="1:3" ht="11.25" customHeight="1" x14ac:dyDescent="0.2">
      <c r="A577" s="79" t="s">
        <v>926</v>
      </c>
      <c r="B577" s="79" t="s">
        <v>1502</v>
      </c>
      <c r="C577" s="79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3"/>
  <sheetViews>
    <sheetView showGridLines="0" workbookViewId="0"/>
  </sheetViews>
  <sheetFormatPr defaultRowHeight="11.25" customHeight="1" x14ac:dyDescent="0.2"/>
  <cols>
    <col min="1" max="1" width="9.33203125" style="2" customWidth="1"/>
    <col min="2" max="3" width="18.6640625" style="2" customWidth="1"/>
    <col min="4" max="4" width="9.33203125" style="2" customWidth="1"/>
    <col min="5" max="5" width="9.33203125" style="2"/>
    <col min="6" max="10" width="6.33203125" style="2" customWidth="1"/>
    <col min="11" max="16384" width="9.33203125" style="2"/>
  </cols>
  <sheetData>
    <row r="1" spans="1:10" ht="21" customHeight="1" x14ac:dyDescent="0.2">
      <c r="A1" s="66" t="s">
        <v>817</v>
      </c>
      <c r="B1" s="66" t="s">
        <v>746</v>
      </c>
    </row>
    <row r="2" spans="1:10" s="1" customFormat="1" ht="33.75" customHeight="1" x14ac:dyDescent="0.2">
      <c r="A2" s="49" t="s">
        <v>712</v>
      </c>
      <c r="B2" s="49" t="s">
        <v>713</v>
      </c>
      <c r="C2" s="49" t="s">
        <v>790</v>
      </c>
      <c r="D2" s="49" t="s">
        <v>791</v>
      </c>
      <c r="E2" s="49" t="s">
        <v>715</v>
      </c>
      <c r="F2" s="49" t="s">
        <v>643</v>
      </c>
      <c r="G2" s="49" t="s">
        <v>644</v>
      </c>
      <c r="H2" s="49" t="s">
        <v>708</v>
      </c>
      <c r="I2" s="49" t="s">
        <v>646</v>
      </c>
      <c r="J2" s="49" t="s">
        <v>795</v>
      </c>
    </row>
    <row r="3" spans="1:10" ht="11.25" customHeight="1" x14ac:dyDescent="0.2">
      <c r="A3" s="51" t="s">
        <v>647</v>
      </c>
      <c r="B3" s="51" t="s">
        <v>696</v>
      </c>
      <c r="C3" s="52">
        <v>294442.7</v>
      </c>
      <c r="D3" s="53">
        <f>C3/SUM(C$3:C$33)*100</f>
        <v>2.1989580705692529</v>
      </c>
      <c r="E3" s="54">
        <v>1</v>
      </c>
      <c r="F3" s="55"/>
      <c r="G3" s="55"/>
      <c r="H3" s="55"/>
      <c r="I3" s="55"/>
      <c r="J3" s="55"/>
    </row>
    <row r="4" spans="1:10" ht="11.25" customHeight="1" x14ac:dyDescent="0.2">
      <c r="A4" s="13" t="s">
        <v>648</v>
      </c>
      <c r="B4" s="13" t="s">
        <v>679</v>
      </c>
      <c r="C4" s="52">
        <v>358478</v>
      </c>
      <c r="D4" s="8">
        <f t="shared" ref="D4:D33" si="0">C4/SUM(C$3:C$33)*100</f>
        <v>2.6771867369152793</v>
      </c>
      <c r="E4" s="7">
        <v>1</v>
      </c>
      <c r="F4" s="14"/>
      <c r="G4" s="14"/>
      <c r="H4" s="14"/>
      <c r="I4" s="14"/>
      <c r="J4" s="14"/>
    </row>
    <row r="5" spans="1:10" ht="11.25" customHeight="1" x14ac:dyDescent="0.2">
      <c r="A5" s="13" t="s">
        <v>649</v>
      </c>
      <c r="B5" s="13" t="s">
        <v>680</v>
      </c>
      <c r="C5" s="52">
        <v>37125.5</v>
      </c>
      <c r="D5" s="8">
        <f t="shared" si="0"/>
        <v>0.27726079759803446</v>
      </c>
      <c r="E5" s="7">
        <v>1.9558</v>
      </c>
      <c r="F5" s="14"/>
      <c r="G5" s="14"/>
      <c r="H5" s="14"/>
      <c r="I5" s="14"/>
      <c r="J5" s="14"/>
    </row>
    <row r="6" spans="1:10" ht="11.25" customHeight="1" x14ac:dyDescent="0.2">
      <c r="A6" s="15" t="s">
        <v>675</v>
      </c>
      <c r="B6" s="13" t="s">
        <v>706</v>
      </c>
      <c r="C6" s="52">
        <v>512718.9</v>
      </c>
      <c r="D6" s="8">
        <f t="shared" si="0"/>
        <v>3.8290892016965934</v>
      </c>
      <c r="E6" s="7">
        <v>1.2145999999999999</v>
      </c>
      <c r="F6" s="14"/>
      <c r="G6" s="14"/>
      <c r="H6" s="14"/>
      <c r="I6" s="16"/>
      <c r="J6" s="16"/>
    </row>
    <row r="7" spans="1:10" ht="11.25" customHeight="1" x14ac:dyDescent="0.2">
      <c r="A7" s="13" t="s">
        <v>676</v>
      </c>
      <c r="B7" s="13" t="s">
        <v>707</v>
      </c>
      <c r="C7" s="52">
        <v>15409.4</v>
      </c>
      <c r="D7" s="8">
        <f t="shared" si="0"/>
        <v>0.11508053856532981</v>
      </c>
      <c r="E7" s="7">
        <v>1</v>
      </c>
      <c r="F7" s="14"/>
      <c r="G7" s="14"/>
      <c r="H7" s="14"/>
      <c r="I7" s="16"/>
      <c r="J7" s="14"/>
    </row>
    <row r="8" spans="1:10" ht="11.25" customHeight="1" x14ac:dyDescent="0.2">
      <c r="A8" s="13" t="s">
        <v>650</v>
      </c>
      <c r="B8" s="13" t="s">
        <v>681</v>
      </c>
      <c r="C8" s="52">
        <v>141581.9</v>
      </c>
      <c r="D8" s="8">
        <f t="shared" si="0"/>
        <v>1.0573624737564518</v>
      </c>
      <c r="E8" s="7">
        <v>27.536000000000001</v>
      </c>
      <c r="F8" s="14"/>
      <c r="G8" s="14"/>
      <c r="H8" s="14"/>
      <c r="I8" s="14"/>
      <c r="J8" s="14"/>
    </row>
    <row r="9" spans="1:10" ht="11.25" customHeight="1" x14ac:dyDescent="0.2">
      <c r="A9" s="13" t="s">
        <v>651</v>
      </c>
      <c r="B9" s="13" t="s">
        <v>714</v>
      </c>
      <c r="C9" s="9">
        <v>2631268</v>
      </c>
      <c r="D9" s="8">
        <f t="shared" si="0"/>
        <v>19.65084549364143</v>
      </c>
      <c r="E9" s="7">
        <v>1</v>
      </c>
      <c r="F9" s="14"/>
      <c r="G9" s="14"/>
      <c r="H9" s="14"/>
      <c r="I9" s="14"/>
      <c r="J9" s="14"/>
    </row>
    <row r="10" spans="1:10" ht="11.25" customHeight="1" x14ac:dyDescent="0.2">
      <c r="A10" s="13" t="s">
        <v>652</v>
      </c>
      <c r="B10" s="13" t="s">
        <v>682</v>
      </c>
      <c r="C10" s="52">
        <v>230079.3</v>
      </c>
      <c r="D10" s="8">
        <f t="shared" si="0"/>
        <v>1.7182790865792366</v>
      </c>
      <c r="E10" s="7">
        <v>7.4547999999999996</v>
      </c>
      <c r="F10" s="14"/>
      <c r="G10" s="14"/>
      <c r="H10" s="14"/>
      <c r="I10" s="14"/>
      <c r="J10" s="14"/>
    </row>
    <row r="11" spans="1:10" ht="11.25" customHeight="1" x14ac:dyDescent="0.2">
      <c r="A11" s="13" t="s">
        <v>653</v>
      </c>
      <c r="B11" s="13" t="s">
        <v>683</v>
      </c>
      <c r="C11" s="52">
        <v>17193.900000000001</v>
      </c>
      <c r="D11" s="8">
        <f t="shared" si="0"/>
        <v>0.12840754812247229</v>
      </c>
      <c r="E11" s="7">
        <v>1</v>
      </c>
      <c r="F11" s="14"/>
      <c r="G11" s="14"/>
      <c r="H11" s="14"/>
      <c r="I11" s="14"/>
      <c r="J11" s="14"/>
    </row>
    <row r="12" spans="1:10" ht="11.25" customHeight="1" x14ac:dyDescent="0.2">
      <c r="A12" s="13" t="s">
        <v>654</v>
      </c>
      <c r="B12" s="13" t="s">
        <v>685</v>
      </c>
      <c r="C12" s="52">
        <v>157187.4</v>
      </c>
      <c r="D12" s="8">
        <f t="shared" si="0"/>
        <v>1.1739075270733399</v>
      </c>
      <c r="E12" s="7">
        <v>1</v>
      </c>
      <c r="F12" s="14"/>
      <c r="G12" s="14"/>
      <c r="H12" s="14"/>
      <c r="I12" s="14"/>
      <c r="J12" s="14"/>
    </row>
    <row r="13" spans="1:10" ht="11.25" customHeight="1" x14ac:dyDescent="0.2">
      <c r="A13" s="13" t="s">
        <v>655</v>
      </c>
      <c r="B13" s="13" t="s">
        <v>686</v>
      </c>
      <c r="C13" s="52">
        <v>943779</v>
      </c>
      <c r="D13" s="8">
        <f t="shared" si="0"/>
        <v>7.0483338486020495</v>
      </c>
      <c r="E13" s="7">
        <v>1</v>
      </c>
      <c r="F13" s="14"/>
      <c r="G13" s="14"/>
      <c r="H13" s="14"/>
      <c r="I13" s="14"/>
      <c r="J13" s="14"/>
    </row>
    <row r="14" spans="1:10" ht="11.25" customHeight="1" x14ac:dyDescent="0.2">
      <c r="A14" s="13" t="s">
        <v>656</v>
      </c>
      <c r="B14" s="13" t="s">
        <v>702</v>
      </c>
      <c r="C14" s="52">
        <v>176877</v>
      </c>
      <c r="D14" s="8">
        <f t="shared" si="0"/>
        <v>1.3209534712461124</v>
      </c>
      <c r="E14" s="7">
        <v>1</v>
      </c>
      <c r="F14" s="14"/>
      <c r="G14" s="14"/>
      <c r="H14" s="14"/>
      <c r="I14" s="14"/>
      <c r="J14" s="14"/>
    </row>
    <row r="15" spans="1:10" ht="11.25" customHeight="1" x14ac:dyDescent="0.2">
      <c r="A15" s="13" t="s">
        <v>657</v>
      </c>
      <c r="B15" s="13" t="s">
        <v>687</v>
      </c>
      <c r="C15" s="52">
        <v>1917675</v>
      </c>
      <c r="D15" s="8">
        <f t="shared" si="0"/>
        <v>14.321587588956666</v>
      </c>
      <c r="E15" s="7">
        <v>1</v>
      </c>
      <c r="F15" s="14"/>
      <c r="G15" s="14"/>
      <c r="H15" s="14"/>
      <c r="I15" s="14"/>
      <c r="J15" s="14"/>
    </row>
    <row r="16" spans="1:10" ht="11.25" customHeight="1" x14ac:dyDescent="0.2">
      <c r="A16" s="13" t="s">
        <v>658</v>
      </c>
      <c r="B16" s="13" t="s">
        <v>688</v>
      </c>
      <c r="C16" s="52">
        <v>36312.300000000003</v>
      </c>
      <c r="D16" s="8">
        <f t="shared" si="0"/>
        <v>0.27118765432436215</v>
      </c>
      <c r="E16" s="7">
        <v>7.6344000000000003</v>
      </c>
      <c r="F16" s="14"/>
      <c r="G16" s="14"/>
      <c r="H16" s="14"/>
      <c r="I16" s="14"/>
      <c r="J16" s="14"/>
    </row>
    <row r="17" spans="1:10" ht="11.25" customHeight="1" x14ac:dyDescent="0.2">
      <c r="A17" s="13" t="s">
        <v>659</v>
      </c>
      <c r="B17" s="13" t="s">
        <v>693</v>
      </c>
      <c r="C17" s="52">
        <v>88440.3</v>
      </c>
      <c r="D17" s="8">
        <f t="shared" si="0"/>
        <v>0.66049017838977109</v>
      </c>
      <c r="E17" s="7">
        <v>308.70999999999998</v>
      </c>
      <c r="F17" s="14"/>
      <c r="G17" s="14"/>
      <c r="H17" s="14"/>
      <c r="I17" s="14"/>
      <c r="J17" s="14"/>
    </row>
    <row r="18" spans="1:10" ht="11.25" customHeight="1" x14ac:dyDescent="0.2">
      <c r="A18" s="13" t="s">
        <v>660</v>
      </c>
      <c r="B18" s="13" t="s">
        <v>684</v>
      </c>
      <c r="C18" s="52">
        <v>177538.9</v>
      </c>
      <c r="D18" s="8">
        <f t="shared" si="0"/>
        <v>1.3258966752953545</v>
      </c>
      <c r="E18" s="7">
        <v>1</v>
      </c>
      <c r="F18" s="14"/>
      <c r="G18" s="16"/>
      <c r="H18" s="14"/>
      <c r="I18" s="14"/>
      <c r="J18" s="14"/>
    </row>
    <row r="19" spans="1:10" ht="11.25" customHeight="1" x14ac:dyDescent="0.2">
      <c r="A19" s="15" t="s">
        <v>661</v>
      </c>
      <c r="B19" s="13" t="s">
        <v>710</v>
      </c>
      <c r="C19" s="52">
        <v>11191.5</v>
      </c>
      <c r="D19" s="8">
        <f t="shared" si="0"/>
        <v>8.3580402050299735E-2</v>
      </c>
      <c r="E19" s="7">
        <v>154.86000000000001</v>
      </c>
      <c r="F19" s="14"/>
      <c r="G19" s="16"/>
      <c r="H19" s="14"/>
      <c r="I19" s="14"/>
      <c r="J19" s="16"/>
    </row>
    <row r="20" spans="1:10" ht="11.25" customHeight="1" x14ac:dyDescent="0.2">
      <c r="A20" s="13" t="s">
        <v>662</v>
      </c>
      <c r="B20" s="13" t="s">
        <v>689</v>
      </c>
      <c r="C20" s="52">
        <v>1456419.1</v>
      </c>
      <c r="D20" s="8">
        <f t="shared" si="0"/>
        <v>10.876834555844676</v>
      </c>
      <c r="E20" s="7">
        <v>1</v>
      </c>
      <c r="F20" s="14"/>
      <c r="G20" s="14"/>
      <c r="H20" s="14"/>
      <c r="I20" s="14"/>
      <c r="J20" s="14"/>
    </row>
    <row r="21" spans="1:10" ht="11.25" customHeight="1" x14ac:dyDescent="0.2">
      <c r="A21" s="13" t="s">
        <v>663</v>
      </c>
      <c r="B21" s="13" t="s">
        <v>691</v>
      </c>
      <c r="C21" s="52">
        <v>33045.9</v>
      </c>
      <c r="D21" s="8">
        <f t="shared" si="0"/>
        <v>0.24679351365893756</v>
      </c>
      <c r="E21" s="7">
        <v>3.4527999999999999</v>
      </c>
      <c r="F21" s="14"/>
      <c r="G21" s="14"/>
      <c r="H21" s="14"/>
      <c r="I21" s="14"/>
      <c r="J21" s="14"/>
    </row>
    <row r="22" spans="1:10" ht="11.25" customHeight="1" x14ac:dyDescent="0.2">
      <c r="A22" s="13" t="s">
        <v>677</v>
      </c>
      <c r="B22" s="13" t="s">
        <v>692</v>
      </c>
      <c r="C22" s="52">
        <v>43844.1</v>
      </c>
      <c r="D22" s="8">
        <f t="shared" si="0"/>
        <v>0.3274366711820173</v>
      </c>
      <c r="E22" s="7">
        <v>1</v>
      </c>
      <c r="F22" s="14"/>
      <c r="G22" s="14"/>
      <c r="H22" s="14"/>
      <c r="I22" s="16"/>
      <c r="J22" s="14"/>
    </row>
    <row r="23" spans="1:10" ht="11.25" customHeight="1" x14ac:dyDescent="0.2">
      <c r="A23" s="13" t="s">
        <v>664</v>
      </c>
      <c r="B23" s="13" t="s">
        <v>690</v>
      </c>
      <c r="C23" s="52">
        <v>20910.599999999999</v>
      </c>
      <c r="D23" s="8">
        <f t="shared" si="0"/>
        <v>0.15616462092775746</v>
      </c>
      <c r="E23" s="7">
        <v>1</v>
      </c>
      <c r="F23" s="14"/>
      <c r="G23" s="14"/>
      <c r="H23" s="14"/>
      <c r="I23" s="14"/>
      <c r="J23" s="14"/>
    </row>
    <row r="24" spans="1:10" ht="11.25" customHeight="1" x14ac:dyDescent="0.2">
      <c r="A24" s="13" t="s">
        <v>678</v>
      </c>
      <c r="B24" s="13" t="s">
        <v>694</v>
      </c>
      <c r="C24" s="52">
        <v>7058</v>
      </c>
      <c r="D24" s="8">
        <f t="shared" si="0"/>
        <v>5.2710581930126933E-2</v>
      </c>
      <c r="E24" s="7">
        <v>1</v>
      </c>
      <c r="F24" s="14"/>
      <c r="G24" s="14"/>
      <c r="H24" s="14"/>
      <c r="I24" s="16"/>
      <c r="J24" s="14"/>
    </row>
    <row r="25" spans="1:10" ht="11.25" customHeight="1" x14ac:dyDescent="0.2">
      <c r="A25" s="13" t="s">
        <v>665</v>
      </c>
      <c r="B25" s="13" t="s">
        <v>695</v>
      </c>
      <c r="C25" s="52">
        <v>597414</v>
      </c>
      <c r="D25" s="8">
        <f t="shared" si="0"/>
        <v>4.4616094634747592</v>
      </c>
      <c r="E25" s="7">
        <v>1</v>
      </c>
      <c r="F25" s="14"/>
      <c r="G25" s="14"/>
      <c r="H25" s="14"/>
      <c r="I25" s="14"/>
      <c r="J25" s="14"/>
    </row>
    <row r="26" spans="1:10" ht="11.25" customHeight="1" x14ac:dyDescent="0.2">
      <c r="A26" s="15" t="s">
        <v>666</v>
      </c>
      <c r="B26" s="13" t="s">
        <v>705</v>
      </c>
      <c r="C26" s="52">
        <v>336093.2</v>
      </c>
      <c r="D26" s="8">
        <f t="shared" si="0"/>
        <v>2.510012490047965</v>
      </c>
      <c r="E26" s="7">
        <v>8.3544</v>
      </c>
      <c r="F26" s="14"/>
      <c r="G26" s="14"/>
      <c r="H26" s="14"/>
      <c r="I26" s="14"/>
      <c r="J26" s="16"/>
    </row>
    <row r="27" spans="1:10" ht="11.25" customHeight="1" x14ac:dyDescent="0.2">
      <c r="A27" s="13" t="s">
        <v>667</v>
      </c>
      <c r="B27" s="13" t="s">
        <v>697</v>
      </c>
      <c r="C27" s="52">
        <v>364443.3</v>
      </c>
      <c r="D27" s="8">
        <f t="shared" si="0"/>
        <v>2.7217368126290489</v>
      </c>
      <c r="E27" s="7">
        <v>4.1843000000000004</v>
      </c>
      <c r="F27" s="14"/>
      <c r="G27" s="14"/>
      <c r="H27" s="14"/>
      <c r="I27" s="14"/>
      <c r="J27" s="14"/>
    </row>
    <row r="28" spans="1:10" ht="11.25" customHeight="1" x14ac:dyDescent="0.2">
      <c r="A28" s="13" t="s">
        <v>668</v>
      </c>
      <c r="B28" s="13" t="s">
        <v>698</v>
      </c>
      <c r="C28" s="52">
        <v>151365.1</v>
      </c>
      <c r="D28" s="8">
        <f t="shared" si="0"/>
        <v>1.1304254044930371</v>
      </c>
      <c r="E28" s="7">
        <v>1</v>
      </c>
      <c r="F28" s="14"/>
      <c r="G28" s="14"/>
      <c r="H28" s="14"/>
      <c r="I28" s="14"/>
      <c r="J28" s="14"/>
    </row>
    <row r="29" spans="1:10" ht="11.25" customHeight="1" x14ac:dyDescent="0.2">
      <c r="A29" s="13" t="s">
        <v>669</v>
      </c>
      <c r="B29" s="13" t="s">
        <v>699</v>
      </c>
      <c r="C29" s="52">
        <v>133043.70000000001</v>
      </c>
      <c r="D29" s="8">
        <f t="shared" si="0"/>
        <v>0.99359745666438481</v>
      </c>
      <c r="E29" s="7">
        <v>4.4436999999999998</v>
      </c>
      <c r="F29" s="14"/>
      <c r="G29" s="14"/>
      <c r="H29" s="14"/>
      <c r="I29" s="14"/>
      <c r="J29" s="14"/>
    </row>
    <row r="30" spans="1:10" ht="11.25" customHeight="1" x14ac:dyDescent="0.2">
      <c r="A30" s="13" t="s">
        <v>670</v>
      </c>
      <c r="B30" s="13" t="s">
        <v>703</v>
      </c>
      <c r="C30" s="52">
        <v>383236.9</v>
      </c>
      <c r="D30" s="8">
        <f t="shared" si="0"/>
        <v>2.8620912462592609</v>
      </c>
      <c r="E30" s="7">
        <v>9.0984999999999996</v>
      </c>
      <c r="F30" s="14"/>
      <c r="G30" s="14"/>
      <c r="H30" s="14"/>
      <c r="I30" s="14"/>
      <c r="J30" s="14"/>
    </row>
    <row r="31" spans="1:10" ht="11.25" customHeight="1" x14ac:dyDescent="0.2">
      <c r="A31" s="13" t="s">
        <v>671</v>
      </c>
      <c r="B31" s="13" t="s">
        <v>700</v>
      </c>
      <c r="C31" s="52">
        <v>32231</v>
      </c>
      <c r="D31" s="8">
        <f t="shared" si="0"/>
        <v>0.24070767443892335</v>
      </c>
      <c r="E31" s="7">
        <v>1</v>
      </c>
      <c r="F31" s="14"/>
      <c r="G31" s="14"/>
      <c r="H31" s="14"/>
      <c r="I31" s="14"/>
      <c r="J31" s="14"/>
    </row>
    <row r="32" spans="1:10" ht="11.25" customHeight="1" x14ac:dyDescent="0.2">
      <c r="A32" s="13" t="s">
        <v>672</v>
      </c>
      <c r="B32" s="13" t="s">
        <v>701</v>
      </c>
      <c r="C32" s="52">
        <v>68766</v>
      </c>
      <c r="D32" s="8">
        <f t="shared" si="0"/>
        <v>0.51355849773407602</v>
      </c>
      <c r="E32" s="7">
        <v>1</v>
      </c>
      <c r="F32" s="14"/>
      <c r="G32" s="14"/>
      <c r="H32" s="14"/>
      <c r="I32" s="14"/>
      <c r="J32" s="14"/>
    </row>
    <row r="33" spans="1:10" ht="11.25" customHeight="1" x14ac:dyDescent="0.2">
      <c r="A33" s="17" t="s">
        <v>673</v>
      </c>
      <c r="B33" s="17" t="s">
        <v>704</v>
      </c>
      <c r="C33" s="21">
        <v>2014930.8</v>
      </c>
      <c r="D33" s="18">
        <f t="shared" si="0"/>
        <v>15.047913717332984</v>
      </c>
      <c r="E33" s="10">
        <v>0.80611999999999995</v>
      </c>
      <c r="F33" s="19"/>
      <c r="G33" s="19"/>
      <c r="H33" s="19"/>
      <c r="I33" s="19"/>
      <c r="J33" s="1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67"/>
  <sheetViews>
    <sheetView showGridLines="0" workbookViewId="0"/>
  </sheetViews>
  <sheetFormatPr defaultRowHeight="11.25" customHeight="1" x14ac:dyDescent="0.2"/>
  <cols>
    <col min="1" max="2" width="9.33203125" style="2" customWidth="1"/>
    <col min="3" max="3" width="65.33203125" style="2" customWidth="1"/>
    <col min="4" max="11" width="9.33203125" style="2" customWidth="1"/>
    <col min="12" max="16384" width="9.33203125" style="2"/>
  </cols>
  <sheetData>
    <row r="1" spans="1:11" ht="21" customHeight="1" x14ac:dyDescent="0.2">
      <c r="A1" s="66" t="s">
        <v>818</v>
      </c>
      <c r="B1" s="66" t="s">
        <v>820</v>
      </c>
    </row>
    <row r="2" spans="1:11" s="1" customFormat="1" ht="33.75" customHeight="1" x14ac:dyDescent="0.2">
      <c r="A2" s="48" t="s">
        <v>823</v>
      </c>
      <c r="B2" s="48" t="s">
        <v>719</v>
      </c>
      <c r="C2" s="48" t="s">
        <v>735</v>
      </c>
      <c r="D2" s="48" t="s">
        <v>792</v>
      </c>
      <c r="E2" s="48" t="s">
        <v>709</v>
      </c>
      <c r="F2" s="48" t="s">
        <v>793</v>
      </c>
      <c r="G2" s="48" t="s">
        <v>773</v>
      </c>
      <c r="H2" s="48" t="s">
        <v>739</v>
      </c>
      <c r="I2" s="48" t="s">
        <v>796</v>
      </c>
      <c r="J2" s="48" t="s">
        <v>740</v>
      </c>
      <c r="K2" s="48" t="s">
        <v>738</v>
      </c>
    </row>
    <row r="3" spans="1:11" ht="11.25" customHeight="1" x14ac:dyDescent="0.2">
      <c r="A3" s="56">
        <v>1</v>
      </c>
      <c r="B3" s="57" t="s">
        <v>64</v>
      </c>
      <c r="C3" s="54" t="s">
        <v>0</v>
      </c>
      <c r="D3" s="53">
        <v>1.4000000000000001</v>
      </c>
      <c r="E3" s="52">
        <f>COUNTIF(BHs!A$2:A$577,A3)</f>
        <v>30</v>
      </c>
      <c r="F3" s="52">
        <v>0</v>
      </c>
      <c r="G3" s="52">
        <v>0</v>
      </c>
      <c r="H3" s="52">
        <v>0</v>
      </c>
      <c r="I3" s="52">
        <v>115</v>
      </c>
      <c r="J3" s="52">
        <f>SUM(F3:I3)</f>
        <v>115</v>
      </c>
      <c r="K3" s="52">
        <v>1474</v>
      </c>
    </row>
    <row r="4" spans="1:11" ht="11.25" customHeight="1" x14ac:dyDescent="0.2">
      <c r="A4" s="5">
        <v>2</v>
      </c>
      <c r="B4" s="6" t="s">
        <v>65</v>
      </c>
      <c r="C4" s="7" t="s">
        <v>1</v>
      </c>
      <c r="D4" s="8">
        <v>0.2</v>
      </c>
      <c r="E4" s="9">
        <f>COUNTIF(BHs!A$2:A$577,A4)</f>
        <v>4</v>
      </c>
      <c r="F4" s="9">
        <v>0</v>
      </c>
      <c r="G4" s="9">
        <v>0</v>
      </c>
      <c r="H4" s="9">
        <v>0</v>
      </c>
      <c r="I4" s="9">
        <v>0</v>
      </c>
      <c r="J4" s="9">
        <f t="shared" ref="J4:J66" si="0">SUM(F4:I4)</f>
        <v>0</v>
      </c>
      <c r="K4" s="9">
        <v>0</v>
      </c>
    </row>
    <row r="5" spans="1:11" ht="11.25" customHeight="1" x14ac:dyDescent="0.2">
      <c r="A5" s="5">
        <v>3</v>
      </c>
      <c r="B5" s="6" t="s">
        <v>66</v>
      </c>
      <c r="C5" s="7" t="s">
        <v>2</v>
      </c>
      <c r="D5" s="8">
        <v>0.1</v>
      </c>
      <c r="E5" s="9">
        <f>COUNTIF(BHs!A$2:A$577,A5)</f>
        <v>1</v>
      </c>
      <c r="F5" s="9">
        <v>0</v>
      </c>
      <c r="G5" s="9">
        <v>0</v>
      </c>
      <c r="H5" s="9">
        <v>0</v>
      </c>
      <c r="I5" s="9">
        <v>0</v>
      </c>
      <c r="J5" s="9">
        <f t="shared" si="0"/>
        <v>0</v>
      </c>
      <c r="K5" s="9">
        <v>0</v>
      </c>
    </row>
    <row r="6" spans="1:11" ht="11.25" customHeight="1" x14ac:dyDescent="0.2">
      <c r="A6" s="5">
        <v>4</v>
      </c>
      <c r="B6" s="6" t="s">
        <v>733</v>
      </c>
      <c r="C6" s="7" t="s">
        <v>3</v>
      </c>
      <c r="D6" s="8">
        <v>1.4000000000000001</v>
      </c>
      <c r="E6" s="9">
        <f>COUNTIF(BHs!A$2:A$577,A6)</f>
        <v>15</v>
      </c>
      <c r="F6" s="9">
        <v>0</v>
      </c>
      <c r="G6" s="9">
        <v>0</v>
      </c>
      <c r="H6" s="9">
        <v>37</v>
      </c>
      <c r="I6" s="9">
        <v>0</v>
      </c>
      <c r="J6" s="9">
        <f t="shared" si="0"/>
        <v>37</v>
      </c>
      <c r="K6" s="9">
        <v>432</v>
      </c>
    </row>
    <row r="7" spans="1:11" ht="11.25" customHeight="1" x14ac:dyDescent="0.2">
      <c r="A7" s="5">
        <v>5</v>
      </c>
      <c r="B7" s="6" t="s">
        <v>734</v>
      </c>
      <c r="C7" s="7" t="s">
        <v>4</v>
      </c>
      <c r="D7" s="8">
        <v>2.1</v>
      </c>
      <c r="E7" s="9">
        <f>COUNTIF(BHs!A$2:A$577,A7)</f>
        <v>33</v>
      </c>
      <c r="F7" s="9">
        <v>0</v>
      </c>
      <c r="G7" s="9">
        <v>0</v>
      </c>
      <c r="H7" s="9">
        <v>379</v>
      </c>
      <c r="I7" s="9">
        <v>13</v>
      </c>
      <c r="J7" s="9">
        <f t="shared" si="0"/>
        <v>392</v>
      </c>
      <c r="K7" s="9">
        <v>7105</v>
      </c>
    </row>
    <row r="8" spans="1:11" ht="11.25" customHeight="1" x14ac:dyDescent="0.2">
      <c r="A8" s="5">
        <v>6</v>
      </c>
      <c r="B8" s="6" t="s">
        <v>720</v>
      </c>
      <c r="C8" s="7" t="s">
        <v>5</v>
      </c>
      <c r="D8" s="8">
        <v>0.5</v>
      </c>
      <c r="E8" s="9">
        <f>COUNTIF(BHs!A$2:A$577,A8)</f>
        <v>21</v>
      </c>
      <c r="F8" s="9">
        <v>0</v>
      </c>
      <c r="G8" s="9">
        <v>0</v>
      </c>
      <c r="H8" s="9">
        <v>305</v>
      </c>
      <c r="I8" s="9">
        <v>0</v>
      </c>
      <c r="J8" s="9">
        <f t="shared" si="0"/>
        <v>305</v>
      </c>
      <c r="K8" s="9">
        <v>4470</v>
      </c>
    </row>
    <row r="9" spans="1:11" ht="11.25" customHeight="1" x14ac:dyDescent="0.2">
      <c r="A9" s="5">
        <v>7</v>
      </c>
      <c r="B9" s="6">
        <v>16</v>
      </c>
      <c r="C9" s="7" t="s">
        <v>6</v>
      </c>
      <c r="D9" s="8">
        <v>0.3</v>
      </c>
      <c r="E9" s="9">
        <f>COUNTIF(BHs!A$2:A$577,A9)</f>
        <v>6</v>
      </c>
      <c r="F9" s="9">
        <v>0</v>
      </c>
      <c r="G9" s="9">
        <v>0</v>
      </c>
      <c r="H9" s="9">
        <v>57</v>
      </c>
      <c r="I9" s="9">
        <v>0</v>
      </c>
      <c r="J9" s="9">
        <f t="shared" si="0"/>
        <v>57</v>
      </c>
      <c r="K9" s="9">
        <v>943</v>
      </c>
    </row>
    <row r="10" spans="1:11" ht="11.25" customHeight="1" x14ac:dyDescent="0.2">
      <c r="A10" s="5">
        <v>8</v>
      </c>
      <c r="B10" s="6">
        <v>17</v>
      </c>
      <c r="C10" s="7" t="s">
        <v>7</v>
      </c>
      <c r="D10" s="8">
        <v>0.3</v>
      </c>
      <c r="E10" s="9">
        <f>COUNTIF(BHs!A$2:A$577,A10)</f>
        <v>7</v>
      </c>
      <c r="F10" s="9">
        <v>0</v>
      </c>
      <c r="G10" s="9">
        <v>0</v>
      </c>
      <c r="H10" s="9">
        <v>104</v>
      </c>
      <c r="I10" s="9">
        <v>0</v>
      </c>
      <c r="J10" s="9">
        <f t="shared" si="0"/>
        <v>104</v>
      </c>
      <c r="K10" s="9">
        <v>1446</v>
      </c>
    </row>
    <row r="11" spans="1:11" ht="11.25" customHeight="1" x14ac:dyDescent="0.2">
      <c r="A11" s="5">
        <v>9</v>
      </c>
      <c r="B11" s="6">
        <v>18</v>
      </c>
      <c r="C11" s="7" t="s">
        <v>8</v>
      </c>
      <c r="D11" s="8">
        <v>0.3</v>
      </c>
      <c r="E11" s="9">
        <f>COUNTIF(BHs!A$2:A$577,A11)</f>
        <v>5</v>
      </c>
      <c r="F11" s="9">
        <v>0</v>
      </c>
      <c r="G11" s="9">
        <v>0</v>
      </c>
      <c r="H11" s="9">
        <v>0</v>
      </c>
      <c r="I11" s="9">
        <v>0</v>
      </c>
      <c r="J11" s="9">
        <f t="shared" si="0"/>
        <v>0</v>
      </c>
      <c r="K11" s="9">
        <v>0</v>
      </c>
    </row>
    <row r="12" spans="1:11" ht="11.25" customHeight="1" x14ac:dyDescent="0.2">
      <c r="A12" s="5">
        <v>10</v>
      </c>
      <c r="B12" s="6">
        <v>19</v>
      </c>
      <c r="C12" s="7" t="s">
        <v>9</v>
      </c>
      <c r="D12" s="8">
        <v>0.2</v>
      </c>
      <c r="E12" s="9">
        <f>COUNTIF(BHs!A$2:A$577,A12)</f>
        <v>2</v>
      </c>
      <c r="F12" s="9">
        <v>0</v>
      </c>
      <c r="G12" s="9">
        <v>0</v>
      </c>
      <c r="H12" s="9">
        <v>1</v>
      </c>
      <c r="I12" s="9">
        <v>0</v>
      </c>
      <c r="J12" s="9">
        <f t="shared" si="0"/>
        <v>1</v>
      </c>
      <c r="K12" s="9">
        <v>7</v>
      </c>
    </row>
    <row r="13" spans="1:11" ht="11.25" customHeight="1" x14ac:dyDescent="0.2">
      <c r="A13" s="5">
        <v>11</v>
      </c>
      <c r="B13" s="6">
        <v>20</v>
      </c>
      <c r="C13" s="7" t="s">
        <v>10</v>
      </c>
      <c r="D13" s="8">
        <v>1</v>
      </c>
      <c r="E13" s="9">
        <f>COUNTIF(BHs!A$2:A$577,A13)</f>
        <v>16</v>
      </c>
      <c r="F13" s="9">
        <v>0</v>
      </c>
      <c r="G13" s="9">
        <v>0</v>
      </c>
      <c r="H13" s="9">
        <v>504</v>
      </c>
      <c r="I13" s="9">
        <v>0</v>
      </c>
      <c r="J13" s="9">
        <f t="shared" si="0"/>
        <v>504</v>
      </c>
      <c r="K13" s="9">
        <v>5394</v>
      </c>
    </row>
    <row r="14" spans="1:11" ht="11.25" customHeight="1" x14ac:dyDescent="0.2">
      <c r="A14" s="5">
        <v>12</v>
      </c>
      <c r="B14" s="6">
        <v>21</v>
      </c>
      <c r="C14" s="7" t="s">
        <v>11</v>
      </c>
      <c r="D14" s="8">
        <v>1</v>
      </c>
      <c r="E14" s="9">
        <f>COUNTIF(BHs!A$2:A$577,A14)</f>
        <v>2</v>
      </c>
      <c r="F14" s="9">
        <v>0</v>
      </c>
      <c r="G14" s="9">
        <v>0</v>
      </c>
      <c r="H14" s="9">
        <v>16</v>
      </c>
      <c r="I14" s="9">
        <v>0</v>
      </c>
      <c r="J14" s="9">
        <f t="shared" si="0"/>
        <v>16</v>
      </c>
      <c r="K14" s="9">
        <v>103</v>
      </c>
    </row>
    <row r="15" spans="1:11" ht="11.25" customHeight="1" x14ac:dyDescent="0.2">
      <c r="A15" s="5">
        <v>13</v>
      </c>
      <c r="B15" s="6">
        <v>22</v>
      </c>
      <c r="C15" s="7" t="s">
        <v>12</v>
      </c>
      <c r="D15" s="8">
        <v>0.70000000000000007</v>
      </c>
      <c r="E15" s="9">
        <f>COUNTIF(BHs!A$2:A$577,A15)</f>
        <v>6</v>
      </c>
      <c r="F15" s="9">
        <v>0</v>
      </c>
      <c r="G15" s="9">
        <v>0</v>
      </c>
      <c r="H15" s="9">
        <v>127</v>
      </c>
      <c r="I15" s="9">
        <v>0</v>
      </c>
      <c r="J15" s="9">
        <f t="shared" si="0"/>
        <v>127</v>
      </c>
      <c r="K15" s="9">
        <v>2018</v>
      </c>
    </row>
    <row r="16" spans="1:11" ht="11.25" customHeight="1" x14ac:dyDescent="0.2">
      <c r="A16" s="5">
        <v>14</v>
      </c>
      <c r="B16" s="6">
        <v>23</v>
      </c>
      <c r="C16" s="7" t="s">
        <v>13</v>
      </c>
      <c r="D16" s="8">
        <v>0.5</v>
      </c>
      <c r="E16" s="9">
        <f>COUNTIF(BHs!A$2:A$577,A16)</f>
        <v>24</v>
      </c>
      <c r="F16" s="9">
        <v>0</v>
      </c>
      <c r="G16" s="9">
        <v>0</v>
      </c>
      <c r="H16" s="9">
        <v>144</v>
      </c>
      <c r="I16" s="9">
        <v>0</v>
      </c>
      <c r="J16" s="9">
        <f t="shared" si="0"/>
        <v>144</v>
      </c>
      <c r="K16" s="9">
        <v>1825</v>
      </c>
    </row>
    <row r="17" spans="1:11" ht="11.25" customHeight="1" x14ac:dyDescent="0.2">
      <c r="A17" s="5">
        <v>15</v>
      </c>
      <c r="B17" s="6">
        <v>24</v>
      </c>
      <c r="C17" s="7" t="s">
        <v>14</v>
      </c>
      <c r="D17" s="8">
        <v>0.5</v>
      </c>
      <c r="E17" s="9">
        <f>COUNTIF(BHs!A$2:A$577,A17)</f>
        <v>16</v>
      </c>
      <c r="F17" s="9">
        <v>0</v>
      </c>
      <c r="G17" s="9">
        <v>0</v>
      </c>
      <c r="H17" s="9">
        <v>259</v>
      </c>
      <c r="I17" s="9">
        <v>0</v>
      </c>
      <c r="J17" s="9">
        <f t="shared" si="0"/>
        <v>259</v>
      </c>
      <c r="K17" s="9">
        <v>2859</v>
      </c>
    </row>
    <row r="18" spans="1:11" ht="11.25" customHeight="1" x14ac:dyDescent="0.2">
      <c r="A18" s="5">
        <v>16</v>
      </c>
      <c r="B18" s="6">
        <v>25</v>
      </c>
      <c r="C18" s="7" t="s">
        <v>15</v>
      </c>
      <c r="D18" s="8">
        <v>1.4000000000000001</v>
      </c>
      <c r="E18" s="9">
        <f>COUNTIF(BHs!A$2:A$577,A18)</f>
        <v>17</v>
      </c>
      <c r="F18" s="9">
        <v>0</v>
      </c>
      <c r="G18" s="9">
        <v>0</v>
      </c>
      <c r="H18" s="9">
        <v>234</v>
      </c>
      <c r="I18" s="9">
        <v>0</v>
      </c>
      <c r="J18" s="9">
        <f t="shared" si="0"/>
        <v>234</v>
      </c>
      <c r="K18" s="9">
        <v>3197</v>
      </c>
    </row>
    <row r="19" spans="1:11" ht="11.25" customHeight="1" x14ac:dyDescent="0.2">
      <c r="A19" s="5">
        <v>17</v>
      </c>
      <c r="B19" s="6">
        <v>26</v>
      </c>
      <c r="C19" s="7" t="s">
        <v>16</v>
      </c>
      <c r="D19" s="8">
        <v>0.89999999999999991</v>
      </c>
      <c r="E19" s="9">
        <f>COUNTIF(BHs!A$2:A$577,A19)</f>
        <v>10</v>
      </c>
      <c r="F19" s="9">
        <v>0</v>
      </c>
      <c r="G19" s="9">
        <v>0</v>
      </c>
      <c r="H19" s="9">
        <v>175</v>
      </c>
      <c r="I19" s="9">
        <v>0</v>
      </c>
      <c r="J19" s="9">
        <f t="shared" si="0"/>
        <v>175</v>
      </c>
      <c r="K19" s="9">
        <v>1386</v>
      </c>
    </row>
    <row r="20" spans="1:11" ht="11.25" customHeight="1" x14ac:dyDescent="0.2">
      <c r="A20" s="5">
        <v>18</v>
      </c>
      <c r="B20" s="6">
        <v>27</v>
      </c>
      <c r="C20" s="7" t="s">
        <v>17</v>
      </c>
      <c r="D20" s="8">
        <v>0.8</v>
      </c>
      <c r="E20" s="9">
        <f>COUNTIF(BHs!A$2:A$577,A20)</f>
        <v>10</v>
      </c>
      <c r="F20" s="9">
        <v>0</v>
      </c>
      <c r="G20" s="9">
        <v>0</v>
      </c>
      <c r="H20" s="9">
        <v>184</v>
      </c>
      <c r="I20" s="9">
        <v>0</v>
      </c>
      <c r="J20" s="9">
        <f t="shared" si="0"/>
        <v>184</v>
      </c>
      <c r="K20" s="9">
        <v>2078</v>
      </c>
    </row>
    <row r="21" spans="1:11" ht="11.25" customHeight="1" x14ac:dyDescent="0.2">
      <c r="A21" s="5">
        <v>19</v>
      </c>
      <c r="B21" s="6">
        <v>28</v>
      </c>
      <c r="C21" s="7" t="s">
        <v>18</v>
      </c>
      <c r="D21" s="8">
        <v>1.7000000000000002</v>
      </c>
      <c r="E21" s="9">
        <f>COUNTIF(BHs!A$2:A$577,A21)</f>
        <v>21</v>
      </c>
      <c r="F21" s="9">
        <v>0</v>
      </c>
      <c r="G21" s="9">
        <v>0</v>
      </c>
      <c r="H21" s="9">
        <v>465</v>
      </c>
      <c r="I21" s="9">
        <v>0</v>
      </c>
      <c r="J21" s="9">
        <f t="shared" si="0"/>
        <v>465</v>
      </c>
      <c r="K21" s="9">
        <v>4232</v>
      </c>
    </row>
    <row r="22" spans="1:11" ht="11.25" customHeight="1" x14ac:dyDescent="0.2">
      <c r="A22" s="5">
        <v>20</v>
      </c>
      <c r="B22" s="6">
        <v>29</v>
      </c>
      <c r="C22" s="7" t="s">
        <v>19</v>
      </c>
      <c r="D22" s="8">
        <v>1.4000000000000001</v>
      </c>
      <c r="E22" s="9">
        <f>COUNTIF(BHs!A$2:A$577,A22)</f>
        <v>4</v>
      </c>
      <c r="F22" s="9">
        <v>0</v>
      </c>
      <c r="G22" s="9">
        <v>0</v>
      </c>
      <c r="H22" s="9">
        <v>57</v>
      </c>
      <c r="I22" s="9">
        <v>0</v>
      </c>
      <c r="J22" s="9">
        <f t="shared" si="0"/>
        <v>57</v>
      </c>
      <c r="K22" s="9">
        <v>685</v>
      </c>
    </row>
    <row r="23" spans="1:11" ht="11.25" customHeight="1" x14ac:dyDescent="0.2">
      <c r="A23" s="5">
        <v>21</v>
      </c>
      <c r="B23" s="6">
        <v>30</v>
      </c>
      <c r="C23" s="7" t="s">
        <v>20</v>
      </c>
      <c r="D23" s="8">
        <v>0.5</v>
      </c>
      <c r="E23" s="9">
        <f>COUNTIF(BHs!A$2:A$577,A23)</f>
        <v>8</v>
      </c>
      <c r="F23" s="9">
        <v>0</v>
      </c>
      <c r="G23" s="9">
        <v>0</v>
      </c>
      <c r="H23" s="9">
        <v>46</v>
      </c>
      <c r="I23" s="9">
        <v>0</v>
      </c>
      <c r="J23" s="9">
        <f t="shared" si="0"/>
        <v>46</v>
      </c>
      <c r="K23" s="9">
        <v>353</v>
      </c>
    </row>
    <row r="24" spans="1:11" ht="11.25" customHeight="1" x14ac:dyDescent="0.2">
      <c r="A24" s="5">
        <v>22</v>
      </c>
      <c r="B24" s="6" t="s">
        <v>721</v>
      </c>
      <c r="C24" s="7" t="s">
        <v>21</v>
      </c>
      <c r="D24" s="8">
        <v>0.70000000000000007</v>
      </c>
      <c r="E24" s="9">
        <f>COUNTIF(BHs!A$2:A$577,A24)</f>
        <v>14</v>
      </c>
      <c r="F24" s="9">
        <v>0</v>
      </c>
      <c r="G24" s="9">
        <v>0</v>
      </c>
      <c r="H24" s="9">
        <v>120</v>
      </c>
      <c r="I24" s="9">
        <v>0</v>
      </c>
      <c r="J24" s="9">
        <f t="shared" si="0"/>
        <v>120</v>
      </c>
      <c r="K24" s="9">
        <v>1341</v>
      </c>
    </row>
    <row r="25" spans="1:11" ht="11.25" customHeight="1" x14ac:dyDescent="0.2">
      <c r="A25" s="5">
        <v>23</v>
      </c>
      <c r="B25" s="6">
        <v>33</v>
      </c>
      <c r="C25" s="7" t="s">
        <v>22</v>
      </c>
      <c r="D25" s="8">
        <v>0.6</v>
      </c>
      <c r="E25" s="9">
        <f>COUNTIF(BHs!A$2:A$577,A25)</f>
        <v>9</v>
      </c>
      <c r="F25" s="9">
        <v>0</v>
      </c>
      <c r="G25" s="9">
        <v>0</v>
      </c>
      <c r="H25" s="9">
        <v>0</v>
      </c>
      <c r="I25" s="9">
        <v>0</v>
      </c>
      <c r="J25" s="9">
        <f t="shared" si="0"/>
        <v>0</v>
      </c>
      <c r="K25" s="9">
        <v>0</v>
      </c>
    </row>
    <row r="26" spans="1:11" ht="11.25" customHeight="1" x14ac:dyDescent="0.2">
      <c r="A26" s="5">
        <v>24</v>
      </c>
      <c r="B26" s="6">
        <v>35</v>
      </c>
      <c r="C26" s="7" t="s">
        <v>23</v>
      </c>
      <c r="D26" s="8">
        <v>2</v>
      </c>
      <c r="E26" s="9">
        <f>COUNTIF(BHs!A$2:A$577,A26)</f>
        <v>8</v>
      </c>
      <c r="F26" s="9">
        <v>4</v>
      </c>
      <c r="G26" s="9">
        <v>0</v>
      </c>
      <c r="H26" s="9">
        <v>0</v>
      </c>
      <c r="I26" s="9">
        <v>0</v>
      </c>
      <c r="J26" s="9">
        <f t="shared" si="0"/>
        <v>4</v>
      </c>
      <c r="K26" s="9">
        <v>47</v>
      </c>
    </row>
    <row r="27" spans="1:11" ht="11.25" customHeight="1" x14ac:dyDescent="0.2">
      <c r="A27" s="5">
        <v>25</v>
      </c>
      <c r="B27" s="6">
        <v>36</v>
      </c>
      <c r="C27" s="7" t="s">
        <v>24</v>
      </c>
      <c r="D27" s="8">
        <v>0.3</v>
      </c>
      <c r="E27" s="9">
        <f>COUNTIF(BHs!A$2:A$577,A27)</f>
        <v>1</v>
      </c>
      <c r="F27" s="9">
        <v>4</v>
      </c>
      <c r="G27" s="9">
        <v>0</v>
      </c>
      <c r="H27" s="9">
        <v>0</v>
      </c>
      <c r="I27" s="9">
        <v>0</v>
      </c>
      <c r="J27" s="9">
        <f t="shared" si="0"/>
        <v>4</v>
      </c>
      <c r="K27" s="9">
        <v>107</v>
      </c>
    </row>
    <row r="28" spans="1:11" ht="11.25" customHeight="1" x14ac:dyDescent="0.2">
      <c r="A28" s="5">
        <v>26</v>
      </c>
      <c r="B28" s="6" t="s">
        <v>722</v>
      </c>
      <c r="C28" s="7" t="s">
        <v>25</v>
      </c>
      <c r="D28" s="8">
        <v>0.70000000000000007</v>
      </c>
      <c r="E28" s="9">
        <f>COUNTIF(BHs!A$2:A$577,A28)</f>
        <v>8</v>
      </c>
      <c r="F28" s="9">
        <v>0</v>
      </c>
      <c r="G28" s="9">
        <v>0</v>
      </c>
      <c r="H28" s="9">
        <v>0</v>
      </c>
      <c r="I28" s="9">
        <v>0</v>
      </c>
      <c r="J28" s="9">
        <f t="shared" si="0"/>
        <v>0</v>
      </c>
      <c r="K28" s="9">
        <v>0</v>
      </c>
    </row>
    <row r="29" spans="1:11" ht="11.25" customHeight="1" x14ac:dyDescent="0.2">
      <c r="A29" s="5">
        <v>27</v>
      </c>
      <c r="B29" s="6" t="s">
        <v>723</v>
      </c>
      <c r="C29" s="7" t="s">
        <v>26</v>
      </c>
      <c r="D29" s="8">
        <v>5.3</v>
      </c>
      <c r="E29" s="9">
        <f>COUNTIF(BHs!A$2:A$577,A29)</f>
        <v>21</v>
      </c>
      <c r="F29" s="9">
        <v>13</v>
      </c>
      <c r="G29" s="9">
        <v>0</v>
      </c>
      <c r="H29" s="9">
        <v>0</v>
      </c>
      <c r="I29" s="9">
        <v>0</v>
      </c>
      <c r="J29" s="9">
        <f t="shared" si="0"/>
        <v>13</v>
      </c>
      <c r="K29" s="9">
        <v>306</v>
      </c>
    </row>
    <row r="30" spans="1:11" ht="11.25" customHeight="1" x14ac:dyDescent="0.2">
      <c r="A30" s="5">
        <v>28</v>
      </c>
      <c r="B30" s="6">
        <v>45</v>
      </c>
      <c r="C30" s="7" t="s">
        <v>27</v>
      </c>
      <c r="D30" s="8">
        <v>1.4000000000000001</v>
      </c>
      <c r="E30" s="9">
        <f>COUNTIF(BHs!A$2:A$577,A30)</f>
        <v>6</v>
      </c>
      <c r="F30" s="9">
        <v>111</v>
      </c>
      <c r="G30" s="9">
        <v>56</v>
      </c>
      <c r="H30" s="9">
        <v>0</v>
      </c>
      <c r="I30" s="9">
        <v>0</v>
      </c>
      <c r="J30" s="9">
        <f t="shared" si="0"/>
        <v>167</v>
      </c>
      <c r="K30" s="9">
        <v>3465</v>
      </c>
    </row>
    <row r="31" spans="1:11" ht="11.25" customHeight="1" x14ac:dyDescent="0.2">
      <c r="A31" s="5">
        <v>29</v>
      </c>
      <c r="B31" s="6">
        <v>46</v>
      </c>
      <c r="C31" s="7" t="s">
        <v>28</v>
      </c>
      <c r="D31" s="8">
        <v>5.2</v>
      </c>
      <c r="E31" s="9">
        <f>COUNTIF(BHs!A$2:A$577,A31)</f>
        <v>48</v>
      </c>
      <c r="F31" s="9">
        <v>1497</v>
      </c>
      <c r="G31" s="9">
        <v>444</v>
      </c>
      <c r="H31" s="9">
        <v>0</v>
      </c>
      <c r="I31" s="9">
        <v>0</v>
      </c>
      <c r="J31" s="9">
        <f t="shared" si="0"/>
        <v>1941</v>
      </c>
      <c r="K31" s="9">
        <v>45985</v>
      </c>
    </row>
    <row r="32" spans="1:11" ht="11.25" customHeight="1" x14ac:dyDescent="0.2">
      <c r="A32" s="5">
        <v>30</v>
      </c>
      <c r="B32" s="6">
        <v>47</v>
      </c>
      <c r="C32" s="7" t="s">
        <v>29</v>
      </c>
      <c r="D32" s="8">
        <v>4.3999999999999995</v>
      </c>
      <c r="E32" s="9">
        <f>COUNTIF(BHs!A$2:A$577,A32)</f>
        <v>1</v>
      </c>
      <c r="F32" s="9">
        <v>0</v>
      </c>
      <c r="G32" s="9">
        <v>0</v>
      </c>
      <c r="H32" s="9">
        <v>0</v>
      </c>
      <c r="I32" s="9">
        <v>0</v>
      </c>
      <c r="J32" s="9">
        <f t="shared" si="0"/>
        <v>0</v>
      </c>
      <c r="K32" s="9">
        <v>0</v>
      </c>
    </row>
    <row r="33" spans="1:11" ht="11.25" customHeight="1" x14ac:dyDescent="0.2">
      <c r="A33" s="5">
        <v>31</v>
      </c>
      <c r="B33" s="6">
        <v>49</v>
      </c>
      <c r="C33" s="7" t="s">
        <v>30</v>
      </c>
      <c r="D33" s="8">
        <v>2.2999999999999998</v>
      </c>
      <c r="E33" s="9">
        <f>COUNTIF(BHs!A$2:A$577,A33)</f>
        <v>8</v>
      </c>
      <c r="F33" s="9">
        <v>32</v>
      </c>
      <c r="G33" s="9">
        <v>0</v>
      </c>
      <c r="H33" s="9">
        <v>0</v>
      </c>
      <c r="I33" s="9">
        <v>0</v>
      </c>
      <c r="J33" s="9">
        <f t="shared" si="0"/>
        <v>32</v>
      </c>
      <c r="K33" s="9">
        <v>695</v>
      </c>
    </row>
    <row r="34" spans="1:11" ht="11.25" customHeight="1" x14ac:dyDescent="0.2">
      <c r="A34" s="5">
        <v>32</v>
      </c>
      <c r="B34" s="6">
        <v>50</v>
      </c>
      <c r="C34" s="7" t="s">
        <v>31</v>
      </c>
      <c r="D34" s="8">
        <v>0.3</v>
      </c>
      <c r="E34" s="9">
        <f>COUNTIF(BHs!A$2:A$577,A34)</f>
        <v>4</v>
      </c>
      <c r="F34" s="9">
        <v>4</v>
      </c>
      <c r="G34" s="9">
        <v>0</v>
      </c>
      <c r="H34" s="9">
        <v>0</v>
      </c>
      <c r="I34" s="9">
        <v>0</v>
      </c>
      <c r="J34" s="9">
        <f t="shared" si="0"/>
        <v>4</v>
      </c>
      <c r="K34" s="9">
        <v>57</v>
      </c>
    </row>
    <row r="35" spans="1:11" ht="11.25" customHeight="1" x14ac:dyDescent="0.2">
      <c r="A35" s="5">
        <v>33</v>
      </c>
      <c r="B35" s="6">
        <v>51</v>
      </c>
      <c r="C35" s="7" t="s">
        <v>32</v>
      </c>
      <c r="D35" s="8">
        <v>0.3</v>
      </c>
      <c r="E35" s="9">
        <f>COUNTIF(BHs!A$2:A$577,A35)</f>
        <v>3</v>
      </c>
      <c r="F35" s="9">
        <v>19</v>
      </c>
      <c r="G35" s="9">
        <v>0</v>
      </c>
      <c r="H35" s="9">
        <v>0</v>
      </c>
      <c r="I35" s="9">
        <v>0</v>
      </c>
      <c r="J35" s="9">
        <f t="shared" si="0"/>
        <v>19</v>
      </c>
      <c r="K35" s="9">
        <v>495</v>
      </c>
    </row>
    <row r="36" spans="1:11" ht="11.25" customHeight="1" x14ac:dyDescent="0.2">
      <c r="A36" s="5">
        <v>34</v>
      </c>
      <c r="B36" s="6">
        <v>52</v>
      </c>
      <c r="C36" s="7" t="s">
        <v>33</v>
      </c>
      <c r="D36" s="8">
        <v>1.7000000000000002</v>
      </c>
      <c r="E36" s="9">
        <f>COUNTIF(BHs!A$2:A$577,A36)</f>
        <v>6</v>
      </c>
      <c r="F36" s="9">
        <v>5</v>
      </c>
      <c r="G36" s="9">
        <v>0</v>
      </c>
      <c r="H36" s="9">
        <v>0</v>
      </c>
      <c r="I36" s="9">
        <v>0</v>
      </c>
      <c r="J36" s="9">
        <f t="shared" si="0"/>
        <v>5</v>
      </c>
      <c r="K36" s="9">
        <v>130</v>
      </c>
    </row>
    <row r="37" spans="1:11" ht="11.25" customHeight="1" x14ac:dyDescent="0.2">
      <c r="A37" s="5">
        <v>35</v>
      </c>
      <c r="B37" s="6">
        <v>53</v>
      </c>
      <c r="C37" s="7" t="s">
        <v>34</v>
      </c>
      <c r="D37" s="8">
        <v>0.5</v>
      </c>
      <c r="E37" s="9">
        <f>COUNTIF(BHs!A$2:A$577,A37)</f>
        <v>2</v>
      </c>
      <c r="F37" s="9">
        <v>5</v>
      </c>
      <c r="G37" s="9">
        <v>0</v>
      </c>
      <c r="H37" s="9">
        <v>0</v>
      </c>
      <c r="I37" s="9">
        <v>0</v>
      </c>
      <c r="J37" s="9">
        <f t="shared" si="0"/>
        <v>5</v>
      </c>
      <c r="K37" s="9">
        <v>146</v>
      </c>
    </row>
    <row r="38" spans="1:11" ht="11.25" customHeight="1" x14ac:dyDescent="0.2">
      <c r="A38" s="5">
        <v>36</v>
      </c>
      <c r="B38" s="6" t="s">
        <v>724</v>
      </c>
      <c r="C38" s="7" t="s">
        <v>35</v>
      </c>
      <c r="D38" s="8">
        <v>2.7</v>
      </c>
      <c r="E38" s="9">
        <f>COUNTIF(BHs!A$2:A$577,A38)</f>
        <v>8</v>
      </c>
      <c r="F38" s="9">
        <v>157</v>
      </c>
      <c r="G38" s="9">
        <v>0</v>
      </c>
      <c r="H38" s="9">
        <v>0</v>
      </c>
      <c r="I38" s="9">
        <v>0</v>
      </c>
      <c r="J38" s="9">
        <f t="shared" si="0"/>
        <v>157</v>
      </c>
      <c r="K38" s="9">
        <v>3545</v>
      </c>
    </row>
    <row r="39" spans="1:11" ht="11.25" customHeight="1" x14ac:dyDescent="0.2">
      <c r="A39" s="5">
        <v>37</v>
      </c>
      <c r="B39" s="6">
        <v>58</v>
      </c>
      <c r="C39" s="7" t="s">
        <v>36</v>
      </c>
      <c r="D39" s="8">
        <v>0.6</v>
      </c>
      <c r="E39" s="9">
        <f>COUNTIF(BHs!A$2:A$577,A39)</f>
        <v>7</v>
      </c>
      <c r="F39" s="9">
        <v>58</v>
      </c>
      <c r="G39" s="9">
        <v>38</v>
      </c>
      <c r="H39" s="9">
        <v>0</v>
      </c>
      <c r="I39" s="9">
        <v>0</v>
      </c>
      <c r="J39" s="9">
        <f t="shared" si="0"/>
        <v>96</v>
      </c>
      <c r="K39" s="9">
        <v>1879</v>
      </c>
    </row>
    <row r="40" spans="1:11" ht="11.25" customHeight="1" x14ac:dyDescent="0.2">
      <c r="A40" s="5">
        <v>38</v>
      </c>
      <c r="B40" s="6" t="s">
        <v>725</v>
      </c>
      <c r="C40" s="7" t="s">
        <v>37</v>
      </c>
      <c r="D40" s="8">
        <v>0.6</v>
      </c>
      <c r="E40" s="9">
        <f>COUNTIF(BHs!A$2:A$577,A40)</f>
        <v>7</v>
      </c>
      <c r="F40" s="9">
        <v>12</v>
      </c>
      <c r="G40" s="9">
        <v>0</v>
      </c>
      <c r="H40" s="9">
        <v>0</v>
      </c>
      <c r="I40" s="9">
        <v>0</v>
      </c>
      <c r="J40" s="9">
        <f t="shared" si="0"/>
        <v>12</v>
      </c>
      <c r="K40" s="9">
        <v>335</v>
      </c>
    </row>
    <row r="41" spans="1:11" ht="11.25" customHeight="1" x14ac:dyDescent="0.2">
      <c r="A41" s="5">
        <v>39</v>
      </c>
      <c r="B41" s="6">
        <v>61</v>
      </c>
      <c r="C41" s="7" t="s">
        <v>38</v>
      </c>
      <c r="D41" s="8">
        <v>1.4000000000000001</v>
      </c>
      <c r="E41" s="9">
        <f>COUNTIF(BHs!A$2:A$577,A41)</f>
        <v>4</v>
      </c>
      <c r="F41" s="9">
        <v>55</v>
      </c>
      <c r="G41" s="9">
        <v>0</v>
      </c>
      <c r="H41" s="9">
        <v>0</v>
      </c>
      <c r="I41" s="9">
        <v>0</v>
      </c>
      <c r="J41" s="9">
        <f t="shared" si="0"/>
        <v>55</v>
      </c>
      <c r="K41" s="9">
        <v>1132</v>
      </c>
    </row>
    <row r="42" spans="1:11" ht="11.25" customHeight="1" x14ac:dyDescent="0.2">
      <c r="A42" s="5">
        <v>40</v>
      </c>
      <c r="B42" s="6" t="s">
        <v>726</v>
      </c>
      <c r="C42" s="7" t="s">
        <v>39</v>
      </c>
      <c r="D42" s="8">
        <v>2.2999999999999998</v>
      </c>
      <c r="E42" s="9">
        <f>COUNTIF(BHs!A$2:A$577,A42)</f>
        <v>8</v>
      </c>
      <c r="F42" s="9">
        <v>0</v>
      </c>
      <c r="G42" s="9">
        <v>0</v>
      </c>
      <c r="H42" s="9">
        <v>0</v>
      </c>
      <c r="I42" s="9">
        <v>0</v>
      </c>
      <c r="J42" s="9">
        <f t="shared" si="0"/>
        <v>0</v>
      </c>
      <c r="K42" s="9">
        <v>0</v>
      </c>
    </row>
    <row r="43" spans="1:11" ht="11.25" customHeight="1" x14ac:dyDescent="0.2">
      <c r="A43" s="5">
        <v>41</v>
      </c>
      <c r="B43" s="6">
        <v>64</v>
      </c>
      <c r="C43" s="7" t="s">
        <v>40</v>
      </c>
      <c r="D43" s="8">
        <v>3.5999999999999996</v>
      </c>
      <c r="E43" s="9">
        <f>COUNTIF(BHs!A$2:A$577,A43)</f>
        <v>7</v>
      </c>
      <c r="F43" s="9">
        <v>0</v>
      </c>
      <c r="G43" s="9">
        <v>0</v>
      </c>
      <c r="H43" s="9">
        <v>0</v>
      </c>
      <c r="I43" s="9">
        <v>0</v>
      </c>
      <c r="J43" s="9">
        <f t="shared" si="0"/>
        <v>0</v>
      </c>
      <c r="K43" s="9">
        <v>0</v>
      </c>
    </row>
    <row r="44" spans="1:11" ht="11.25" customHeight="1" x14ac:dyDescent="0.2">
      <c r="A44" s="5">
        <v>42</v>
      </c>
      <c r="B44" s="6">
        <v>65</v>
      </c>
      <c r="C44" s="7" t="s">
        <v>41</v>
      </c>
      <c r="D44" s="8">
        <v>1.2</v>
      </c>
      <c r="E44" s="9">
        <f>COUNTIF(BHs!A$2:A$577,A44)</f>
        <v>4</v>
      </c>
      <c r="F44" s="9">
        <v>0</v>
      </c>
      <c r="G44" s="9">
        <v>0</v>
      </c>
      <c r="H44" s="9">
        <v>0</v>
      </c>
      <c r="I44" s="9">
        <v>0</v>
      </c>
      <c r="J44" s="9">
        <f t="shared" si="0"/>
        <v>0</v>
      </c>
      <c r="K44" s="9">
        <v>0</v>
      </c>
    </row>
    <row r="45" spans="1:11" ht="11.25" customHeight="1" x14ac:dyDescent="0.2">
      <c r="A45" s="5">
        <v>43</v>
      </c>
      <c r="B45" s="6">
        <v>66</v>
      </c>
      <c r="C45" s="7" t="s">
        <v>42</v>
      </c>
      <c r="D45" s="8">
        <v>0.8</v>
      </c>
      <c r="E45" s="9">
        <f>COUNTIF(BHs!A$2:A$577,A45)</f>
        <v>7</v>
      </c>
      <c r="F45" s="9">
        <v>0</v>
      </c>
      <c r="G45" s="9">
        <v>0</v>
      </c>
      <c r="H45" s="9">
        <v>0</v>
      </c>
      <c r="I45" s="9">
        <v>0</v>
      </c>
      <c r="J45" s="9">
        <f t="shared" si="0"/>
        <v>0</v>
      </c>
      <c r="K45" s="9">
        <v>0</v>
      </c>
    </row>
    <row r="46" spans="1:11" ht="11.25" customHeight="1" x14ac:dyDescent="0.2">
      <c r="A46" s="5">
        <v>44</v>
      </c>
      <c r="B46" s="6">
        <v>68</v>
      </c>
      <c r="C46" s="7" t="s">
        <v>43</v>
      </c>
      <c r="D46" s="8">
        <v>10.6</v>
      </c>
      <c r="E46" s="9">
        <f>COUNTIF(BHs!A$2:A$577,A46)</f>
        <v>4</v>
      </c>
      <c r="F46" s="9">
        <v>0</v>
      </c>
      <c r="G46" s="9">
        <v>0</v>
      </c>
      <c r="H46" s="9">
        <v>0</v>
      </c>
      <c r="I46" s="9">
        <v>0</v>
      </c>
      <c r="J46" s="9">
        <f t="shared" si="0"/>
        <v>0</v>
      </c>
      <c r="K46" s="9">
        <v>0</v>
      </c>
    </row>
    <row r="47" spans="1:11" ht="11.25" customHeight="1" x14ac:dyDescent="0.2">
      <c r="A47" s="5">
        <v>45</v>
      </c>
      <c r="B47" s="6" t="s">
        <v>727</v>
      </c>
      <c r="C47" s="7" t="s">
        <v>44</v>
      </c>
      <c r="D47" s="8">
        <v>3.2</v>
      </c>
      <c r="E47" s="9">
        <f>COUNTIF(BHs!A$2:A$577,A47)</f>
        <v>5</v>
      </c>
      <c r="F47" s="9">
        <v>0</v>
      </c>
      <c r="G47" s="9">
        <v>0</v>
      </c>
      <c r="H47" s="9">
        <v>0</v>
      </c>
      <c r="I47" s="9">
        <v>0</v>
      </c>
      <c r="J47" s="9">
        <f t="shared" si="0"/>
        <v>0</v>
      </c>
      <c r="K47" s="9">
        <v>0</v>
      </c>
    </row>
    <row r="48" spans="1:11" ht="11.25" customHeight="1" x14ac:dyDescent="0.2">
      <c r="A48" s="5">
        <v>46</v>
      </c>
      <c r="B48" s="6">
        <v>71</v>
      </c>
      <c r="C48" s="7" t="s">
        <v>45</v>
      </c>
      <c r="D48" s="8">
        <v>1.4000000000000001</v>
      </c>
      <c r="E48" s="9">
        <f>COUNTIF(BHs!A$2:A$577,A48)</f>
        <v>3</v>
      </c>
      <c r="F48" s="9">
        <v>0</v>
      </c>
      <c r="G48" s="9">
        <v>0</v>
      </c>
      <c r="H48" s="9">
        <v>0</v>
      </c>
      <c r="I48" s="9">
        <v>0</v>
      </c>
      <c r="J48" s="9">
        <f t="shared" si="0"/>
        <v>0</v>
      </c>
      <c r="K48" s="9">
        <v>0</v>
      </c>
    </row>
    <row r="49" spans="1:11" ht="11.25" customHeight="1" x14ac:dyDescent="0.2">
      <c r="A49" s="5">
        <v>47</v>
      </c>
      <c r="B49" s="6">
        <v>72</v>
      </c>
      <c r="C49" s="7" t="s">
        <v>46</v>
      </c>
      <c r="D49" s="8">
        <v>0.8</v>
      </c>
      <c r="E49" s="9">
        <f>COUNTIF(BHs!A$2:A$577,A49)</f>
        <v>4</v>
      </c>
      <c r="F49" s="9">
        <v>0</v>
      </c>
      <c r="G49" s="9">
        <v>0</v>
      </c>
      <c r="H49" s="9">
        <v>0</v>
      </c>
      <c r="I49" s="9">
        <v>0</v>
      </c>
      <c r="J49" s="9">
        <f t="shared" si="0"/>
        <v>0</v>
      </c>
      <c r="K49" s="9">
        <v>0</v>
      </c>
    </row>
    <row r="50" spans="1:11" ht="11.25" customHeight="1" x14ac:dyDescent="0.2">
      <c r="A50" s="5">
        <v>48</v>
      </c>
      <c r="B50" s="6">
        <v>73</v>
      </c>
      <c r="C50" s="7" t="s">
        <v>47</v>
      </c>
      <c r="D50" s="8">
        <v>0.5</v>
      </c>
      <c r="E50" s="9">
        <f>COUNTIF(BHs!A$2:A$577,A50)</f>
        <v>3</v>
      </c>
      <c r="F50" s="9">
        <v>0</v>
      </c>
      <c r="G50" s="9">
        <v>0</v>
      </c>
      <c r="H50" s="9">
        <v>0</v>
      </c>
      <c r="I50" s="9">
        <v>0</v>
      </c>
      <c r="J50" s="9">
        <f t="shared" si="0"/>
        <v>0</v>
      </c>
      <c r="K50" s="9">
        <v>0</v>
      </c>
    </row>
    <row r="51" spans="1:11" ht="11.25" customHeight="1" x14ac:dyDescent="0.2">
      <c r="A51" s="5">
        <v>49</v>
      </c>
      <c r="B51" s="6" t="s">
        <v>728</v>
      </c>
      <c r="C51" s="7" t="s">
        <v>48</v>
      </c>
      <c r="D51" s="8">
        <v>0.5</v>
      </c>
      <c r="E51" s="9">
        <f>COUNTIF(BHs!A$2:A$577,A51)</f>
        <v>5</v>
      </c>
      <c r="F51" s="9">
        <v>8</v>
      </c>
      <c r="G51" s="9">
        <v>0</v>
      </c>
      <c r="H51" s="9">
        <v>0</v>
      </c>
      <c r="I51" s="9">
        <v>0</v>
      </c>
      <c r="J51" s="9">
        <f t="shared" si="0"/>
        <v>8</v>
      </c>
      <c r="K51" s="9">
        <v>217</v>
      </c>
    </row>
    <row r="52" spans="1:11" ht="11.25" customHeight="1" x14ac:dyDescent="0.2">
      <c r="A52" s="5">
        <v>50</v>
      </c>
      <c r="B52" s="6">
        <v>77</v>
      </c>
      <c r="C52" s="7" t="s">
        <v>49</v>
      </c>
      <c r="D52" s="8">
        <v>1</v>
      </c>
      <c r="E52" s="9">
        <f>COUNTIF(BHs!A$2:A$577,A52)</f>
        <v>12</v>
      </c>
      <c r="F52" s="9">
        <v>8</v>
      </c>
      <c r="G52" s="9">
        <v>0</v>
      </c>
      <c r="H52" s="9">
        <v>0</v>
      </c>
      <c r="I52" s="9">
        <v>0</v>
      </c>
      <c r="J52" s="9">
        <f t="shared" si="0"/>
        <v>8</v>
      </c>
      <c r="K52" s="9">
        <v>192</v>
      </c>
    </row>
    <row r="53" spans="1:11" ht="11.25" customHeight="1" x14ac:dyDescent="0.2">
      <c r="A53" s="5">
        <v>51</v>
      </c>
      <c r="B53" s="6">
        <v>78</v>
      </c>
      <c r="C53" s="7" t="s">
        <v>50</v>
      </c>
      <c r="D53" s="8">
        <v>1</v>
      </c>
      <c r="E53" s="9">
        <f>COUNTIF(BHs!A$2:A$577,A53)</f>
        <v>3</v>
      </c>
      <c r="F53" s="9">
        <v>0</v>
      </c>
      <c r="G53" s="9">
        <v>0</v>
      </c>
      <c r="H53" s="9">
        <v>0</v>
      </c>
      <c r="I53" s="9">
        <v>0</v>
      </c>
      <c r="J53" s="9">
        <f t="shared" si="0"/>
        <v>0</v>
      </c>
      <c r="K53" s="9">
        <v>0</v>
      </c>
    </row>
    <row r="54" spans="1:11" ht="11.25" customHeight="1" x14ac:dyDescent="0.2">
      <c r="A54" s="5">
        <v>52</v>
      </c>
      <c r="B54" s="6">
        <v>79</v>
      </c>
      <c r="C54" s="7" t="s">
        <v>51</v>
      </c>
      <c r="D54" s="8">
        <v>0.3</v>
      </c>
      <c r="E54" s="9">
        <f>COUNTIF(BHs!A$2:A$577,A54)</f>
        <v>3</v>
      </c>
      <c r="F54" s="9">
        <v>0</v>
      </c>
      <c r="G54" s="9">
        <v>0</v>
      </c>
      <c r="H54" s="9">
        <v>0</v>
      </c>
      <c r="I54" s="9">
        <v>0</v>
      </c>
      <c r="J54" s="9">
        <f t="shared" si="0"/>
        <v>0</v>
      </c>
      <c r="K54" s="9">
        <v>0</v>
      </c>
    </row>
    <row r="55" spans="1:11" ht="11.25" customHeight="1" x14ac:dyDescent="0.2">
      <c r="A55" s="5">
        <v>53</v>
      </c>
      <c r="B55" s="6" t="s">
        <v>729</v>
      </c>
      <c r="C55" s="7" t="s">
        <v>52</v>
      </c>
      <c r="D55" s="8">
        <v>1.7999999999999998</v>
      </c>
      <c r="E55" s="9">
        <f>COUNTIF(BHs!A$2:A$577,A55)</f>
        <v>15</v>
      </c>
      <c r="F55" s="9">
        <v>0</v>
      </c>
      <c r="G55" s="9">
        <v>0</v>
      </c>
      <c r="H55" s="9">
        <v>0</v>
      </c>
      <c r="I55" s="9">
        <v>0</v>
      </c>
      <c r="J55" s="9">
        <f t="shared" si="0"/>
        <v>0</v>
      </c>
      <c r="K55" s="9">
        <v>0</v>
      </c>
    </row>
    <row r="56" spans="1:11" ht="11.25" customHeight="1" x14ac:dyDescent="0.2">
      <c r="A56" s="5">
        <v>54</v>
      </c>
      <c r="B56" s="6">
        <v>84</v>
      </c>
      <c r="C56" s="7" t="s">
        <v>53</v>
      </c>
      <c r="D56" s="8">
        <v>6.7</v>
      </c>
      <c r="E56" s="9">
        <f>COUNTIF(BHs!A$2:A$577,A56)</f>
        <v>9</v>
      </c>
      <c r="F56" s="9">
        <v>0</v>
      </c>
      <c r="G56" s="9">
        <v>0</v>
      </c>
      <c r="H56" s="9">
        <v>0</v>
      </c>
      <c r="I56" s="9">
        <v>0</v>
      </c>
      <c r="J56" s="9">
        <f t="shared" si="0"/>
        <v>0</v>
      </c>
      <c r="K56" s="9">
        <v>0</v>
      </c>
    </row>
    <row r="57" spans="1:11" ht="11.25" customHeight="1" x14ac:dyDescent="0.2">
      <c r="A57" s="5">
        <v>55</v>
      </c>
      <c r="B57" s="6">
        <v>85</v>
      </c>
      <c r="C57" s="7" t="s">
        <v>54</v>
      </c>
      <c r="D57" s="8">
        <v>5.0999999999999996</v>
      </c>
      <c r="E57" s="9">
        <f>COUNTIF(BHs!A$2:A$577,A57)</f>
        <v>11</v>
      </c>
      <c r="F57" s="9">
        <v>6</v>
      </c>
      <c r="G57" s="9">
        <v>0</v>
      </c>
      <c r="H57" s="9">
        <v>0</v>
      </c>
      <c r="I57" s="9">
        <v>0</v>
      </c>
      <c r="J57" s="9">
        <f t="shared" si="0"/>
        <v>6</v>
      </c>
      <c r="K57" s="9">
        <v>177</v>
      </c>
    </row>
    <row r="58" spans="1:11" ht="11.25" customHeight="1" x14ac:dyDescent="0.2">
      <c r="A58" s="5">
        <v>56</v>
      </c>
      <c r="B58" s="6">
        <v>86</v>
      </c>
      <c r="C58" s="7" t="s">
        <v>55</v>
      </c>
      <c r="D58" s="8">
        <v>5.2</v>
      </c>
      <c r="E58" s="9">
        <f>COUNTIF(BHs!A$2:A$577,A58)</f>
        <v>5</v>
      </c>
      <c r="F58" s="9">
        <v>29</v>
      </c>
      <c r="G58" s="9">
        <v>0</v>
      </c>
      <c r="H58" s="9">
        <v>0</v>
      </c>
      <c r="I58" s="9">
        <v>0</v>
      </c>
      <c r="J58" s="9">
        <f t="shared" si="0"/>
        <v>29</v>
      </c>
      <c r="K58" s="9">
        <v>823</v>
      </c>
    </row>
    <row r="59" spans="1:11" ht="11.25" customHeight="1" x14ac:dyDescent="0.2">
      <c r="A59" s="5">
        <v>57</v>
      </c>
      <c r="B59" s="6" t="s">
        <v>730</v>
      </c>
      <c r="C59" s="7" t="s">
        <v>56</v>
      </c>
      <c r="D59" s="8">
        <v>2.2999999999999998</v>
      </c>
      <c r="E59" s="9">
        <f>COUNTIF(BHs!A$2:A$577,A59)</f>
        <v>7</v>
      </c>
      <c r="F59" s="9">
        <v>0</v>
      </c>
      <c r="G59" s="9">
        <v>0</v>
      </c>
      <c r="H59" s="9">
        <v>0</v>
      </c>
      <c r="I59" s="9">
        <v>0</v>
      </c>
      <c r="J59" s="9">
        <f t="shared" si="0"/>
        <v>0</v>
      </c>
      <c r="K59" s="9">
        <v>0</v>
      </c>
    </row>
    <row r="60" spans="1:11" ht="11.25" customHeight="1" x14ac:dyDescent="0.2">
      <c r="A60" s="5">
        <v>58</v>
      </c>
      <c r="B60" s="6" t="s">
        <v>731</v>
      </c>
      <c r="C60" s="7" t="s">
        <v>57</v>
      </c>
      <c r="D60" s="8">
        <v>0.89999999999999991</v>
      </c>
      <c r="E60" s="9">
        <f>COUNTIF(BHs!A$2:A$577,A60)</f>
        <v>9</v>
      </c>
      <c r="F60" s="9">
        <v>2</v>
      </c>
      <c r="G60" s="9">
        <v>0</v>
      </c>
      <c r="H60" s="9">
        <v>0</v>
      </c>
      <c r="I60" s="9">
        <v>0</v>
      </c>
      <c r="J60" s="9">
        <f t="shared" si="0"/>
        <v>2</v>
      </c>
      <c r="K60" s="9">
        <v>61</v>
      </c>
    </row>
    <row r="61" spans="1:11" ht="11.25" customHeight="1" x14ac:dyDescent="0.2">
      <c r="A61" s="5">
        <v>59</v>
      </c>
      <c r="B61" s="6">
        <v>93</v>
      </c>
      <c r="C61" s="7" t="s">
        <v>58</v>
      </c>
      <c r="D61" s="8">
        <v>0.5</v>
      </c>
      <c r="E61" s="9">
        <f>COUNTIF(BHs!A$2:A$577,A61)</f>
        <v>6</v>
      </c>
      <c r="F61" s="9">
        <v>11</v>
      </c>
      <c r="G61" s="9">
        <v>0</v>
      </c>
      <c r="H61" s="9">
        <v>0</v>
      </c>
      <c r="I61" s="9">
        <v>0</v>
      </c>
      <c r="J61" s="9">
        <f t="shared" si="0"/>
        <v>11</v>
      </c>
      <c r="K61" s="9">
        <v>299</v>
      </c>
    </row>
    <row r="62" spans="1:11" ht="11.25" customHeight="1" x14ac:dyDescent="0.2">
      <c r="A62" s="5">
        <v>60</v>
      </c>
      <c r="B62" s="6">
        <v>94</v>
      </c>
      <c r="C62" s="7" t="s">
        <v>59</v>
      </c>
      <c r="D62" s="8">
        <v>0.70000000000000007</v>
      </c>
      <c r="E62" s="9">
        <f>COUNTIF(BHs!A$2:A$577,A62)</f>
        <v>6</v>
      </c>
      <c r="F62" s="9">
        <v>0</v>
      </c>
      <c r="G62" s="9">
        <v>0</v>
      </c>
      <c r="H62" s="9">
        <v>0</v>
      </c>
      <c r="I62" s="9">
        <v>0</v>
      </c>
      <c r="J62" s="9">
        <f t="shared" si="0"/>
        <v>0</v>
      </c>
      <c r="K62" s="9">
        <v>0</v>
      </c>
    </row>
    <row r="63" spans="1:11" ht="11.25" customHeight="1" x14ac:dyDescent="0.2">
      <c r="A63" s="5">
        <v>61</v>
      </c>
      <c r="B63" s="6">
        <v>95</v>
      </c>
      <c r="C63" s="7" t="s">
        <v>60</v>
      </c>
      <c r="D63" s="8">
        <v>0.1</v>
      </c>
      <c r="E63" s="9">
        <f>COUNTIF(BHs!A$2:A$577,A63)</f>
        <v>8</v>
      </c>
      <c r="F63" s="9">
        <v>12</v>
      </c>
      <c r="G63" s="9">
        <v>0</v>
      </c>
      <c r="H63" s="9">
        <v>0</v>
      </c>
      <c r="I63" s="9">
        <v>0</v>
      </c>
      <c r="J63" s="9">
        <f t="shared" si="0"/>
        <v>12</v>
      </c>
      <c r="K63" s="9">
        <v>332</v>
      </c>
    </row>
    <row r="64" spans="1:11" ht="11.25" customHeight="1" x14ac:dyDescent="0.2">
      <c r="A64" s="5">
        <v>62</v>
      </c>
      <c r="B64" s="6">
        <v>96</v>
      </c>
      <c r="C64" s="7" t="s">
        <v>61</v>
      </c>
      <c r="D64" s="8">
        <v>0.89999999999999991</v>
      </c>
      <c r="E64" s="9">
        <f>COUNTIF(BHs!A$2:A$577,A64)</f>
        <v>5</v>
      </c>
      <c r="F64" s="9">
        <v>24</v>
      </c>
      <c r="G64" s="9">
        <v>0</v>
      </c>
      <c r="H64" s="9">
        <v>0</v>
      </c>
      <c r="I64" s="9">
        <v>0</v>
      </c>
      <c r="J64" s="9">
        <f t="shared" si="0"/>
        <v>24</v>
      </c>
      <c r="K64" s="9">
        <v>709</v>
      </c>
    </row>
    <row r="65" spans="1:11" ht="11.25" customHeight="1" x14ac:dyDescent="0.2">
      <c r="A65" s="5">
        <v>63</v>
      </c>
      <c r="B65" s="6" t="s">
        <v>732</v>
      </c>
      <c r="C65" s="7" t="s">
        <v>62</v>
      </c>
      <c r="D65" s="8">
        <v>0.70000000000000007</v>
      </c>
      <c r="E65" s="9">
        <f>COUNTIF(BHs!A$2:A$577,A65)</f>
        <v>3</v>
      </c>
      <c r="F65" s="9">
        <v>4</v>
      </c>
      <c r="G65" s="9">
        <v>0</v>
      </c>
      <c r="H65" s="9">
        <v>0</v>
      </c>
      <c r="I65" s="9">
        <v>0</v>
      </c>
      <c r="J65" s="9">
        <f t="shared" si="0"/>
        <v>4</v>
      </c>
      <c r="K65" s="9">
        <v>98</v>
      </c>
    </row>
    <row r="66" spans="1:11" ht="11.25" customHeight="1" x14ac:dyDescent="0.2">
      <c r="A66" s="5">
        <v>64</v>
      </c>
      <c r="B66" s="6">
        <v>99</v>
      </c>
      <c r="C66" s="7" t="s">
        <v>63</v>
      </c>
      <c r="D66" s="8">
        <v>0</v>
      </c>
      <c r="E66" s="9">
        <f>COUNTIF(BHs!A$2:A$577,A66)</f>
        <v>1</v>
      </c>
      <c r="F66" s="9">
        <v>0</v>
      </c>
      <c r="G66" s="9">
        <v>0</v>
      </c>
      <c r="H66" s="9">
        <v>0</v>
      </c>
      <c r="I66" s="9">
        <v>0</v>
      </c>
      <c r="J66" s="9">
        <f t="shared" si="0"/>
        <v>0</v>
      </c>
      <c r="K66" s="9">
        <v>0</v>
      </c>
    </row>
    <row r="67" spans="1:11" ht="11.25" customHeight="1" x14ac:dyDescent="0.2">
      <c r="A67" s="10"/>
      <c r="B67" s="10"/>
      <c r="C67" s="11" t="s">
        <v>741</v>
      </c>
      <c r="D67" s="12">
        <f t="shared" ref="D67:K67" si="1">SUM(D3:D66)</f>
        <v>100.3</v>
      </c>
      <c r="E67" s="12">
        <f t="shared" si="1"/>
        <v>576</v>
      </c>
      <c r="F67" s="12">
        <f t="shared" si="1"/>
        <v>2080</v>
      </c>
      <c r="G67" s="12">
        <f t="shared" si="1"/>
        <v>538</v>
      </c>
      <c r="H67" s="12">
        <f t="shared" si="1"/>
        <v>3214</v>
      </c>
      <c r="I67" s="12">
        <f t="shared" si="1"/>
        <v>128</v>
      </c>
      <c r="J67" s="12">
        <f t="shared" si="1"/>
        <v>5960</v>
      </c>
      <c r="K67" s="12">
        <f t="shared" si="1"/>
        <v>102580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33"/>
  <sheetViews>
    <sheetView showGridLines="0" workbookViewId="0"/>
  </sheetViews>
  <sheetFormatPr defaultRowHeight="11.25" customHeight="1" x14ac:dyDescent="0.2"/>
  <cols>
    <col min="1" max="1" width="9.33203125" style="2" customWidth="1"/>
    <col min="2" max="2" width="18.6640625" style="2" customWidth="1"/>
    <col min="3" max="8" width="12.33203125" style="2" customWidth="1"/>
    <col min="9" max="16384" width="9.33203125" style="2"/>
  </cols>
  <sheetData>
    <row r="1" spans="1:8" ht="21" customHeight="1" x14ac:dyDescent="0.2">
      <c r="A1" s="66" t="s">
        <v>819</v>
      </c>
      <c r="B1" s="66" t="s">
        <v>747</v>
      </c>
    </row>
    <row r="2" spans="1:8" s="1" customFormat="1" ht="33.75" customHeight="1" x14ac:dyDescent="0.2">
      <c r="A2" s="33" t="s">
        <v>712</v>
      </c>
      <c r="B2" s="33" t="s">
        <v>713</v>
      </c>
      <c r="C2" s="33" t="s">
        <v>791</v>
      </c>
      <c r="D2" s="33" t="s">
        <v>715</v>
      </c>
      <c r="E2" s="33" t="s">
        <v>858</v>
      </c>
      <c r="F2" s="33" t="s">
        <v>859</v>
      </c>
      <c r="G2" s="33" t="s">
        <v>716</v>
      </c>
      <c r="H2" s="33" t="s">
        <v>717</v>
      </c>
    </row>
    <row r="3" spans="1:8" ht="11.25" customHeight="1" x14ac:dyDescent="0.2">
      <c r="A3" s="34" t="str">
        <f>'Table 1'!A3</f>
        <v>AT</v>
      </c>
      <c r="B3" s="34" t="str">
        <f>'Table 1'!B3</f>
        <v>Austria</v>
      </c>
      <c r="C3" s="47">
        <f>'Table 1'!D3</f>
        <v>2.1989580705692529</v>
      </c>
      <c r="D3" s="35">
        <f>'Table 1'!E3</f>
        <v>1</v>
      </c>
      <c r="E3" s="36">
        <v>122</v>
      </c>
      <c r="F3" s="36">
        <v>126</v>
      </c>
      <c r="G3" s="37">
        <f t="shared" ref="G3:G33" si="0">F3/E3-1</f>
        <v>3.2786885245901676E-2</v>
      </c>
      <c r="H3" s="38">
        <v>35600</v>
      </c>
    </row>
    <row r="4" spans="1:8" ht="11.25" customHeight="1" x14ac:dyDescent="0.2">
      <c r="A4" s="13" t="str">
        <f>'Table 1'!A4</f>
        <v>BE</v>
      </c>
      <c r="B4" s="13" t="str">
        <f>'Table 1'!B4</f>
        <v>Belgium</v>
      </c>
      <c r="C4" s="8">
        <f>'Table 1'!D4</f>
        <v>2.6771867369152793</v>
      </c>
      <c r="D4" s="7">
        <f>'Table 1'!E4</f>
        <v>1</v>
      </c>
      <c r="E4" s="39">
        <v>124</v>
      </c>
      <c r="F4" s="39">
        <v>126</v>
      </c>
      <c r="G4" s="40">
        <f t="shared" si="0"/>
        <v>1.6129032258064502E-2</v>
      </c>
      <c r="H4" s="9">
        <v>32500</v>
      </c>
    </row>
    <row r="5" spans="1:8" ht="11.25" customHeight="1" x14ac:dyDescent="0.2">
      <c r="A5" s="13" t="str">
        <f>'Table 1'!A5</f>
        <v>BG</v>
      </c>
      <c r="B5" s="13" t="str">
        <f>'Table 1'!B5</f>
        <v>Bulgaria</v>
      </c>
      <c r="C5" s="8">
        <f>'Table 1'!D5</f>
        <v>0.27726079759803446</v>
      </c>
      <c r="D5" s="7">
        <f>'Table 1'!E5</f>
        <v>1.9558</v>
      </c>
      <c r="E5" s="39">
        <v>52</v>
      </c>
      <c r="F5" s="39">
        <v>46</v>
      </c>
      <c r="G5" s="40">
        <f t="shared" si="0"/>
        <v>-0.11538461538461542</v>
      </c>
      <c r="H5" s="9">
        <v>12800</v>
      </c>
    </row>
    <row r="6" spans="1:8" ht="11.25" customHeight="1" x14ac:dyDescent="0.2">
      <c r="A6" s="15" t="str">
        <f>'Table 1'!A6</f>
        <v>CH</v>
      </c>
      <c r="B6" s="13" t="str">
        <f>'Table 1'!B6</f>
        <v>Switzerland</v>
      </c>
      <c r="C6" s="8">
        <f>'Table 1'!D6</f>
        <v>3.8290892016965934</v>
      </c>
      <c r="D6" s="7">
        <f>'Table 1'!E6</f>
        <v>1.2145999999999999</v>
      </c>
      <c r="E6" s="39">
        <v>164</v>
      </c>
      <c r="F6" s="39">
        <v>174</v>
      </c>
      <c r="G6" s="40">
        <f t="shared" si="0"/>
        <v>6.0975609756097615E-2</v>
      </c>
      <c r="H6" s="9">
        <v>44400</v>
      </c>
    </row>
    <row r="7" spans="1:8" ht="11.25" customHeight="1" x14ac:dyDescent="0.2">
      <c r="A7" s="13" t="str">
        <f>'Table 1'!A7</f>
        <v>CY</v>
      </c>
      <c r="B7" s="13" t="str">
        <f>'Table 1'!B7</f>
        <v>Cyprus</v>
      </c>
      <c r="C7" s="8">
        <f>'Table 1'!D7</f>
        <v>0.11508053856532981</v>
      </c>
      <c r="D7" s="7">
        <f>'Table 1'!E7</f>
        <v>1</v>
      </c>
      <c r="E7" s="39">
        <v>102</v>
      </c>
      <c r="F7" s="39">
        <v>102</v>
      </c>
      <c r="G7" s="40">
        <f t="shared" si="0"/>
        <v>0</v>
      </c>
      <c r="H7" s="9">
        <v>22600</v>
      </c>
    </row>
    <row r="8" spans="1:8" ht="11.25" customHeight="1" x14ac:dyDescent="0.2">
      <c r="A8" s="13" t="str">
        <f>'Table 1'!A8</f>
        <v>CZ</v>
      </c>
      <c r="B8" s="13" t="str">
        <f>'Table 1'!B8</f>
        <v>Czech Republic</v>
      </c>
      <c r="C8" s="8">
        <f>'Table 1'!D8</f>
        <v>1.0573624737564518</v>
      </c>
      <c r="D8" s="7">
        <f>'Table 1'!E8</f>
        <v>27.536000000000001</v>
      </c>
      <c r="E8" s="39">
        <v>71</v>
      </c>
      <c r="F8" s="39">
        <v>67</v>
      </c>
      <c r="G8" s="40">
        <f t="shared" si="0"/>
        <v>-5.633802816901412E-2</v>
      </c>
      <c r="H8" s="9">
        <v>23500</v>
      </c>
    </row>
    <row r="9" spans="1:8" ht="11.25" customHeight="1" x14ac:dyDescent="0.2">
      <c r="A9" s="13" t="str">
        <f>'Table 1'!A9</f>
        <v>DE</v>
      </c>
      <c r="B9" s="13" t="str">
        <f>'Table 1'!B9</f>
        <v>Germany</v>
      </c>
      <c r="C9" s="8">
        <f>'Table 1'!D9</f>
        <v>19.65084549364143</v>
      </c>
      <c r="D9" s="7">
        <f>'Table 1'!E9</f>
        <v>1</v>
      </c>
      <c r="E9" s="39">
        <v>117</v>
      </c>
      <c r="F9" s="39">
        <v>118</v>
      </c>
      <c r="G9" s="40">
        <f t="shared" si="0"/>
        <v>8.5470085470085166E-3</v>
      </c>
      <c r="H9" s="9">
        <v>34600</v>
      </c>
    </row>
    <row r="10" spans="1:8" ht="11.25" customHeight="1" x14ac:dyDescent="0.2">
      <c r="A10" s="13" t="str">
        <f>'Table 1'!A10</f>
        <v>DK</v>
      </c>
      <c r="B10" s="13" t="str">
        <f>'Table 1'!B10</f>
        <v>Denmark</v>
      </c>
      <c r="C10" s="8">
        <f>'Table 1'!D10</f>
        <v>1.7182790865792366</v>
      </c>
      <c r="D10" s="7">
        <f>'Table 1'!E10</f>
        <v>7.4547999999999996</v>
      </c>
      <c r="E10" s="39">
        <v>152</v>
      </c>
      <c r="F10" s="39">
        <v>154</v>
      </c>
      <c r="G10" s="40">
        <f t="shared" si="0"/>
        <v>1.3157894736842035E-2</v>
      </c>
      <c r="H10" s="9">
        <v>34800</v>
      </c>
    </row>
    <row r="11" spans="1:8" ht="11.25" customHeight="1" x14ac:dyDescent="0.2">
      <c r="A11" s="13" t="str">
        <f>'Table 1'!A11</f>
        <v>EE</v>
      </c>
      <c r="B11" s="13" t="str">
        <f>'Table 1'!B11</f>
        <v>Estonia</v>
      </c>
      <c r="C11" s="8">
        <f>'Table 1'!D11</f>
        <v>0.12840754812247229</v>
      </c>
      <c r="D11" s="7">
        <f>'Table 1'!E11</f>
        <v>1</v>
      </c>
      <c r="E11" s="39">
        <v>82</v>
      </c>
      <c r="F11" s="39">
        <v>80</v>
      </c>
      <c r="G11" s="40">
        <f t="shared" si="0"/>
        <v>-2.4390243902439046E-2</v>
      </c>
      <c r="H11" s="9">
        <v>20700</v>
      </c>
    </row>
    <row r="12" spans="1:8" ht="11.25" customHeight="1" x14ac:dyDescent="0.2">
      <c r="A12" s="13" t="str">
        <f>'Table 1'!A12</f>
        <v>EL</v>
      </c>
      <c r="B12" s="13" t="str">
        <f>'Table 1'!B12</f>
        <v>Greece</v>
      </c>
      <c r="C12" s="8">
        <f>'Table 1'!D12</f>
        <v>1.1739075270733399</v>
      </c>
      <c r="D12" s="7">
        <f>'Table 1'!E12</f>
        <v>1</v>
      </c>
      <c r="E12" s="39">
        <v>92</v>
      </c>
      <c r="F12" s="39">
        <v>93</v>
      </c>
      <c r="G12" s="40">
        <f t="shared" si="0"/>
        <v>1.0869565217391353E-2</v>
      </c>
      <c r="H12" s="9">
        <v>20000</v>
      </c>
    </row>
    <row r="13" spans="1:8" ht="11.25" customHeight="1" x14ac:dyDescent="0.2">
      <c r="A13" s="13" t="str">
        <f>'Table 1'!A13</f>
        <v>ES</v>
      </c>
      <c r="B13" s="13" t="str">
        <f>'Table 1'!B13</f>
        <v>Spain</v>
      </c>
      <c r="C13" s="8">
        <f>'Table 1'!D13</f>
        <v>7.0483338486020495</v>
      </c>
      <c r="D13" s="7">
        <f>'Table 1'!E13</f>
        <v>1</v>
      </c>
      <c r="E13" s="39">
        <v>101</v>
      </c>
      <c r="F13" s="39">
        <v>104</v>
      </c>
      <c r="G13" s="40">
        <f t="shared" si="0"/>
        <v>2.9702970297029729E-2</v>
      </c>
      <c r="H13" s="9">
        <v>24900</v>
      </c>
    </row>
    <row r="14" spans="1:8" ht="11.25" customHeight="1" x14ac:dyDescent="0.2">
      <c r="A14" s="13" t="str">
        <f>'Table 1'!A14</f>
        <v>FI</v>
      </c>
      <c r="B14" s="13" t="str">
        <f>'Table 1'!B14</f>
        <v>Finland</v>
      </c>
      <c r="C14" s="8">
        <f>'Table 1'!D14</f>
        <v>1.3209534712461124</v>
      </c>
      <c r="D14" s="7">
        <f>'Table 1'!E14</f>
        <v>1</v>
      </c>
      <c r="E14" s="39">
        <v>140</v>
      </c>
      <c r="F14" s="39">
        <v>144</v>
      </c>
      <c r="G14" s="40">
        <f t="shared" si="0"/>
        <v>2.857142857142847E-2</v>
      </c>
      <c r="H14" s="9">
        <v>30300</v>
      </c>
    </row>
    <row r="15" spans="1:8" ht="11.25" customHeight="1" x14ac:dyDescent="0.2">
      <c r="A15" s="13" t="str">
        <f>'Table 1'!A15</f>
        <v>FR</v>
      </c>
      <c r="B15" s="13" t="str">
        <f>'Table 1'!B15</f>
        <v>France</v>
      </c>
      <c r="C15" s="8">
        <f>'Table 1'!D15</f>
        <v>14.321587588956666</v>
      </c>
      <c r="D15" s="7">
        <f>'Table 1'!E15</f>
        <v>1</v>
      </c>
      <c r="E15" s="39">
        <v>124</v>
      </c>
      <c r="F15" s="39">
        <v>128</v>
      </c>
      <c r="G15" s="40">
        <f t="shared" si="0"/>
        <v>3.2258064516129004E-2</v>
      </c>
      <c r="H15" s="9">
        <v>29400</v>
      </c>
    </row>
    <row r="16" spans="1:8" ht="11.25" customHeight="1" x14ac:dyDescent="0.2">
      <c r="A16" s="13" t="str">
        <f>'Table 1'!A16</f>
        <v>HR</v>
      </c>
      <c r="B16" s="13" t="str">
        <f>'Table 1'!B16</f>
        <v>Croatia</v>
      </c>
      <c r="C16" s="8">
        <f>'Table 1'!D16</f>
        <v>0.27118765432436215</v>
      </c>
      <c r="D16" s="7">
        <f>'Table 1'!E16</f>
        <v>7.6344000000000003</v>
      </c>
      <c r="E16" s="39">
        <v>71</v>
      </c>
      <c r="F16" s="39">
        <v>69</v>
      </c>
      <c r="G16" s="40">
        <f t="shared" si="0"/>
        <v>-2.8169014084507005E-2</v>
      </c>
      <c r="H16" s="9">
        <v>16100</v>
      </c>
    </row>
    <row r="17" spans="1:8" ht="11.25" customHeight="1" x14ac:dyDescent="0.2">
      <c r="A17" s="13" t="str">
        <f>'Table 1'!A17</f>
        <v>HU</v>
      </c>
      <c r="B17" s="13" t="str">
        <f>'Table 1'!B17</f>
        <v>Hungary</v>
      </c>
      <c r="C17" s="8">
        <f>'Table 1'!D17</f>
        <v>0.66049017838977109</v>
      </c>
      <c r="D17" s="7">
        <f>'Table 1'!E17</f>
        <v>308.70999999999998</v>
      </c>
      <c r="E17" s="39">
        <v>64</v>
      </c>
      <c r="F17" s="39">
        <v>59</v>
      </c>
      <c r="G17" s="40">
        <f t="shared" si="0"/>
        <v>-7.8125E-2</v>
      </c>
      <c r="H17" s="9">
        <v>18800</v>
      </c>
    </row>
    <row r="18" spans="1:8" ht="11.25" customHeight="1" x14ac:dyDescent="0.2">
      <c r="A18" s="13" t="str">
        <f>'Table 1'!A18</f>
        <v>IE</v>
      </c>
      <c r="B18" s="13" t="str">
        <f>'Table 1'!B18</f>
        <v>Ireland</v>
      </c>
      <c r="C18" s="8">
        <f>'Table 1'!D18</f>
        <v>1.3258966752953545</v>
      </c>
      <c r="D18" s="7">
        <f>'Table 1'!E18</f>
        <v>1</v>
      </c>
      <c r="E18" s="39">
        <v>125</v>
      </c>
      <c r="F18" s="39">
        <v>142</v>
      </c>
      <c r="G18" s="40">
        <f t="shared" si="0"/>
        <v>0.1359999999999999</v>
      </c>
      <c r="H18" s="9">
        <v>37600</v>
      </c>
    </row>
    <row r="19" spans="1:8" ht="11.25" customHeight="1" x14ac:dyDescent="0.2">
      <c r="A19" s="15" t="str">
        <f>'Table 1'!A19</f>
        <v>IS</v>
      </c>
      <c r="B19" s="13" t="str">
        <f>'Table 1'!B19</f>
        <v>Iceland</v>
      </c>
      <c r="C19" s="8">
        <f>'Table 1'!D19</f>
        <v>8.3580402050299735E-2</v>
      </c>
      <c r="D19" s="7">
        <f>'Table 1'!E19</f>
        <v>154.86000000000001</v>
      </c>
      <c r="E19" s="39">
        <v>135</v>
      </c>
      <c r="F19" s="39">
        <v>133</v>
      </c>
      <c r="G19" s="40">
        <f t="shared" si="0"/>
        <v>-1.4814814814814836E-2</v>
      </c>
      <c r="H19" s="9">
        <v>33000</v>
      </c>
    </row>
    <row r="20" spans="1:8" ht="11.25" customHeight="1" x14ac:dyDescent="0.2">
      <c r="A20" s="13" t="str">
        <f>'Table 1'!A20</f>
        <v>IT</v>
      </c>
      <c r="B20" s="13" t="str">
        <f>'Table 1'!B20</f>
        <v>Italy</v>
      </c>
      <c r="C20" s="8">
        <f>'Table 1'!D20</f>
        <v>10.876834555844676</v>
      </c>
      <c r="D20" s="7">
        <f>'Table 1'!E20</f>
        <v>1</v>
      </c>
      <c r="E20" s="39">
        <v>113</v>
      </c>
      <c r="F20" s="39">
        <v>114</v>
      </c>
      <c r="G20" s="40">
        <f t="shared" si="0"/>
        <v>8.8495575221239076E-3</v>
      </c>
      <c r="H20" s="9">
        <v>26500</v>
      </c>
    </row>
    <row r="21" spans="1:8" ht="11.25" customHeight="1" x14ac:dyDescent="0.2">
      <c r="A21" s="13" t="str">
        <f>'Table 1'!A21</f>
        <v>LT</v>
      </c>
      <c r="B21" s="13" t="str">
        <f>'Table 1'!B21</f>
        <v>Lithuania</v>
      </c>
      <c r="C21" s="8">
        <f>'Table 1'!D21</f>
        <v>0.24679351365893756</v>
      </c>
      <c r="D21" s="7">
        <f>'Table 1'!E21</f>
        <v>3.4527999999999999</v>
      </c>
      <c r="E21" s="39">
        <v>68</v>
      </c>
      <c r="F21" s="39">
        <v>62</v>
      </c>
      <c r="G21" s="40">
        <f t="shared" si="0"/>
        <v>-8.8235294117647078E-2</v>
      </c>
      <c r="H21" s="9">
        <v>20700</v>
      </c>
    </row>
    <row r="22" spans="1:8" ht="11.25" customHeight="1" x14ac:dyDescent="0.2">
      <c r="A22" s="13" t="str">
        <f>'Table 1'!A22</f>
        <v>LU</v>
      </c>
      <c r="B22" s="13" t="str">
        <f>'Table 1'!B22</f>
        <v>Luxembourg</v>
      </c>
      <c r="C22" s="8">
        <f>'Table 1'!D22</f>
        <v>0.3274366711820173</v>
      </c>
      <c r="D22" s="7">
        <f>'Table 1'!E22</f>
        <v>1</v>
      </c>
      <c r="E22" s="39">
        <v>135</v>
      </c>
      <c r="F22" s="39">
        <v>154</v>
      </c>
      <c r="G22" s="40">
        <f t="shared" si="0"/>
        <v>0.14074074074074083</v>
      </c>
      <c r="H22" s="9">
        <v>73600</v>
      </c>
    </row>
    <row r="23" spans="1:8" ht="11.25" customHeight="1" x14ac:dyDescent="0.2">
      <c r="A23" s="13" t="str">
        <f>'Table 1'!A23</f>
        <v>LV</v>
      </c>
      <c r="B23" s="13" t="str">
        <f>'Table 1'!B23</f>
        <v>Latvia</v>
      </c>
      <c r="C23" s="8">
        <f>'Table 1'!D23</f>
        <v>0.15616462092775746</v>
      </c>
      <c r="D23" s="7">
        <f>'Table 1'!E23</f>
        <v>1</v>
      </c>
      <c r="E23" s="39">
        <v>76</v>
      </c>
      <c r="F23" s="39">
        <v>72</v>
      </c>
      <c r="G23" s="40">
        <f t="shared" si="0"/>
        <v>-5.2631578947368474E-2</v>
      </c>
      <c r="H23" s="9">
        <v>17500</v>
      </c>
    </row>
    <row r="24" spans="1:8" ht="11.25" customHeight="1" x14ac:dyDescent="0.2">
      <c r="A24" s="13" t="str">
        <f>'Table 1'!A24</f>
        <v>MT</v>
      </c>
      <c r="B24" s="13" t="str">
        <f>'Table 1'!B24</f>
        <v>Malta</v>
      </c>
      <c r="C24" s="8">
        <f>'Table 1'!D24</f>
        <v>5.2710581930126933E-2</v>
      </c>
      <c r="D24" s="7">
        <f>'Table 1'!E24</f>
        <v>1</v>
      </c>
      <c r="E24" s="39">
        <v>90</v>
      </c>
      <c r="F24" s="39">
        <v>85</v>
      </c>
      <c r="G24" s="40">
        <f t="shared" si="0"/>
        <v>-5.555555555555558E-2</v>
      </c>
      <c r="H24" s="9">
        <v>23600</v>
      </c>
    </row>
    <row r="25" spans="1:8" ht="11.25" customHeight="1" x14ac:dyDescent="0.2">
      <c r="A25" s="13" t="str">
        <f>'Table 1'!A25</f>
        <v>NL</v>
      </c>
      <c r="B25" s="13" t="str">
        <f>'Table 1'!B25</f>
        <v>Netherlands</v>
      </c>
      <c r="C25" s="8">
        <f>'Table 1'!D25</f>
        <v>4.4616094634747592</v>
      </c>
      <c r="D25" s="7">
        <f>'Table 1'!E25</f>
        <v>1</v>
      </c>
      <c r="E25" s="39">
        <v>123</v>
      </c>
      <c r="F25" s="39">
        <v>130</v>
      </c>
      <c r="G25" s="40">
        <f t="shared" si="0"/>
        <v>5.6910569105691033E-2</v>
      </c>
      <c r="H25" s="9">
        <v>35900</v>
      </c>
    </row>
    <row r="26" spans="1:8" ht="11.25" customHeight="1" x14ac:dyDescent="0.2">
      <c r="A26" s="15" t="str">
        <f>'Table 1'!A26</f>
        <v>NO</v>
      </c>
      <c r="B26" s="13" t="str">
        <f>'Table 1'!B26</f>
        <v>Norway</v>
      </c>
      <c r="C26" s="8">
        <f>'Table 1'!D26</f>
        <v>2.510012490047965</v>
      </c>
      <c r="D26" s="7">
        <f>'Table 1'!E26</f>
        <v>8.3544</v>
      </c>
      <c r="E26" s="39">
        <v>169</v>
      </c>
      <c r="F26" s="39">
        <v>173</v>
      </c>
      <c r="G26" s="40">
        <f t="shared" si="0"/>
        <v>2.3668639053254337E-2</v>
      </c>
      <c r="H26" s="9">
        <v>48700</v>
      </c>
    </row>
    <row r="27" spans="1:8" ht="11.25" customHeight="1" x14ac:dyDescent="0.2">
      <c r="A27" s="13" t="str">
        <f>'Table 1'!A27</f>
        <v>PL</v>
      </c>
      <c r="B27" s="13" t="str">
        <f>'Table 1'!B27</f>
        <v>Poland</v>
      </c>
      <c r="C27" s="8">
        <f>'Table 1'!D27</f>
        <v>2.7217368126290489</v>
      </c>
      <c r="D27" s="7">
        <f>'Table 1'!E27</f>
        <v>4.1843000000000004</v>
      </c>
      <c r="E27" s="39">
        <v>65</v>
      </c>
      <c r="F27" s="39">
        <v>59</v>
      </c>
      <c r="G27" s="40">
        <f t="shared" si="0"/>
        <v>-9.2307692307692313E-2</v>
      </c>
      <c r="H27" s="9">
        <v>18600</v>
      </c>
    </row>
    <row r="28" spans="1:8" ht="11.25" customHeight="1" x14ac:dyDescent="0.2">
      <c r="A28" s="13" t="str">
        <f>'Table 1'!A28</f>
        <v>PT</v>
      </c>
      <c r="B28" s="13" t="str">
        <f>'Table 1'!B28</f>
        <v>Portugal</v>
      </c>
      <c r="C28" s="8">
        <f>'Table 1'!D28</f>
        <v>1.1304254044930371</v>
      </c>
      <c r="D28" s="7">
        <f>'Table 1'!E28</f>
        <v>1</v>
      </c>
      <c r="E28" s="39">
        <v>88</v>
      </c>
      <c r="F28" s="39">
        <v>87</v>
      </c>
      <c r="G28" s="40">
        <f t="shared" si="0"/>
        <v>-1.1363636363636354E-2</v>
      </c>
      <c r="H28" s="9">
        <v>21400</v>
      </c>
    </row>
    <row r="29" spans="1:8" ht="11.25" customHeight="1" x14ac:dyDescent="0.2">
      <c r="A29" s="13" t="str">
        <f>'Table 1'!A29</f>
        <v>RO</v>
      </c>
      <c r="B29" s="13" t="str">
        <f>'Table 1'!B29</f>
        <v>Romania</v>
      </c>
      <c r="C29" s="8">
        <f>'Table 1'!D29</f>
        <v>0.99359745666438481</v>
      </c>
      <c r="D29" s="7">
        <f>'Table 1'!E29</f>
        <v>4.4436999999999998</v>
      </c>
      <c r="E29" s="39">
        <v>56</v>
      </c>
      <c r="F29" s="39">
        <v>51</v>
      </c>
      <c r="G29" s="40">
        <f t="shared" si="0"/>
        <v>-8.9285714285714302E-2</v>
      </c>
      <c r="H29" s="9">
        <v>15200</v>
      </c>
    </row>
    <row r="30" spans="1:8" ht="11.25" customHeight="1" x14ac:dyDescent="0.2">
      <c r="A30" s="13" t="str">
        <f>'Table 1'!A30</f>
        <v>SE</v>
      </c>
      <c r="B30" s="13" t="str">
        <f>'Table 1'!B30</f>
        <v>Sweden</v>
      </c>
      <c r="C30" s="8">
        <f>'Table 1'!D30</f>
        <v>2.8620912462592609</v>
      </c>
      <c r="D30" s="7">
        <f>'Table 1'!E30</f>
        <v>9.0984999999999996</v>
      </c>
      <c r="E30" s="39">
        <v>148</v>
      </c>
      <c r="F30" s="39">
        <v>157</v>
      </c>
      <c r="G30" s="40">
        <f t="shared" si="0"/>
        <v>6.0810810810810745E-2</v>
      </c>
      <c r="H30" s="9">
        <v>33900</v>
      </c>
    </row>
    <row r="31" spans="1:8" ht="11.25" customHeight="1" x14ac:dyDescent="0.2">
      <c r="A31" s="13" t="str">
        <f>'Table 1'!A31</f>
        <v>SI</v>
      </c>
      <c r="B31" s="13" t="str">
        <f>'Table 1'!B31</f>
        <v>Slovenia</v>
      </c>
      <c r="C31" s="8">
        <f>'Table 1'!D31</f>
        <v>0.24070767443892335</v>
      </c>
      <c r="D31" s="7">
        <f>'Table 1'!E31</f>
        <v>1</v>
      </c>
      <c r="E31" s="39">
        <v>90</v>
      </c>
      <c r="F31" s="39">
        <v>92</v>
      </c>
      <c r="G31" s="40">
        <f t="shared" si="0"/>
        <v>2.2222222222222143E-2</v>
      </c>
      <c r="H31" s="9">
        <v>22600</v>
      </c>
    </row>
    <row r="32" spans="1:8" ht="11.25" customHeight="1" x14ac:dyDescent="0.2">
      <c r="A32" s="13" t="str">
        <f>'Table 1'!A32</f>
        <v>SK</v>
      </c>
      <c r="B32" s="13" t="str">
        <f>'Table 1'!B32</f>
        <v>Slovakia</v>
      </c>
      <c r="C32" s="8">
        <f>'Table 1'!D32</f>
        <v>0.51355849773407602</v>
      </c>
      <c r="D32" s="7">
        <f>'Table 1'!E32</f>
        <v>1</v>
      </c>
      <c r="E32" s="39">
        <v>74</v>
      </c>
      <c r="F32" s="39">
        <v>69</v>
      </c>
      <c r="G32" s="40">
        <f t="shared" si="0"/>
        <v>-6.7567567567567544E-2</v>
      </c>
      <c r="H32" s="9">
        <v>21200</v>
      </c>
    </row>
    <row r="33" spans="1:8" ht="11.25" customHeight="1" x14ac:dyDescent="0.2">
      <c r="A33" s="41" t="str">
        <f>'Table 1'!A33</f>
        <v>UK</v>
      </c>
      <c r="B33" s="41" t="str">
        <f>'Table 1'!B33</f>
        <v>United Kingdom</v>
      </c>
      <c r="C33" s="18">
        <f>'Table 1'!D33</f>
        <v>15.047913717332984</v>
      </c>
      <c r="D33" s="42">
        <f>'Table 1'!E33</f>
        <v>0.80611999999999995</v>
      </c>
      <c r="E33" s="43">
        <v>131</v>
      </c>
      <c r="F33" s="43">
        <v>143</v>
      </c>
      <c r="G33" s="44">
        <f t="shared" si="0"/>
        <v>9.1603053435114434E-2</v>
      </c>
      <c r="H33" s="45">
        <v>30000</v>
      </c>
    </row>
  </sheetData>
  <conditionalFormatting sqref="G3:G33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H3:H3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J103"/>
  <sheetViews>
    <sheetView showGridLines="0" workbookViewId="0"/>
  </sheetViews>
  <sheetFormatPr defaultRowHeight="11.25" customHeight="1" x14ac:dyDescent="0.2"/>
  <cols>
    <col min="1" max="1" width="9.33203125" style="2" customWidth="1"/>
    <col min="2" max="2" width="65.33203125" style="2" customWidth="1"/>
    <col min="3" max="36" width="9.33203125" style="2" customWidth="1"/>
    <col min="37" max="16384" width="9.33203125" style="2"/>
  </cols>
  <sheetData>
    <row r="1" spans="1:36" ht="21" customHeight="1" x14ac:dyDescent="0.2">
      <c r="A1" s="66" t="s">
        <v>849</v>
      </c>
      <c r="B1" s="66" t="s">
        <v>821</v>
      </c>
    </row>
    <row r="2" spans="1:36" s="1" customFormat="1" ht="33.75" customHeight="1" x14ac:dyDescent="0.2">
      <c r="A2" s="48" t="s">
        <v>823</v>
      </c>
      <c r="B2" s="48" t="s">
        <v>735</v>
      </c>
      <c r="C2" s="49" t="s">
        <v>647</v>
      </c>
      <c r="D2" s="49" t="s">
        <v>648</v>
      </c>
      <c r="E2" s="49" t="s">
        <v>649</v>
      </c>
      <c r="F2" s="49" t="s">
        <v>675</v>
      </c>
      <c r="G2" s="49" t="s">
        <v>676</v>
      </c>
      <c r="H2" s="49" t="s">
        <v>650</v>
      </c>
      <c r="I2" s="49" t="s">
        <v>651</v>
      </c>
      <c r="J2" s="49" t="s">
        <v>652</v>
      </c>
      <c r="K2" s="49" t="s">
        <v>653</v>
      </c>
      <c r="L2" s="49" t="s">
        <v>654</v>
      </c>
      <c r="M2" s="49" t="s">
        <v>655</v>
      </c>
      <c r="N2" s="49" t="s">
        <v>656</v>
      </c>
      <c r="O2" s="49" t="s">
        <v>657</v>
      </c>
      <c r="P2" s="49" t="s">
        <v>658</v>
      </c>
      <c r="Q2" s="49" t="s">
        <v>659</v>
      </c>
      <c r="R2" s="49" t="s">
        <v>660</v>
      </c>
      <c r="S2" s="49" t="s">
        <v>661</v>
      </c>
      <c r="T2" s="49" t="s">
        <v>662</v>
      </c>
      <c r="U2" s="49" t="s">
        <v>663</v>
      </c>
      <c r="V2" s="49" t="s">
        <v>677</v>
      </c>
      <c r="W2" s="49" t="s">
        <v>664</v>
      </c>
      <c r="X2" s="49" t="s">
        <v>678</v>
      </c>
      <c r="Y2" s="49" t="s">
        <v>665</v>
      </c>
      <c r="Z2" s="49" t="s">
        <v>666</v>
      </c>
      <c r="AA2" s="49" t="s">
        <v>667</v>
      </c>
      <c r="AB2" s="49" t="s">
        <v>668</v>
      </c>
      <c r="AC2" s="49" t="s">
        <v>669</v>
      </c>
      <c r="AD2" s="49" t="s">
        <v>670</v>
      </c>
      <c r="AE2" s="49" t="s">
        <v>671</v>
      </c>
      <c r="AF2" s="49" t="s">
        <v>672</v>
      </c>
      <c r="AG2" s="49" t="s">
        <v>673</v>
      </c>
      <c r="AH2" s="49"/>
      <c r="AI2" s="49" t="s">
        <v>797</v>
      </c>
      <c r="AJ2" s="49" t="s">
        <v>800</v>
      </c>
    </row>
    <row r="3" spans="1:36" ht="11.25" customHeight="1" x14ac:dyDescent="0.2">
      <c r="A3" s="56">
        <v>1</v>
      </c>
      <c r="B3" s="54" t="s">
        <v>0</v>
      </c>
      <c r="C3" s="52">
        <v>100</v>
      </c>
      <c r="D3" s="52">
        <v>71</v>
      </c>
      <c r="E3" s="52">
        <v>79</v>
      </c>
      <c r="F3" s="52">
        <v>129</v>
      </c>
      <c r="G3" s="52">
        <v>108</v>
      </c>
      <c r="H3" s="52">
        <v>90</v>
      </c>
      <c r="I3" s="52">
        <v>96</v>
      </c>
      <c r="J3" s="52">
        <v>105</v>
      </c>
      <c r="K3" s="52">
        <v>79</v>
      </c>
      <c r="L3" s="52">
        <v>114</v>
      </c>
      <c r="M3" s="52">
        <v>88</v>
      </c>
      <c r="N3" s="52">
        <v>115</v>
      </c>
      <c r="O3" s="52">
        <v>119</v>
      </c>
      <c r="P3" s="52">
        <v>88</v>
      </c>
      <c r="Q3" s="52">
        <v>79</v>
      </c>
      <c r="R3" s="52">
        <v>108</v>
      </c>
      <c r="S3" s="52">
        <v>137</v>
      </c>
      <c r="T3" s="52">
        <v>128</v>
      </c>
      <c r="U3" s="52">
        <v>78</v>
      </c>
      <c r="V3" s="52">
        <v>105</v>
      </c>
      <c r="W3" s="52">
        <v>86</v>
      </c>
      <c r="X3" s="52">
        <v>100</v>
      </c>
      <c r="Y3" s="52">
        <v>86</v>
      </c>
      <c r="Z3" s="52">
        <v>227</v>
      </c>
      <c r="AA3" s="52">
        <v>73</v>
      </c>
      <c r="AB3" s="52">
        <v>92</v>
      </c>
      <c r="AC3" s="52">
        <v>96</v>
      </c>
      <c r="AD3" s="52">
        <v>106</v>
      </c>
      <c r="AE3" s="52">
        <v>111</v>
      </c>
      <c r="AF3" s="52">
        <v>86</v>
      </c>
      <c r="AG3" s="52">
        <v>106</v>
      </c>
      <c r="AH3" s="52"/>
      <c r="AI3" s="58">
        <f>MAX(C3:AG3)/MIN(C3:AG3)</f>
        <v>3.1971830985915495</v>
      </c>
      <c r="AJ3" s="58">
        <f>_xlfn.STDEV.P(C3:AG3)</f>
        <v>28.108049291325422</v>
      </c>
    </row>
    <row r="4" spans="1:36" ht="11.25" customHeight="1" x14ac:dyDescent="0.2">
      <c r="A4" s="56">
        <v>2</v>
      </c>
      <c r="B4" s="54" t="s">
        <v>1</v>
      </c>
      <c r="C4" s="9">
        <v>113</v>
      </c>
      <c r="D4" s="9">
        <v>97</v>
      </c>
      <c r="E4" s="9">
        <v>57</v>
      </c>
      <c r="F4" s="9">
        <v>160</v>
      </c>
      <c r="G4" s="9">
        <v>103</v>
      </c>
      <c r="H4" s="9">
        <v>75</v>
      </c>
      <c r="I4" s="9">
        <v>107</v>
      </c>
      <c r="J4" s="9">
        <v>133</v>
      </c>
      <c r="K4" s="9">
        <v>78</v>
      </c>
      <c r="L4" s="9">
        <v>102</v>
      </c>
      <c r="M4" s="9">
        <v>98</v>
      </c>
      <c r="N4" s="9">
        <v>134</v>
      </c>
      <c r="O4" s="9">
        <v>125</v>
      </c>
      <c r="P4" s="9">
        <v>76</v>
      </c>
      <c r="Q4" s="9">
        <v>65</v>
      </c>
      <c r="R4" s="9">
        <v>130</v>
      </c>
      <c r="S4" s="9">
        <v>139</v>
      </c>
      <c r="T4" s="9">
        <v>126</v>
      </c>
      <c r="U4" s="9">
        <v>65</v>
      </c>
      <c r="V4" s="9">
        <v>133</v>
      </c>
      <c r="W4" s="9">
        <v>76</v>
      </c>
      <c r="X4" s="9">
        <v>91</v>
      </c>
      <c r="Y4" s="9">
        <v>108</v>
      </c>
      <c r="Z4" s="9">
        <v>212</v>
      </c>
      <c r="AA4" s="9">
        <v>62</v>
      </c>
      <c r="AB4" s="9">
        <v>89</v>
      </c>
      <c r="AC4" s="9">
        <v>65</v>
      </c>
      <c r="AD4" s="9">
        <v>132</v>
      </c>
      <c r="AE4" s="9">
        <v>100</v>
      </c>
      <c r="AF4" s="9">
        <v>74</v>
      </c>
      <c r="AG4" s="9">
        <v>130</v>
      </c>
      <c r="AH4" s="9"/>
      <c r="AI4" s="50">
        <f t="shared" ref="AI4:AI66" si="0">MAX(C4:AG4)/MIN(C4:AG4)</f>
        <v>3.7192982456140351</v>
      </c>
      <c r="AJ4" s="58">
        <f t="shared" ref="AJ4:AJ66" si="1">_xlfn.STDEV.P(C4:AG4)</f>
        <v>33.487600016106107</v>
      </c>
    </row>
    <row r="5" spans="1:36" ht="11.25" customHeight="1" x14ac:dyDescent="0.2">
      <c r="A5" s="56">
        <v>3</v>
      </c>
      <c r="B5" s="54" t="s">
        <v>2</v>
      </c>
      <c r="C5" s="9">
        <v>99</v>
      </c>
      <c r="D5" s="9">
        <v>70</v>
      </c>
      <c r="E5" s="9">
        <v>83</v>
      </c>
      <c r="F5" s="9">
        <v>126</v>
      </c>
      <c r="G5" s="9">
        <v>107</v>
      </c>
      <c r="H5" s="9">
        <v>91</v>
      </c>
      <c r="I5" s="9">
        <v>96</v>
      </c>
      <c r="J5" s="9">
        <v>103</v>
      </c>
      <c r="K5" s="9">
        <v>80</v>
      </c>
      <c r="L5" s="9">
        <v>115</v>
      </c>
      <c r="M5" s="9">
        <v>88</v>
      </c>
      <c r="N5" s="9">
        <v>114</v>
      </c>
      <c r="O5" s="9">
        <v>119</v>
      </c>
      <c r="P5" s="9">
        <v>90</v>
      </c>
      <c r="Q5" s="9">
        <v>81</v>
      </c>
      <c r="R5" s="9">
        <v>107</v>
      </c>
      <c r="S5" s="9">
        <v>137</v>
      </c>
      <c r="T5" s="9">
        <v>129</v>
      </c>
      <c r="U5" s="9">
        <v>79</v>
      </c>
      <c r="V5" s="9">
        <v>104</v>
      </c>
      <c r="W5" s="9">
        <v>87</v>
      </c>
      <c r="X5" s="9">
        <v>101</v>
      </c>
      <c r="Y5" s="9">
        <v>83</v>
      </c>
      <c r="Z5" s="9">
        <v>228</v>
      </c>
      <c r="AA5" s="9">
        <v>74</v>
      </c>
      <c r="AB5" s="9">
        <v>92</v>
      </c>
      <c r="AC5" s="9">
        <v>98</v>
      </c>
      <c r="AD5" s="9">
        <v>104</v>
      </c>
      <c r="AE5" s="9">
        <v>111</v>
      </c>
      <c r="AF5" s="9">
        <v>88</v>
      </c>
      <c r="AG5" s="9">
        <v>104</v>
      </c>
      <c r="AH5" s="9"/>
      <c r="AI5" s="50">
        <f t="shared" si="0"/>
        <v>3.2571428571428571</v>
      </c>
      <c r="AJ5" s="58">
        <f t="shared" si="1"/>
        <v>27.915883759555296</v>
      </c>
    </row>
    <row r="6" spans="1:36" ht="11.25" customHeight="1" x14ac:dyDescent="0.2">
      <c r="A6" s="56">
        <v>4</v>
      </c>
      <c r="B6" s="54" t="s">
        <v>3</v>
      </c>
      <c r="C6" s="9">
        <v>112</v>
      </c>
      <c r="D6" s="9">
        <v>113</v>
      </c>
      <c r="E6" s="9">
        <v>81</v>
      </c>
      <c r="F6" s="9">
        <v>108</v>
      </c>
      <c r="G6" s="9">
        <v>105</v>
      </c>
      <c r="H6" s="9">
        <v>86</v>
      </c>
      <c r="I6" s="9">
        <v>100</v>
      </c>
      <c r="J6" s="9">
        <v>122</v>
      </c>
      <c r="K6" s="9">
        <v>98</v>
      </c>
      <c r="L6" s="9">
        <v>79</v>
      </c>
      <c r="M6" s="9">
        <v>91</v>
      </c>
      <c r="N6" s="9">
        <v>121</v>
      </c>
      <c r="O6" s="9">
        <v>130</v>
      </c>
      <c r="P6" s="9">
        <v>86</v>
      </c>
      <c r="Q6" s="9">
        <v>70</v>
      </c>
      <c r="R6" s="9">
        <v>112</v>
      </c>
      <c r="S6" s="9">
        <v>109</v>
      </c>
      <c r="T6" s="9">
        <v>99</v>
      </c>
      <c r="U6" s="9">
        <v>91</v>
      </c>
      <c r="V6" s="9">
        <v>118</v>
      </c>
      <c r="W6" s="9">
        <v>88</v>
      </c>
      <c r="X6" s="9">
        <v>99</v>
      </c>
      <c r="Y6" s="9">
        <v>112</v>
      </c>
      <c r="Z6" s="9">
        <v>120</v>
      </c>
      <c r="AA6" s="9">
        <v>81</v>
      </c>
      <c r="AB6" s="9">
        <v>76</v>
      </c>
      <c r="AC6" s="9">
        <v>82</v>
      </c>
      <c r="AD6" s="9">
        <v>153</v>
      </c>
      <c r="AE6" s="9">
        <v>109</v>
      </c>
      <c r="AF6" s="9">
        <v>77</v>
      </c>
      <c r="AG6" s="9">
        <v>123</v>
      </c>
      <c r="AH6" s="9"/>
      <c r="AI6" s="50">
        <f t="shared" si="0"/>
        <v>2.1857142857142855</v>
      </c>
      <c r="AJ6" s="58">
        <f t="shared" si="1"/>
        <v>18.709232475243208</v>
      </c>
    </row>
    <row r="7" spans="1:36" ht="11.25" customHeight="1" x14ac:dyDescent="0.2">
      <c r="A7" s="56">
        <v>5</v>
      </c>
      <c r="B7" s="54" t="s">
        <v>4</v>
      </c>
      <c r="C7" s="9">
        <v>121</v>
      </c>
      <c r="D7" s="9">
        <v>112</v>
      </c>
      <c r="E7" s="9">
        <v>63</v>
      </c>
      <c r="F7" s="9">
        <v>137</v>
      </c>
      <c r="G7" s="9">
        <v>109</v>
      </c>
      <c r="H7" s="9">
        <v>75</v>
      </c>
      <c r="I7" s="9">
        <v>94</v>
      </c>
      <c r="J7" s="9">
        <v>112</v>
      </c>
      <c r="K7" s="9">
        <v>92</v>
      </c>
      <c r="L7" s="9">
        <v>115</v>
      </c>
      <c r="M7" s="9">
        <v>90</v>
      </c>
      <c r="N7" s="9">
        <v>123</v>
      </c>
      <c r="O7" s="9">
        <v>110</v>
      </c>
      <c r="P7" s="9">
        <v>95</v>
      </c>
      <c r="Q7" s="9">
        <v>68</v>
      </c>
      <c r="R7" s="9">
        <v>110</v>
      </c>
      <c r="S7" s="9">
        <v>143</v>
      </c>
      <c r="T7" s="9">
        <v>112</v>
      </c>
      <c r="U7" s="9">
        <v>77</v>
      </c>
      <c r="V7" s="9">
        <v>103</v>
      </c>
      <c r="W7" s="9">
        <v>77</v>
      </c>
      <c r="X7" s="9">
        <v>101</v>
      </c>
      <c r="Y7" s="9">
        <v>97</v>
      </c>
      <c r="Z7" s="9">
        <v>173</v>
      </c>
      <c r="AA7" s="9">
        <v>77</v>
      </c>
      <c r="AB7" s="9">
        <v>97</v>
      </c>
      <c r="AC7" s="9">
        <v>74</v>
      </c>
      <c r="AD7" s="9">
        <v>116</v>
      </c>
      <c r="AE7" s="9">
        <v>105</v>
      </c>
      <c r="AF7" s="9">
        <v>78</v>
      </c>
      <c r="AG7" s="9">
        <v>124</v>
      </c>
      <c r="AH7" s="9"/>
      <c r="AI7" s="50">
        <f t="shared" si="0"/>
        <v>2.746031746031746</v>
      </c>
      <c r="AJ7" s="58">
        <f t="shared" si="1"/>
        <v>23.502606847241967</v>
      </c>
    </row>
    <row r="8" spans="1:36" ht="11.25" customHeight="1" x14ac:dyDescent="0.2">
      <c r="A8" s="56">
        <v>6</v>
      </c>
      <c r="B8" s="54" t="s">
        <v>5</v>
      </c>
      <c r="C8" s="9">
        <v>189</v>
      </c>
      <c r="D8" s="9">
        <v>108</v>
      </c>
      <c r="E8" s="9">
        <v>61</v>
      </c>
      <c r="F8" s="9">
        <v>130</v>
      </c>
      <c r="G8" s="9">
        <v>95</v>
      </c>
      <c r="H8" s="9">
        <v>70</v>
      </c>
      <c r="I8" s="9">
        <v>128</v>
      </c>
      <c r="J8" s="9">
        <v>116</v>
      </c>
      <c r="K8" s="9">
        <v>87</v>
      </c>
      <c r="L8" s="9">
        <v>95</v>
      </c>
      <c r="M8" s="9">
        <v>83</v>
      </c>
      <c r="N8" s="9">
        <v>161</v>
      </c>
      <c r="O8" s="9">
        <v>150</v>
      </c>
      <c r="P8" s="9">
        <v>75</v>
      </c>
      <c r="Q8" s="9">
        <v>59</v>
      </c>
      <c r="R8" s="9">
        <v>111</v>
      </c>
      <c r="S8" s="9">
        <v>126</v>
      </c>
      <c r="T8" s="9">
        <v>108</v>
      </c>
      <c r="U8" s="9">
        <v>77</v>
      </c>
      <c r="V8" s="9">
        <v>113</v>
      </c>
      <c r="W8" s="9">
        <v>66</v>
      </c>
      <c r="X8" s="9">
        <v>89</v>
      </c>
      <c r="Y8" s="9">
        <v>107</v>
      </c>
      <c r="Z8" s="9">
        <v>211</v>
      </c>
      <c r="AA8" s="9">
        <v>62</v>
      </c>
      <c r="AB8" s="9">
        <v>77</v>
      </c>
      <c r="AC8" s="9">
        <v>59</v>
      </c>
      <c r="AD8" s="9">
        <v>173</v>
      </c>
      <c r="AE8" s="9">
        <v>95</v>
      </c>
      <c r="AF8" s="9">
        <v>82</v>
      </c>
      <c r="AG8" s="9">
        <v>126</v>
      </c>
      <c r="AH8" s="9"/>
      <c r="AI8" s="50">
        <f t="shared" si="0"/>
        <v>3.5762711864406778</v>
      </c>
      <c r="AJ8" s="58">
        <f t="shared" si="1"/>
        <v>38.286993360172779</v>
      </c>
    </row>
    <row r="9" spans="1:36" ht="11.25" customHeight="1" x14ac:dyDescent="0.2">
      <c r="A9" s="56">
        <v>7</v>
      </c>
      <c r="B9" s="54" t="s">
        <v>6</v>
      </c>
      <c r="C9" s="9">
        <v>122</v>
      </c>
      <c r="D9" s="9">
        <v>127</v>
      </c>
      <c r="E9" s="9">
        <v>64</v>
      </c>
      <c r="F9" s="9">
        <v>104</v>
      </c>
      <c r="G9" s="9">
        <v>109</v>
      </c>
      <c r="H9" s="9">
        <v>69</v>
      </c>
      <c r="I9" s="9">
        <v>101</v>
      </c>
      <c r="J9" s="9">
        <v>143</v>
      </c>
      <c r="K9" s="9">
        <v>97</v>
      </c>
      <c r="L9" s="9">
        <v>117</v>
      </c>
      <c r="M9" s="9">
        <v>76</v>
      </c>
      <c r="N9" s="9">
        <v>93</v>
      </c>
      <c r="O9" s="9">
        <v>114</v>
      </c>
      <c r="P9" s="9">
        <v>86</v>
      </c>
      <c r="Q9" s="9">
        <v>62</v>
      </c>
      <c r="R9" s="9">
        <v>124</v>
      </c>
      <c r="S9" s="9">
        <v>140</v>
      </c>
      <c r="T9" s="9">
        <v>131</v>
      </c>
      <c r="U9" s="9">
        <v>82</v>
      </c>
      <c r="V9" s="9">
        <v>119</v>
      </c>
      <c r="W9" s="9">
        <v>69</v>
      </c>
      <c r="X9" s="9">
        <v>122</v>
      </c>
      <c r="Y9" s="9">
        <v>122</v>
      </c>
      <c r="Z9" s="9">
        <v>165</v>
      </c>
      <c r="AA9" s="9">
        <v>69</v>
      </c>
      <c r="AB9" s="9">
        <v>85</v>
      </c>
      <c r="AC9" s="9">
        <v>59</v>
      </c>
      <c r="AD9" s="9">
        <v>111</v>
      </c>
      <c r="AE9" s="9">
        <v>99</v>
      </c>
      <c r="AF9" s="9">
        <v>102</v>
      </c>
      <c r="AG9" s="9">
        <v>124</v>
      </c>
      <c r="AH9" s="9"/>
      <c r="AI9" s="50">
        <f t="shared" si="0"/>
        <v>2.7966101694915255</v>
      </c>
      <c r="AJ9" s="58">
        <f t="shared" si="1"/>
        <v>26.244309625538328</v>
      </c>
    </row>
    <row r="10" spans="1:36" ht="11.25" customHeight="1" x14ac:dyDescent="0.2">
      <c r="A10" s="56">
        <v>8</v>
      </c>
      <c r="B10" s="54" t="s">
        <v>7</v>
      </c>
      <c r="C10" s="9">
        <v>115</v>
      </c>
      <c r="D10" s="9">
        <v>121</v>
      </c>
      <c r="E10" s="9">
        <v>78</v>
      </c>
      <c r="F10" s="9">
        <v>115</v>
      </c>
      <c r="G10" s="9">
        <v>127</v>
      </c>
      <c r="H10" s="9">
        <v>77</v>
      </c>
      <c r="I10" s="9">
        <v>99</v>
      </c>
      <c r="J10" s="9">
        <v>136</v>
      </c>
      <c r="K10" s="9">
        <v>80</v>
      </c>
      <c r="L10" s="9">
        <v>70</v>
      </c>
      <c r="M10" s="9">
        <v>97</v>
      </c>
      <c r="N10" s="9">
        <v>105</v>
      </c>
      <c r="O10" s="9">
        <v>124</v>
      </c>
      <c r="P10" s="9">
        <v>84</v>
      </c>
      <c r="Q10" s="9">
        <v>81</v>
      </c>
      <c r="R10" s="9">
        <v>143</v>
      </c>
      <c r="S10" s="9">
        <v>173</v>
      </c>
      <c r="T10" s="9">
        <v>94</v>
      </c>
      <c r="U10" s="9">
        <v>86</v>
      </c>
      <c r="V10" s="9">
        <v>113</v>
      </c>
      <c r="W10" s="9">
        <v>91</v>
      </c>
      <c r="X10" s="9">
        <v>104</v>
      </c>
      <c r="Y10" s="9">
        <v>98</v>
      </c>
      <c r="Z10" s="9">
        <v>95</v>
      </c>
      <c r="AA10" s="9">
        <v>84</v>
      </c>
      <c r="AB10" s="9">
        <v>85</v>
      </c>
      <c r="AC10" s="9">
        <v>72</v>
      </c>
      <c r="AD10" s="9">
        <v>117</v>
      </c>
      <c r="AE10" s="9">
        <v>100</v>
      </c>
      <c r="AF10" s="9">
        <v>92</v>
      </c>
      <c r="AG10" s="9">
        <v>117</v>
      </c>
      <c r="AH10" s="9"/>
      <c r="AI10" s="50">
        <f t="shared" si="0"/>
        <v>2.4714285714285715</v>
      </c>
      <c r="AJ10" s="58">
        <f t="shared" si="1"/>
        <v>22.645299144879544</v>
      </c>
    </row>
    <row r="11" spans="1:36" ht="11.25" customHeight="1" x14ac:dyDescent="0.2">
      <c r="A11" s="56">
        <v>9</v>
      </c>
      <c r="B11" s="54" t="s">
        <v>8</v>
      </c>
      <c r="C11" s="9">
        <v>129</v>
      </c>
      <c r="D11" s="9">
        <v>136</v>
      </c>
      <c r="E11" s="9">
        <v>39</v>
      </c>
      <c r="F11" s="9">
        <v>203</v>
      </c>
      <c r="G11" s="9">
        <v>99</v>
      </c>
      <c r="H11" s="9">
        <v>62</v>
      </c>
      <c r="I11" s="9">
        <v>120</v>
      </c>
      <c r="J11" s="9">
        <v>172</v>
      </c>
      <c r="K11" s="9">
        <v>76</v>
      </c>
      <c r="L11" s="9">
        <v>90</v>
      </c>
      <c r="M11" s="9">
        <v>110</v>
      </c>
      <c r="N11" s="9">
        <v>158</v>
      </c>
      <c r="O11" s="9">
        <v>132</v>
      </c>
      <c r="P11" s="9">
        <v>65</v>
      </c>
      <c r="Q11" s="9">
        <v>53</v>
      </c>
      <c r="R11" s="9">
        <v>158</v>
      </c>
      <c r="S11" s="9">
        <v>142</v>
      </c>
      <c r="T11" s="9">
        <v>123</v>
      </c>
      <c r="U11" s="9">
        <v>52</v>
      </c>
      <c r="V11" s="9">
        <v>170</v>
      </c>
      <c r="W11" s="9">
        <v>66</v>
      </c>
      <c r="X11" s="9">
        <v>82</v>
      </c>
      <c r="Y11" s="9">
        <v>142</v>
      </c>
      <c r="Z11" s="9">
        <v>197</v>
      </c>
      <c r="AA11" s="9">
        <v>52</v>
      </c>
      <c r="AB11" s="9">
        <v>86</v>
      </c>
      <c r="AC11" s="9">
        <v>44</v>
      </c>
      <c r="AD11" s="9">
        <v>166</v>
      </c>
      <c r="AE11" s="9">
        <v>89</v>
      </c>
      <c r="AF11" s="9">
        <v>61</v>
      </c>
      <c r="AG11" s="9">
        <v>161</v>
      </c>
      <c r="AH11" s="9"/>
      <c r="AI11" s="50">
        <f t="shared" si="0"/>
        <v>5.2051282051282053</v>
      </c>
      <c r="AJ11" s="58">
        <f t="shared" si="1"/>
        <v>47.295515271834219</v>
      </c>
    </row>
    <row r="12" spans="1:36" ht="11.25" customHeight="1" x14ac:dyDescent="0.2">
      <c r="A12" s="56">
        <v>10</v>
      </c>
      <c r="B12" s="54" t="s">
        <v>9</v>
      </c>
      <c r="C12" s="9">
        <v>121</v>
      </c>
      <c r="D12" s="9">
        <v>97</v>
      </c>
      <c r="E12" s="9">
        <v>72</v>
      </c>
      <c r="F12" s="9">
        <v>114</v>
      </c>
      <c r="G12" s="9">
        <v>92</v>
      </c>
      <c r="H12" s="9">
        <v>77</v>
      </c>
      <c r="I12" s="9">
        <v>96</v>
      </c>
      <c r="J12" s="9">
        <v>143</v>
      </c>
      <c r="K12" s="9">
        <v>97</v>
      </c>
      <c r="L12" s="9">
        <v>95</v>
      </c>
      <c r="M12" s="9">
        <v>85</v>
      </c>
      <c r="N12" s="9">
        <v>127</v>
      </c>
      <c r="O12" s="9">
        <v>107</v>
      </c>
      <c r="P12" s="9">
        <v>92</v>
      </c>
      <c r="Q12" s="9">
        <v>83</v>
      </c>
      <c r="R12" s="9">
        <v>136</v>
      </c>
      <c r="S12" s="9">
        <v>120</v>
      </c>
      <c r="T12" s="9">
        <v>89</v>
      </c>
      <c r="U12" s="9">
        <v>85</v>
      </c>
      <c r="V12" s="9">
        <v>112</v>
      </c>
      <c r="W12" s="9">
        <v>100</v>
      </c>
      <c r="X12" s="9">
        <v>79</v>
      </c>
      <c r="Y12" s="9">
        <v>102</v>
      </c>
      <c r="Z12" s="9">
        <v>149</v>
      </c>
      <c r="AA12" s="9">
        <v>80</v>
      </c>
      <c r="AB12" s="9">
        <v>92</v>
      </c>
      <c r="AC12" s="9">
        <v>77</v>
      </c>
      <c r="AD12" s="9">
        <v>127</v>
      </c>
      <c r="AE12" s="9">
        <v>113</v>
      </c>
      <c r="AF12" s="9">
        <v>80</v>
      </c>
      <c r="AG12" s="9">
        <v>122</v>
      </c>
      <c r="AH12" s="9"/>
      <c r="AI12" s="50">
        <f t="shared" si="0"/>
        <v>2.0694444444444446</v>
      </c>
      <c r="AJ12" s="58">
        <f t="shared" si="1"/>
        <v>20.450544390526296</v>
      </c>
    </row>
    <row r="13" spans="1:36" ht="11.25" customHeight="1" x14ac:dyDescent="0.2">
      <c r="A13" s="56">
        <v>11</v>
      </c>
      <c r="B13" s="54" t="s">
        <v>10</v>
      </c>
      <c r="C13" s="9">
        <v>121</v>
      </c>
      <c r="D13" s="9">
        <v>97</v>
      </c>
      <c r="E13" s="9">
        <v>72</v>
      </c>
      <c r="F13" s="9">
        <v>114</v>
      </c>
      <c r="G13" s="9">
        <v>92</v>
      </c>
      <c r="H13" s="9">
        <v>77</v>
      </c>
      <c r="I13" s="9">
        <v>96</v>
      </c>
      <c r="J13" s="9">
        <v>143</v>
      </c>
      <c r="K13" s="9">
        <v>97</v>
      </c>
      <c r="L13" s="9">
        <v>95</v>
      </c>
      <c r="M13" s="9">
        <v>85</v>
      </c>
      <c r="N13" s="9">
        <v>127</v>
      </c>
      <c r="O13" s="9">
        <v>107</v>
      </c>
      <c r="P13" s="9">
        <v>92</v>
      </c>
      <c r="Q13" s="9">
        <v>83</v>
      </c>
      <c r="R13" s="9">
        <v>136</v>
      </c>
      <c r="S13" s="9">
        <v>120</v>
      </c>
      <c r="T13" s="9">
        <v>89</v>
      </c>
      <c r="U13" s="9">
        <v>85</v>
      </c>
      <c r="V13" s="9">
        <v>112</v>
      </c>
      <c r="W13" s="9">
        <v>100</v>
      </c>
      <c r="X13" s="9">
        <v>79</v>
      </c>
      <c r="Y13" s="9">
        <v>102</v>
      </c>
      <c r="Z13" s="9">
        <v>149</v>
      </c>
      <c r="AA13" s="9">
        <v>80</v>
      </c>
      <c r="AB13" s="9">
        <v>92</v>
      </c>
      <c r="AC13" s="9">
        <v>77</v>
      </c>
      <c r="AD13" s="9">
        <v>127</v>
      </c>
      <c r="AE13" s="9">
        <v>113</v>
      </c>
      <c r="AF13" s="9">
        <v>80</v>
      </c>
      <c r="AG13" s="9">
        <v>122</v>
      </c>
      <c r="AH13" s="9"/>
      <c r="AI13" s="50">
        <f t="shared" si="0"/>
        <v>2.0694444444444446</v>
      </c>
      <c r="AJ13" s="58">
        <f t="shared" si="1"/>
        <v>20.450544390526296</v>
      </c>
    </row>
    <row r="14" spans="1:36" ht="11.25" customHeight="1" x14ac:dyDescent="0.2">
      <c r="A14" s="56">
        <v>12</v>
      </c>
      <c r="B14" s="54" t="s">
        <v>11</v>
      </c>
      <c r="C14" s="9">
        <v>88</v>
      </c>
      <c r="D14" s="9">
        <v>61</v>
      </c>
      <c r="E14" s="9">
        <v>68</v>
      </c>
      <c r="F14" s="9">
        <v>172</v>
      </c>
      <c r="G14" s="9">
        <v>133</v>
      </c>
      <c r="H14" s="9">
        <v>65</v>
      </c>
      <c r="I14" s="9">
        <v>106</v>
      </c>
      <c r="J14" s="9">
        <v>60</v>
      </c>
      <c r="K14" s="9">
        <v>83</v>
      </c>
      <c r="L14" s="9">
        <v>172</v>
      </c>
      <c r="M14" s="9">
        <v>104</v>
      </c>
      <c r="N14" s="9">
        <v>127</v>
      </c>
      <c r="O14" s="9">
        <v>147</v>
      </c>
      <c r="P14" s="9">
        <v>203</v>
      </c>
      <c r="Q14" s="9">
        <v>81</v>
      </c>
      <c r="R14" s="9">
        <v>279</v>
      </c>
      <c r="S14" s="9">
        <v>162</v>
      </c>
      <c r="T14" s="9">
        <v>106</v>
      </c>
      <c r="U14" s="9">
        <v>87</v>
      </c>
      <c r="V14" s="9">
        <v>127</v>
      </c>
      <c r="W14" s="9">
        <v>92</v>
      </c>
      <c r="X14" s="9">
        <v>143</v>
      </c>
      <c r="Y14" s="9">
        <v>92</v>
      </c>
      <c r="Z14" s="9">
        <v>53</v>
      </c>
      <c r="AA14" s="9">
        <v>81</v>
      </c>
      <c r="AB14" s="9">
        <v>26</v>
      </c>
      <c r="AC14" s="9">
        <v>83</v>
      </c>
      <c r="AD14" s="9">
        <v>75</v>
      </c>
      <c r="AE14" s="9">
        <v>245</v>
      </c>
      <c r="AF14" s="9">
        <v>65</v>
      </c>
      <c r="AG14" s="9">
        <v>87</v>
      </c>
      <c r="AH14" s="9"/>
      <c r="AI14" s="50">
        <f t="shared" si="0"/>
        <v>10.73076923076923</v>
      </c>
      <c r="AJ14" s="58">
        <f t="shared" si="1"/>
        <v>55.910922166261841</v>
      </c>
    </row>
    <row r="15" spans="1:36" ht="11.25" customHeight="1" x14ac:dyDescent="0.2">
      <c r="A15" s="56">
        <v>13</v>
      </c>
      <c r="B15" s="54" t="s">
        <v>12</v>
      </c>
      <c r="C15" s="9">
        <v>130</v>
      </c>
      <c r="D15" s="9">
        <v>101</v>
      </c>
      <c r="E15" s="9">
        <v>56</v>
      </c>
      <c r="F15" s="9">
        <v>127</v>
      </c>
      <c r="G15" s="9">
        <v>104</v>
      </c>
      <c r="H15" s="9">
        <v>80</v>
      </c>
      <c r="I15" s="9">
        <v>113</v>
      </c>
      <c r="J15" s="9">
        <v>140</v>
      </c>
      <c r="K15" s="9">
        <v>110</v>
      </c>
      <c r="L15" s="9">
        <v>81</v>
      </c>
      <c r="M15" s="9">
        <v>86</v>
      </c>
      <c r="N15" s="9">
        <v>128</v>
      </c>
      <c r="O15" s="9">
        <v>132</v>
      </c>
      <c r="P15" s="9">
        <v>103</v>
      </c>
      <c r="Q15" s="9">
        <v>82</v>
      </c>
      <c r="R15" s="9">
        <v>113</v>
      </c>
      <c r="S15" s="9">
        <v>125</v>
      </c>
      <c r="T15" s="9">
        <v>85</v>
      </c>
      <c r="U15" s="9">
        <v>78</v>
      </c>
      <c r="V15" s="9">
        <v>95</v>
      </c>
      <c r="W15" s="9">
        <v>101</v>
      </c>
      <c r="X15" s="9">
        <v>108</v>
      </c>
      <c r="Y15" s="9">
        <v>90</v>
      </c>
      <c r="Z15" s="9">
        <v>124</v>
      </c>
      <c r="AA15" s="9">
        <v>77</v>
      </c>
      <c r="AB15" s="9">
        <v>78</v>
      </c>
      <c r="AC15" s="9">
        <v>74</v>
      </c>
      <c r="AD15" s="9">
        <v>130</v>
      </c>
      <c r="AE15" s="9">
        <v>104</v>
      </c>
      <c r="AF15" s="9">
        <v>101</v>
      </c>
      <c r="AG15" s="9">
        <v>111</v>
      </c>
      <c r="AH15" s="9"/>
      <c r="AI15" s="50">
        <f t="shared" si="0"/>
        <v>2.5</v>
      </c>
      <c r="AJ15" s="58">
        <f t="shared" si="1"/>
        <v>20.790966981179277</v>
      </c>
    </row>
    <row r="16" spans="1:36" ht="11.25" customHeight="1" x14ac:dyDescent="0.2">
      <c r="A16" s="56">
        <v>14</v>
      </c>
      <c r="B16" s="54" t="s">
        <v>13</v>
      </c>
      <c r="C16" s="9">
        <v>121</v>
      </c>
      <c r="D16" s="9">
        <v>107</v>
      </c>
      <c r="E16" s="9">
        <v>63</v>
      </c>
      <c r="F16" s="9">
        <v>113</v>
      </c>
      <c r="G16" s="9">
        <v>107</v>
      </c>
      <c r="H16" s="9">
        <v>71</v>
      </c>
      <c r="I16" s="9">
        <v>94</v>
      </c>
      <c r="J16" s="9">
        <v>149</v>
      </c>
      <c r="K16" s="9">
        <v>91</v>
      </c>
      <c r="L16" s="9">
        <v>76</v>
      </c>
      <c r="M16" s="9">
        <v>79</v>
      </c>
      <c r="N16" s="9">
        <v>129</v>
      </c>
      <c r="O16" s="9">
        <v>132</v>
      </c>
      <c r="P16" s="9">
        <v>84</v>
      </c>
      <c r="Q16" s="9">
        <v>79</v>
      </c>
      <c r="R16" s="9">
        <v>126</v>
      </c>
      <c r="S16" s="9">
        <v>131</v>
      </c>
      <c r="T16" s="9">
        <v>81</v>
      </c>
      <c r="U16" s="9">
        <v>74</v>
      </c>
      <c r="V16" s="9">
        <v>107</v>
      </c>
      <c r="W16" s="9">
        <v>91</v>
      </c>
      <c r="X16" s="9">
        <v>117</v>
      </c>
      <c r="Y16" s="9">
        <v>126</v>
      </c>
      <c r="Z16" s="9">
        <v>212</v>
      </c>
      <c r="AA16" s="9">
        <v>63</v>
      </c>
      <c r="AB16" s="9">
        <v>71</v>
      </c>
      <c r="AC16" s="9">
        <v>66</v>
      </c>
      <c r="AD16" s="9">
        <v>165</v>
      </c>
      <c r="AE16" s="9">
        <v>105</v>
      </c>
      <c r="AF16" s="9">
        <v>84</v>
      </c>
      <c r="AG16" s="9">
        <v>128</v>
      </c>
      <c r="AH16" s="9"/>
      <c r="AI16" s="50">
        <f t="shared" si="0"/>
        <v>3.3650793650793651</v>
      </c>
      <c r="AJ16" s="58">
        <f t="shared" si="1"/>
        <v>32.791397567387648</v>
      </c>
    </row>
    <row r="17" spans="1:36" ht="11.25" customHeight="1" x14ac:dyDescent="0.2">
      <c r="A17" s="56">
        <v>15</v>
      </c>
      <c r="B17" s="54" t="s">
        <v>14</v>
      </c>
      <c r="C17" s="9">
        <v>124</v>
      </c>
      <c r="D17" s="9">
        <v>125</v>
      </c>
      <c r="E17" s="9">
        <v>70</v>
      </c>
      <c r="F17" s="9">
        <v>77</v>
      </c>
      <c r="G17" s="9">
        <v>103</v>
      </c>
      <c r="H17" s="9">
        <v>88</v>
      </c>
      <c r="I17" s="9">
        <v>100</v>
      </c>
      <c r="J17" s="9">
        <v>224</v>
      </c>
      <c r="K17" s="9">
        <v>120</v>
      </c>
      <c r="L17" s="9">
        <v>82</v>
      </c>
      <c r="M17" s="9">
        <v>92</v>
      </c>
      <c r="N17" s="9">
        <v>122</v>
      </c>
      <c r="O17" s="9">
        <v>112</v>
      </c>
      <c r="P17" s="9">
        <v>86</v>
      </c>
      <c r="Q17" s="9">
        <v>83</v>
      </c>
      <c r="R17" s="9">
        <v>154</v>
      </c>
      <c r="S17" s="9">
        <v>99</v>
      </c>
      <c r="T17" s="9">
        <v>83</v>
      </c>
      <c r="U17" s="9">
        <v>98</v>
      </c>
      <c r="V17" s="9">
        <v>89</v>
      </c>
      <c r="W17" s="9">
        <v>81</v>
      </c>
      <c r="X17" s="9">
        <v>57</v>
      </c>
      <c r="Y17" s="9">
        <v>114</v>
      </c>
      <c r="Z17" s="9">
        <v>138</v>
      </c>
      <c r="AA17" s="9">
        <v>83</v>
      </c>
      <c r="AB17" s="9">
        <v>86</v>
      </c>
      <c r="AC17" s="9">
        <v>81</v>
      </c>
      <c r="AD17" s="9">
        <v>146</v>
      </c>
      <c r="AE17" s="9">
        <v>95</v>
      </c>
      <c r="AF17" s="9">
        <v>94</v>
      </c>
      <c r="AG17" s="9">
        <v>114</v>
      </c>
      <c r="AH17" s="9"/>
      <c r="AI17" s="50">
        <f t="shared" si="0"/>
        <v>3.9298245614035086</v>
      </c>
      <c r="AJ17" s="58">
        <f t="shared" si="1"/>
        <v>31.106209249958201</v>
      </c>
    </row>
    <row r="18" spans="1:36" ht="11.25" customHeight="1" x14ac:dyDescent="0.2">
      <c r="A18" s="56">
        <v>16</v>
      </c>
      <c r="B18" s="54" t="s">
        <v>15</v>
      </c>
      <c r="C18" s="9">
        <v>158</v>
      </c>
      <c r="D18" s="9">
        <v>128</v>
      </c>
      <c r="E18" s="9">
        <v>53</v>
      </c>
      <c r="F18" s="9">
        <v>132</v>
      </c>
      <c r="G18" s="9">
        <v>103</v>
      </c>
      <c r="H18" s="9">
        <v>70</v>
      </c>
      <c r="I18" s="9">
        <v>112</v>
      </c>
      <c r="J18" s="9">
        <v>155</v>
      </c>
      <c r="K18" s="9">
        <v>104</v>
      </c>
      <c r="L18" s="9">
        <v>67</v>
      </c>
      <c r="M18" s="9">
        <v>77</v>
      </c>
      <c r="N18" s="9">
        <v>129</v>
      </c>
      <c r="O18" s="9">
        <v>146</v>
      </c>
      <c r="P18" s="9">
        <v>87</v>
      </c>
      <c r="Q18" s="9">
        <v>61</v>
      </c>
      <c r="R18" s="9">
        <v>125</v>
      </c>
      <c r="S18" s="9">
        <v>117</v>
      </c>
      <c r="T18" s="9">
        <v>90</v>
      </c>
      <c r="U18" s="9">
        <v>72</v>
      </c>
      <c r="V18" s="9">
        <v>119</v>
      </c>
      <c r="W18" s="9">
        <v>88</v>
      </c>
      <c r="X18" s="9">
        <v>94</v>
      </c>
      <c r="Y18" s="9">
        <v>134</v>
      </c>
      <c r="Z18" s="9">
        <v>157</v>
      </c>
      <c r="AA18" s="9">
        <v>68</v>
      </c>
      <c r="AB18" s="9">
        <v>78</v>
      </c>
      <c r="AC18" s="9">
        <v>61</v>
      </c>
      <c r="AD18" s="9">
        <v>151</v>
      </c>
      <c r="AE18" s="9">
        <v>103</v>
      </c>
      <c r="AF18" s="9">
        <v>79</v>
      </c>
      <c r="AG18" s="9">
        <v>133</v>
      </c>
      <c r="AH18" s="9"/>
      <c r="AI18" s="50">
        <f t="shared" si="0"/>
        <v>2.9811320754716979</v>
      </c>
      <c r="AJ18" s="58">
        <f t="shared" si="1"/>
        <v>31.580661636293438</v>
      </c>
    </row>
    <row r="19" spans="1:36" ht="11.25" customHeight="1" x14ac:dyDescent="0.2">
      <c r="A19" s="56">
        <v>17</v>
      </c>
      <c r="B19" s="54" t="s">
        <v>16</v>
      </c>
      <c r="C19" s="9">
        <v>115</v>
      </c>
      <c r="D19" s="9">
        <v>107</v>
      </c>
      <c r="E19" s="9">
        <v>59</v>
      </c>
      <c r="F19" s="9">
        <v>111</v>
      </c>
      <c r="G19" s="9">
        <v>105</v>
      </c>
      <c r="H19" s="9">
        <v>77</v>
      </c>
      <c r="I19" s="9">
        <v>93</v>
      </c>
      <c r="J19" s="9">
        <v>127</v>
      </c>
      <c r="K19" s="9">
        <v>116</v>
      </c>
      <c r="L19" s="9">
        <v>88</v>
      </c>
      <c r="M19" s="9">
        <v>83</v>
      </c>
      <c r="N19" s="9">
        <v>134</v>
      </c>
      <c r="O19" s="9">
        <v>122</v>
      </c>
      <c r="P19" s="9">
        <v>89</v>
      </c>
      <c r="Q19" s="9">
        <v>48</v>
      </c>
      <c r="R19" s="9">
        <v>105</v>
      </c>
      <c r="S19" s="9">
        <v>131</v>
      </c>
      <c r="T19" s="9">
        <v>81</v>
      </c>
      <c r="U19" s="9">
        <v>93</v>
      </c>
      <c r="V19" s="9">
        <v>100</v>
      </c>
      <c r="W19" s="9">
        <v>91</v>
      </c>
      <c r="X19" s="9">
        <v>114</v>
      </c>
      <c r="Y19" s="9">
        <v>237</v>
      </c>
      <c r="Z19" s="9">
        <v>140</v>
      </c>
      <c r="AA19" s="9">
        <v>64</v>
      </c>
      <c r="AB19" s="9">
        <v>83</v>
      </c>
      <c r="AC19" s="9">
        <v>75</v>
      </c>
      <c r="AD19" s="9">
        <v>152</v>
      </c>
      <c r="AE19" s="9">
        <v>99</v>
      </c>
      <c r="AF19" s="9">
        <v>84</v>
      </c>
      <c r="AG19" s="9">
        <v>118</v>
      </c>
      <c r="AH19" s="9"/>
      <c r="AI19" s="50">
        <f t="shared" si="0"/>
        <v>4.9375</v>
      </c>
      <c r="AJ19" s="58">
        <f t="shared" si="1"/>
        <v>33.820053899803888</v>
      </c>
    </row>
    <row r="20" spans="1:36" ht="11.25" customHeight="1" x14ac:dyDescent="0.2">
      <c r="A20" s="56">
        <v>18</v>
      </c>
      <c r="B20" s="54" t="s">
        <v>17</v>
      </c>
      <c r="C20" s="9">
        <v>124</v>
      </c>
      <c r="D20" s="9">
        <v>136</v>
      </c>
      <c r="E20" s="9">
        <v>49</v>
      </c>
      <c r="F20" s="9">
        <v>113</v>
      </c>
      <c r="G20" s="9">
        <v>99</v>
      </c>
      <c r="H20" s="9">
        <v>74</v>
      </c>
      <c r="I20" s="9">
        <v>98</v>
      </c>
      <c r="J20" s="9">
        <v>146</v>
      </c>
      <c r="K20" s="9">
        <v>79</v>
      </c>
      <c r="L20" s="9">
        <v>82</v>
      </c>
      <c r="M20" s="9">
        <v>82</v>
      </c>
      <c r="N20" s="9">
        <v>169</v>
      </c>
      <c r="O20" s="9">
        <v>114</v>
      </c>
      <c r="P20" s="9">
        <v>81</v>
      </c>
      <c r="Q20" s="9">
        <v>62</v>
      </c>
      <c r="R20" s="9">
        <v>156</v>
      </c>
      <c r="S20" s="9">
        <v>111</v>
      </c>
      <c r="T20" s="9">
        <v>94</v>
      </c>
      <c r="U20" s="9">
        <v>74</v>
      </c>
      <c r="V20" s="9">
        <v>101</v>
      </c>
      <c r="W20" s="9">
        <v>103</v>
      </c>
      <c r="X20" s="9">
        <v>112</v>
      </c>
      <c r="Y20" s="9">
        <v>167</v>
      </c>
      <c r="Z20" s="9">
        <v>193</v>
      </c>
      <c r="AA20" s="9">
        <v>58</v>
      </c>
      <c r="AB20" s="9">
        <v>88</v>
      </c>
      <c r="AC20" s="9">
        <v>58</v>
      </c>
      <c r="AD20" s="9">
        <v>182</v>
      </c>
      <c r="AE20" s="9">
        <v>87</v>
      </c>
      <c r="AF20" s="9">
        <v>83</v>
      </c>
      <c r="AG20" s="9">
        <v>113</v>
      </c>
      <c r="AH20" s="9"/>
      <c r="AI20" s="50">
        <f t="shared" si="0"/>
        <v>3.9387755102040818</v>
      </c>
      <c r="AJ20" s="58">
        <f t="shared" si="1"/>
        <v>36.997764085772992</v>
      </c>
    </row>
    <row r="21" spans="1:36" ht="11.25" customHeight="1" x14ac:dyDescent="0.2">
      <c r="A21" s="56">
        <v>19</v>
      </c>
      <c r="B21" s="54" t="s">
        <v>18</v>
      </c>
      <c r="C21" s="9">
        <v>128</v>
      </c>
      <c r="D21" s="9">
        <v>146</v>
      </c>
      <c r="E21" s="9">
        <v>48</v>
      </c>
      <c r="F21" s="9">
        <v>120</v>
      </c>
      <c r="G21" s="9">
        <v>99</v>
      </c>
      <c r="H21" s="9">
        <v>75</v>
      </c>
      <c r="I21" s="9">
        <v>120</v>
      </c>
      <c r="J21" s="9">
        <v>139</v>
      </c>
      <c r="K21" s="9">
        <v>83</v>
      </c>
      <c r="L21" s="9">
        <v>77</v>
      </c>
      <c r="M21" s="9">
        <v>94</v>
      </c>
      <c r="N21" s="9">
        <v>141</v>
      </c>
      <c r="O21" s="9">
        <v>117</v>
      </c>
      <c r="P21" s="9">
        <v>90</v>
      </c>
      <c r="Q21" s="9">
        <v>64</v>
      </c>
      <c r="R21" s="9">
        <v>101</v>
      </c>
      <c r="S21" s="9">
        <v>125</v>
      </c>
      <c r="T21" s="9">
        <v>97</v>
      </c>
      <c r="U21" s="9">
        <v>85</v>
      </c>
      <c r="V21" s="9">
        <v>103</v>
      </c>
      <c r="W21" s="9">
        <v>73</v>
      </c>
      <c r="X21" s="9">
        <v>110</v>
      </c>
      <c r="Y21" s="9">
        <v>151</v>
      </c>
      <c r="Z21" s="9">
        <v>205</v>
      </c>
      <c r="AA21" s="9">
        <v>70</v>
      </c>
      <c r="AB21" s="9">
        <v>78</v>
      </c>
      <c r="AC21" s="9">
        <v>64</v>
      </c>
      <c r="AD21" s="9">
        <v>138</v>
      </c>
      <c r="AE21" s="9">
        <v>104</v>
      </c>
      <c r="AF21" s="9">
        <v>75</v>
      </c>
      <c r="AG21" s="9">
        <v>128</v>
      </c>
      <c r="AH21" s="9"/>
      <c r="AI21" s="50">
        <f t="shared" si="0"/>
        <v>4.270833333333333</v>
      </c>
      <c r="AJ21" s="58">
        <f t="shared" si="1"/>
        <v>32.595972121462864</v>
      </c>
    </row>
    <row r="22" spans="1:36" ht="11.25" customHeight="1" x14ac:dyDescent="0.2">
      <c r="A22" s="56">
        <v>20</v>
      </c>
      <c r="B22" s="54" t="s">
        <v>19</v>
      </c>
      <c r="C22" s="9">
        <v>104</v>
      </c>
      <c r="D22" s="9">
        <v>108</v>
      </c>
      <c r="E22" s="9">
        <v>52</v>
      </c>
      <c r="F22" s="9">
        <v>119</v>
      </c>
      <c r="G22" s="9">
        <v>105</v>
      </c>
      <c r="H22" s="9">
        <v>86</v>
      </c>
      <c r="I22" s="9">
        <v>115</v>
      </c>
      <c r="J22" s="9">
        <v>124</v>
      </c>
      <c r="K22" s="9">
        <v>120</v>
      </c>
      <c r="L22" s="9">
        <v>103</v>
      </c>
      <c r="M22" s="9">
        <v>77</v>
      </c>
      <c r="N22" s="9">
        <v>143</v>
      </c>
      <c r="O22" s="9">
        <v>90</v>
      </c>
      <c r="P22" s="9">
        <v>93</v>
      </c>
      <c r="Q22" s="9">
        <v>101</v>
      </c>
      <c r="R22" s="9">
        <v>133</v>
      </c>
      <c r="S22" s="9">
        <v>100</v>
      </c>
      <c r="T22" s="9">
        <v>91</v>
      </c>
      <c r="U22" s="9">
        <v>98</v>
      </c>
      <c r="V22" s="9">
        <v>102</v>
      </c>
      <c r="W22" s="9">
        <v>88</v>
      </c>
      <c r="X22" s="9">
        <v>112</v>
      </c>
      <c r="Y22" s="9">
        <v>142</v>
      </c>
      <c r="Z22" s="9">
        <v>107</v>
      </c>
      <c r="AA22" s="9">
        <v>65</v>
      </c>
      <c r="AB22" s="9">
        <v>81</v>
      </c>
      <c r="AC22" s="9">
        <v>76</v>
      </c>
      <c r="AD22" s="9">
        <v>133</v>
      </c>
      <c r="AE22" s="9">
        <v>89</v>
      </c>
      <c r="AF22" s="9">
        <v>94</v>
      </c>
      <c r="AG22" s="9">
        <v>123</v>
      </c>
      <c r="AH22" s="9"/>
      <c r="AI22" s="50">
        <f t="shared" si="0"/>
        <v>2.75</v>
      </c>
      <c r="AJ22" s="58">
        <f t="shared" si="1"/>
        <v>21.055498736794409</v>
      </c>
    </row>
    <row r="23" spans="1:36" ht="11.25" customHeight="1" x14ac:dyDescent="0.2">
      <c r="A23" s="56">
        <v>21</v>
      </c>
      <c r="B23" s="54" t="s">
        <v>20</v>
      </c>
      <c r="C23" s="9">
        <v>107</v>
      </c>
      <c r="D23" s="9">
        <v>91</v>
      </c>
      <c r="E23" s="9">
        <v>47</v>
      </c>
      <c r="F23" s="9">
        <v>114</v>
      </c>
      <c r="G23" s="9">
        <v>96</v>
      </c>
      <c r="H23" s="9">
        <v>82</v>
      </c>
      <c r="I23" s="9">
        <v>207</v>
      </c>
      <c r="J23" s="9">
        <v>115</v>
      </c>
      <c r="K23" s="9">
        <v>125</v>
      </c>
      <c r="L23" s="9">
        <v>94</v>
      </c>
      <c r="M23" s="9">
        <v>95</v>
      </c>
      <c r="N23" s="9">
        <v>136</v>
      </c>
      <c r="O23" s="9">
        <v>135</v>
      </c>
      <c r="P23" s="9">
        <v>73</v>
      </c>
      <c r="Q23" s="9">
        <v>108</v>
      </c>
      <c r="R23" s="9">
        <v>102</v>
      </c>
      <c r="S23" s="9">
        <v>110</v>
      </c>
      <c r="T23" s="9">
        <v>119</v>
      </c>
      <c r="U23" s="9">
        <v>83</v>
      </c>
      <c r="V23" s="9">
        <v>97</v>
      </c>
      <c r="W23" s="9">
        <v>82</v>
      </c>
      <c r="X23" s="9">
        <v>97</v>
      </c>
      <c r="Y23" s="9">
        <v>92</v>
      </c>
      <c r="Z23" s="9">
        <v>201</v>
      </c>
      <c r="AA23" s="9">
        <v>77</v>
      </c>
      <c r="AB23" s="9">
        <v>63</v>
      </c>
      <c r="AC23" s="9">
        <v>66</v>
      </c>
      <c r="AD23" s="9">
        <v>116</v>
      </c>
      <c r="AE23" s="9">
        <v>111</v>
      </c>
      <c r="AF23" s="9">
        <v>90</v>
      </c>
      <c r="AG23" s="9">
        <v>112</v>
      </c>
      <c r="AH23" s="9"/>
      <c r="AI23" s="50">
        <f t="shared" si="0"/>
        <v>4.4042553191489358</v>
      </c>
      <c r="AJ23" s="58">
        <f t="shared" si="1"/>
        <v>32.885605655259191</v>
      </c>
    </row>
    <row r="24" spans="1:36" ht="11.25" customHeight="1" x14ac:dyDescent="0.2">
      <c r="A24" s="56">
        <v>22</v>
      </c>
      <c r="B24" s="54" t="s">
        <v>21</v>
      </c>
      <c r="C24" s="9">
        <v>172</v>
      </c>
      <c r="D24" s="9">
        <v>155</v>
      </c>
      <c r="E24" s="9">
        <v>65</v>
      </c>
      <c r="F24" s="9">
        <v>116</v>
      </c>
      <c r="G24" s="9">
        <v>100</v>
      </c>
      <c r="H24" s="9">
        <v>71</v>
      </c>
      <c r="I24" s="9">
        <v>118</v>
      </c>
      <c r="J24" s="9">
        <v>178</v>
      </c>
      <c r="K24" s="9">
        <v>82</v>
      </c>
      <c r="L24" s="9">
        <v>82</v>
      </c>
      <c r="M24" s="9">
        <v>89</v>
      </c>
      <c r="N24" s="9">
        <v>111</v>
      </c>
      <c r="O24" s="9">
        <v>109</v>
      </c>
      <c r="P24" s="9">
        <v>70</v>
      </c>
      <c r="Q24" s="9">
        <v>80</v>
      </c>
      <c r="R24" s="9">
        <v>116</v>
      </c>
      <c r="S24" s="9">
        <v>130</v>
      </c>
      <c r="T24" s="9">
        <v>105</v>
      </c>
      <c r="U24" s="9">
        <v>71</v>
      </c>
      <c r="V24" s="9">
        <v>114</v>
      </c>
      <c r="W24" s="9">
        <v>110</v>
      </c>
      <c r="X24" s="9">
        <v>101</v>
      </c>
      <c r="Y24" s="9">
        <v>125</v>
      </c>
      <c r="Z24" s="9">
        <v>168</v>
      </c>
      <c r="AA24" s="9">
        <v>59</v>
      </c>
      <c r="AB24" s="9">
        <v>84</v>
      </c>
      <c r="AC24" s="9">
        <v>59</v>
      </c>
      <c r="AD24" s="9">
        <v>159</v>
      </c>
      <c r="AE24" s="9">
        <v>86</v>
      </c>
      <c r="AF24" s="9">
        <v>68</v>
      </c>
      <c r="AG24" s="9">
        <v>101</v>
      </c>
      <c r="AH24" s="9"/>
      <c r="AI24" s="50">
        <f t="shared" si="0"/>
        <v>3.0169491525423728</v>
      </c>
      <c r="AJ24" s="58">
        <f t="shared" si="1"/>
        <v>33.279349279238197</v>
      </c>
    </row>
    <row r="25" spans="1:36" ht="11.25" customHeight="1" x14ac:dyDescent="0.2">
      <c r="A25" s="56">
        <v>23</v>
      </c>
      <c r="B25" s="54" t="s">
        <v>22</v>
      </c>
      <c r="C25" s="9">
        <v>129</v>
      </c>
      <c r="D25" s="9">
        <v>136</v>
      </c>
      <c r="E25" s="9">
        <v>39</v>
      </c>
      <c r="F25" s="9">
        <v>203</v>
      </c>
      <c r="G25" s="9">
        <v>99</v>
      </c>
      <c r="H25" s="9">
        <v>62</v>
      </c>
      <c r="I25" s="9">
        <v>120</v>
      </c>
      <c r="J25" s="9">
        <v>172</v>
      </c>
      <c r="K25" s="9">
        <v>76</v>
      </c>
      <c r="L25" s="9">
        <v>90</v>
      </c>
      <c r="M25" s="9">
        <v>110</v>
      </c>
      <c r="N25" s="9">
        <v>158</v>
      </c>
      <c r="O25" s="9">
        <v>132</v>
      </c>
      <c r="P25" s="9">
        <v>65</v>
      </c>
      <c r="Q25" s="9">
        <v>53</v>
      </c>
      <c r="R25" s="9">
        <v>158</v>
      </c>
      <c r="S25" s="9">
        <v>142</v>
      </c>
      <c r="T25" s="9">
        <v>123</v>
      </c>
      <c r="U25" s="9">
        <v>52</v>
      </c>
      <c r="V25" s="9">
        <v>170</v>
      </c>
      <c r="W25" s="9">
        <v>66</v>
      </c>
      <c r="X25" s="9">
        <v>82</v>
      </c>
      <c r="Y25" s="9">
        <v>142</v>
      </c>
      <c r="Z25" s="9">
        <v>197</v>
      </c>
      <c r="AA25" s="9">
        <v>52</v>
      </c>
      <c r="AB25" s="9">
        <v>86</v>
      </c>
      <c r="AC25" s="9">
        <v>44</v>
      </c>
      <c r="AD25" s="9">
        <v>166</v>
      </c>
      <c r="AE25" s="9">
        <v>89</v>
      </c>
      <c r="AF25" s="9">
        <v>61</v>
      </c>
      <c r="AG25" s="9">
        <v>161</v>
      </c>
      <c r="AH25" s="9"/>
      <c r="AI25" s="50">
        <f t="shared" si="0"/>
        <v>5.2051282051282053</v>
      </c>
      <c r="AJ25" s="58">
        <f t="shared" si="1"/>
        <v>47.295515271834219</v>
      </c>
    </row>
    <row r="26" spans="1:36" ht="11.25" customHeight="1" x14ac:dyDescent="0.2">
      <c r="A26" s="56">
        <v>24</v>
      </c>
      <c r="B26" s="54" t="s">
        <v>23</v>
      </c>
      <c r="C26" s="9">
        <v>118</v>
      </c>
      <c r="D26" s="9">
        <v>112</v>
      </c>
      <c r="E26" s="9">
        <v>58</v>
      </c>
      <c r="F26" s="9">
        <v>111</v>
      </c>
      <c r="G26" s="9">
        <v>130</v>
      </c>
      <c r="H26" s="9">
        <v>88</v>
      </c>
      <c r="I26" s="9">
        <v>139</v>
      </c>
      <c r="J26" s="9">
        <v>153</v>
      </c>
      <c r="K26" s="9">
        <v>83</v>
      </c>
      <c r="L26" s="9">
        <v>115</v>
      </c>
      <c r="M26" s="9">
        <v>128</v>
      </c>
      <c r="N26" s="9">
        <v>101</v>
      </c>
      <c r="O26" s="9">
        <v>111</v>
      </c>
      <c r="P26" s="9">
        <v>77</v>
      </c>
      <c r="Q26" s="9">
        <v>64</v>
      </c>
      <c r="R26" s="9">
        <v>134</v>
      </c>
      <c r="S26" s="9">
        <v>67</v>
      </c>
      <c r="T26" s="9">
        <v>138</v>
      </c>
      <c r="U26" s="9">
        <v>76</v>
      </c>
      <c r="V26" s="9">
        <v>100</v>
      </c>
      <c r="W26" s="9">
        <v>75</v>
      </c>
      <c r="X26" s="9">
        <v>88</v>
      </c>
      <c r="Y26" s="9">
        <v>118</v>
      </c>
      <c r="Z26" s="9">
        <v>100</v>
      </c>
      <c r="AA26" s="9">
        <v>77</v>
      </c>
      <c r="AB26" s="9">
        <v>135</v>
      </c>
      <c r="AC26" s="9">
        <v>63</v>
      </c>
      <c r="AD26" s="9">
        <v>136</v>
      </c>
      <c r="AE26" s="9">
        <v>101</v>
      </c>
      <c r="AF26" s="9">
        <v>96</v>
      </c>
      <c r="AG26" s="9">
        <v>114</v>
      </c>
      <c r="AH26" s="9"/>
      <c r="AI26" s="50">
        <f t="shared" si="0"/>
        <v>2.6379310344827585</v>
      </c>
      <c r="AJ26" s="58">
        <f t="shared" si="1"/>
        <v>25.777927784717093</v>
      </c>
    </row>
    <row r="27" spans="1:36" ht="11.25" customHeight="1" x14ac:dyDescent="0.2">
      <c r="A27" s="56">
        <v>25</v>
      </c>
      <c r="B27" s="54" t="s">
        <v>24</v>
      </c>
      <c r="C27" s="9">
        <v>129</v>
      </c>
      <c r="D27" s="9">
        <v>136</v>
      </c>
      <c r="E27" s="9">
        <v>39</v>
      </c>
      <c r="F27" s="9">
        <v>203</v>
      </c>
      <c r="G27" s="9">
        <v>99</v>
      </c>
      <c r="H27" s="9">
        <v>62</v>
      </c>
      <c r="I27" s="9">
        <v>120</v>
      </c>
      <c r="J27" s="9">
        <v>172</v>
      </c>
      <c r="K27" s="9">
        <v>76</v>
      </c>
      <c r="L27" s="9">
        <v>90</v>
      </c>
      <c r="M27" s="9">
        <v>110</v>
      </c>
      <c r="N27" s="9">
        <v>158</v>
      </c>
      <c r="O27" s="9">
        <v>132</v>
      </c>
      <c r="P27" s="9">
        <v>65</v>
      </c>
      <c r="Q27" s="9">
        <v>53</v>
      </c>
      <c r="R27" s="9">
        <v>158</v>
      </c>
      <c r="S27" s="9">
        <v>142</v>
      </c>
      <c r="T27" s="9">
        <v>123</v>
      </c>
      <c r="U27" s="9">
        <v>52</v>
      </c>
      <c r="V27" s="9">
        <v>170</v>
      </c>
      <c r="W27" s="9">
        <v>66</v>
      </c>
      <c r="X27" s="9">
        <v>82</v>
      </c>
      <c r="Y27" s="9">
        <v>142</v>
      </c>
      <c r="Z27" s="9">
        <v>197</v>
      </c>
      <c r="AA27" s="9">
        <v>52</v>
      </c>
      <c r="AB27" s="9">
        <v>86</v>
      </c>
      <c r="AC27" s="9">
        <v>44</v>
      </c>
      <c r="AD27" s="9">
        <v>166</v>
      </c>
      <c r="AE27" s="9">
        <v>89</v>
      </c>
      <c r="AF27" s="9">
        <v>61</v>
      </c>
      <c r="AG27" s="9">
        <v>161</v>
      </c>
      <c r="AH27" s="9"/>
      <c r="AI27" s="50">
        <f t="shared" si="0"/>
        <v>5.2051282051282053</v>
      </c>
      <c r="AJ27" s="58">
        <f t="shared" si="1"/>
        <v>47.295515271834219</v>
      </c>
    </row>
    <row r="28" spans="1:36" ht="11.25" customHeight="1" x14ac:dyDescent="0.2">
      <c r="A28" s="56">
        <v>26</v>
      </c>
      <c r="B28" s="54" t="s">
        <v>25</v>
      </c>
      <c r="C28" s="9">
        <v>129</v>
      </c>
      <c r="D28" s="9">
        <v>136</v>
      </c>
      <c r="E28" s="9">
        <v>39</v>
      </c>
      <c r="F28" s="9">
        <v>203</v>
      </c>
      <c r="G28" s="9">
        <v>99</v>
      </c>
      <c r="H28" s="9">
        <v>62</v>
      </c>
      <c r="I28" s="9">
        <v>120</v>
      </c>
      <c r="J28" s="9">
        <v>172</v>
      </c>
      <c r="K28" s="9">
        <v>76</v>
      </c>
      <c r="L28" s="9">
        <v>90</v>
      </c>
      <c r="M28" s="9">
        <v>110</v>
      </c>
      <c r="N28" s="9">
        <v>158</v>
      </c>
      <c r="O28" s="9">
        <v>132</v>
      </c>
      <c r="P28" s="9">
        <v>65</v>
      </c>
      <c r="Q28" s="9">
        <v>53</v>
      </c>
      <c r="R28" s="9">
        <v>158</v>
      </c>
      <c r="S28" s="9">
        <v>142</v>
      </c>
      <c r="T28" s="9">
        <v>123</v>
      </c>
      <c r="U28" s="9">
        <v>52</v>
      </c>
      <c r="V28" s="9">
        <v>170</v>
      </c>
      <c r="W28" s="9">
        <v>66</v>
      </c>
      <c r="X28" s="9">
        <v>82</v>
      </c>
      <c r="Y28" s="9">
        <v>142</v>
      </c>
      <c r="Z28" s="9">
        <v>197</v>
      </c>
      <c r="AA28" s="9">
        <v>52</v>
      </c>
      <c r="AB28" s="9">
        <v>86</v>
      </c>
      <c r="AC28" s="9">
        <v>44</v>
      </c>
      <c r="AD28" s="9">
        <v>166</v>
      </c>
      <c r="AE28" s="9">
        <v>89</v>
      </c>
      <c r="AF28" s="9">
        <v>61</v>
      </c>
      <c r="AG28" s="9">
        <v>161</v>
      </c>
      <c r="AH28" s="9"/>
      <c r="AI28" s="50">
        <f t="shared" si="0"/>
        <v>5.2051282051282053</v>
      </c>
      <c r="AJ28" s="58">
        <f t="shared" si="1"/>
        <v>47.295515271834219</v>
      </c>
    </row>
    <row r="29" spans="1:36" ht="11.25" customHeight="1" x14ac:dyDescent="0.2">
      <c r="A29" s="56">
        <v>27</v>
      </c>
      <c r="B29" s="54" t="s">
        <v>26</v>
      </c>
      <c r="C29" s="9">
        <v>132</v>
      </c>
      <c r="D29" s="9">
        <v>115</v>
      </c>
      <c r="E29" s="9">
        <v>55</v>
      </c>
      <c r="F29" s="9">
        <v>194</v>
      </c>
      <c r="G29" s="9">
        <v>86</v>
      </c>
      <c r="H29" s="9">
        <v>75</v>
      </c>
      <c r="I29" s="9">
        <v>146</v>
      </c>
      <c r="J29" s="9">
        <v>160</v>
      </c>
      <c r="K29" s="9">
        <v>87</v>
      </c>
      <c r="L29" s="9">
        <v>76</v>
      </c>
      <c r="M29" s="9">
        <v>82</v>
      </c>
      <c r="N29" s="9">
        <v>157</v>
      </c>
      <c r="O29" s="9">
        <v>142</v>
      </c>
      <c r="P29" s="9">
        <v>63</v>
      </c>
      <c r="Q29" s="9">
        <v>64</v>
      </c>
      <c r="R29" s="9">
        <v>94</v>
      </c>
      <c r="S29" s="9">
        <v>166</v>
      </c>
      <c r="T29" s="9">
        <v>95</v>
      </c>
      <c r="U29" s="9">
        <v>77</v>
      </c>
      <c r="V29" s="9">
        <v>129</v>
      </c>
      <c r="W29" s="9">
        <v>80</v>
      </c>
      <c r="X29" s="9">
        <v>85</v>
      </c>
      <c r="Y29" s="9">
        <v>124</v>
      </c>
      <c r="Z29" s="9">
        <v>195</v>
      </c>
      <c r="AA29" s="9">
        <v>81</v>
      </c>
      <c r="AB29" s="9">
        <v>61</v>
      </c>
      <c r="AC29" s="9">
        <v>48</v>
      </c>
      <c r="AD29" s="9">
        <v>191</v>
      </c>
      <c r="AE29" s="9">
        <v>80</v>
      </c>
      <c r="AF29" s="9">
        <v>77</v>
      </c>
      <c r="AG29" s="9">
        <v>123</v>
      </c>
      <c r="AH29" s="9"/>
      <c r="AI29" s="50">
        <f t="shared" si="0"/>
        <v>4.0625</v>
      </c>
      <c r="AJ29" s="58">
        <f t="shared" si="1"/>
        <v>42.454505245129646</v>
      </c>
    </row>
    <row r="30" spans="1:36" ht="11.25" customHeight="1" x14ac:dyDescent="0.2">
      <c r="A30" s="56">
        <v>28</v>
      </c>
      <c r="B30" s="54" t="s">
        <v>27</v>
      </c>
      <c r="C30" s="9">
        <v>113</v>
      </c>
      <c r="D30" s="9">
        <v>104</v>
      </c>
      <c r="E30" s="9">
        <v>73</v>
      </c>
      <c r="F30" s="9">
        <v>146</v>
      </c>
      <c r="G30" s="9">
        <v>96</v>
      </c>
      <c r="H30" s="9">
        <v>74</v>
      </c>
      <c r="I30" s="9">
        <v>107</v>
      </c>
      <c r="J30" s="9">
        <v>155</v>
      </c>
      <c r="K30" s="9">
        <v>89</v>
      </c>
      <c r="L30" s="9">
        <v>90</v>
      </c>
      <c r="M30" s="9">
        <v>95</v>
      </c>
      <c r="N30" s="9">
        <v>115</v>
      </c>
      <c r="O30" s="9">
        <v>106</v>
      </c>
      <c r="P30" s="9">
        <v>87</v>
      </c>
      <c r="Q30" s="9">
        <v>81</v>
      </c>
      <c r="R30" s="9">
        <v>108</v>
      </c>
      <c r="S30" s="9">
        <v>126</v>
      </c>
      <c r="T30" s="9">
        <v>101</v>
      </c>
      <c r="U30" s="9">
        <v>85</v>
      </c>
      <c r="V30" s="9">
        <v>103</v>
      </c>
      <c r="W30" s="9">
        <v>87</v>
      </c>
      <c r="X30" s="9">
        <v>89</v>
      </c>
      <c r="Y30" s="9">
        <v>111</v>
      </c>
      <c r="Z30" s="9">
        <v>155</v>
      </c>
      <c r="AA30" s="9">
        <v>79</v>
      </c>
      <c r="AB30" s="9">
        <v>105</v>
      </c>
      <c r="AC30" s="9">
        <v>79</v>
      </c>
      <c r="AD30" s="9">
        <v>118</v>
      </c>
      <c r="AE30" s="9">
        <v>93</v>
      </c>
      <c r="AF30" s="9">
        <v>87</v>
      </c>
      <c r="AG30" s="9">
        <v>101</v>
      </c>
      <c r="AH30" s="9"/>
      <c r="AI30" s="50">
        <f t="shared" si="0"/>
        <v>2.1232876712328768</v>
      </c>
      <c r="AJ30" s="58">
        <f t="shared" si="1"/>
        <v>20.934216373977502</v>
      </c>
    </row>
    <row r="31" spans="1:36" ht="11.25" customHeight="1" x14ac:dyDescent="0.2">
      <c r="A31" s="56">
        <v>29</v>
      </c>
      <c r="B31" s="54" t="s">
        <v>28</v>
      </c>
      <c r="C31" s="9">
        <v>108</v>
      </c>
      <c r="D31" s="9">
        <v>113</v>
      </c>
      <c r="E31" s="9">
        <v>75</v>
      </c>
      <c r="F31" s="9">
        <v>126</v>
      </c>
      <c r="G31" s="9">
        <v>105</v>
      </c>
      <c r="H31" s="9">
        <v>81</v>
      </c>
      <c r="I31" s="9">
        <v>100</v>
      </c>
      <c r="J31" s="9">
        <v>127</v>
      </c>
      <c r="K31" s="9">
        <v>93</v>
      </c>
      <c r="L31" s="9">
        <v>100</v>
      </c>
      <c r="M31" s="9">
        <v>94</v>
      </c>
      <c r="N31" s="9">
        <v>114</v>
      </c>
      <c r="O31" s="9">
        <v>106</v>
      </c>
      <c r="P31" s="9">
        <v>83</v>
      </c>
      <c r="Q31" s="9">
        <v>75</v>
      </c>
      <c r="R31" s="9">
        <v>117</v>
      </c>
      <c r="S31" s="9">
        <v>136</v>
      </c>
      <c r="T31" s="9">
        <v>106</v>
      </c>
      <c r="U31" s="9">
        <v>85</v>
      </c>
      <c r="V31" s="9">
        <v>101</v>
      </c>
      <c r="W31" s="9">
        <v>91</v>
      </c>
      <c r="X31" s="9">
        <v>109</v>
      </c>
      <c r="Y31" s="9">
        <v>106</v>
      </c>
      <c r="Z31" s="9">
        <v>137</v>
      </c>
      <c r="AA31" s="9">
        <v>74</v>
      </c>
      <c r="AB31" s="9">
        <v>99</v>
      </c>
      <c r="AC31" s="9">
        <v>80</v>
      </c>
      <c r="AD31" s="9">
        <v>121</v>
      </c>
      <c r="AE31" s="9">
        <v>92</v>
      </c>
      <c r="AF31" s="9">
        <v>88</v>
      </c>
      <c r="AG31" s="9">
        <v>102</v>
      </c>
      <c r="AH31" s="9"/>
      <c r="AI31" s="50">
        <f t="shared" si="0"/>
        <v>1.8513513513513513</v>
      </c>
      <c r="AJ31" s="58">
        <f t="shared" si="1"/>
        <v>17.002417652656927</v>
      </c>
    </row>
    <row r="32" spans="1:36" ht="11.25" customHeight="1" x14ac:dyDescent="0.2">
      <c r="A32" s="56">
        <v>30</v>
      </c>
      <c r="B32" s="54" t="s">
        <v>29</v>
      </c>
      <c r="C32" s="9">
        <v>108</v>
      </c>
      <c r="D32" s="9">
        <v>108</v>
      </c>
      <c r="E32" s="9">
        <v>71</v>
      </c>
      <c r="F32" s="9">
        <v>128</v>
      </c>
      <c r="G32" s="9">
        <v>104</v>
      </c>
      <c r="H32" s="9">
        <v>79</v>
      </c>
      <c r="I32" s="9">
        <v>106</v>
      </c>
      <c r="J32" s="9">
        <v>135</v>
      </c>
      <c r="K32" s="9">
        <v>91</v>
      </c>
      <c r="L32" s="9">
        <v>99</v>
      </c>
      <c r="M32" s="9">
        <v>97</v>
      </c>
      <c r="N32" s="9">
        <v>117</v>
      </c>
      <c r="O32" s="9">
        <v>106</v>
      </c>
      <c r="P32" s="9">
        <v>86</v>
      </c>
      <c r="Q32" s="9">
        <v>76</v>
      </c>
      <c r="R32" s="9">
        <v>120</v>
      </c>
      <c r="S32" s="9">
        <v>125</v>
      </c>
      <c r="T32" s="9">
        <v>109</v>
      </c>
      <c r="U32" s="9">
        <v>84</v>
      </c>
      <c r="V32" s="9">
        <v>103</v>
      </c>
      <c r="W32" s="9">
        <v>88</v>
      </c>
      <c r="X32" s="9">
        <v>104</v>
      </c>
      <c r="Y32" s="9">
        <v>106</v>
      </c>
      <c r="Z32" s="9">
        <v>147</v>
      </c>
      <c r="AA32" s="9">
        <v>73</v>
      </c>
      <c r="AB32" s="9">
        <v>97</v>
      </c>
      <c r="AC32" s="9">
        <v>74</v>
      </c>
      <c r="AD32" s="9">
        <v>122</v>
      </c>
      <c r="AE32" s="9">
        <v>94</v>
      </c>
      <c r="AF32" s="9">
        <v>87</v>
      </c>
      <c r="AG32" s="9">
        <v>109</v>
      </c>
      <c r="AH32" s="9"/>
      <c r="AI32" s="50">
        <f t="shared" si="0"/>
        <v>2.0704225352112675</v>
      </c>
      <c r="AJ32" s="58">
        <f t="shared" si="1"/>
        <v>18.428928081104512</v>
      </c>
    </row>
    <row r="33" spans="1:36" ht="11.25" customHeight="1" x14ac:dyDescent="0.2">
      <c r="A33" s="56">
        <v>31</v>
      </c>
      <c r="B33" s="54" t="s">
        <v>30</v>
      </c>
      <c r="C33" s="9">
        <v>123</v>
      </c>
      <c r="D33" s="9">
        <v>120</v>
      </c>
      <c r="E33" s="9">
        <v>42</v>
      </c>
      <c r="F33" s="9">
        <v>209</v>
      </c>
      <c r="G33" s="9">
        <v>85</v>
      </c>
      <c r="H33" s="9">
        <v>50</v>
      </c>
      <c r="I33" s="9">
        <v>147</v>
      </c>
      <c r="J33" s="9">
        <v>186</v>
      </c>
      <c r="K33" s="9">
        <v>60</v>
      </c>
      <c r="L33" s="9">
        <v>81</v>
      </c>
      <c r="M33" s="9">
        <v>88</v>
      </c>
      <c r="N33" s="9">
        <v>157</v>
      </c>
      <c r="O33" s="9">
        <v>120</v>
      </c>
      <c r="P33" s="9">
        <v>86</v>
      </c>
      <c r="Q33" s="9">
        <v>79</v>
      </c>
      <c r="R33" s="9">
        <v>180</v>
      </c>
      <c r="S33" s="9">
        <v>176</v>
      </c>
      <c r="T33" s="9">
        <v>75</v>
      </c>
      <c r="U33" s="9">
        <v>70</v>
      </c>
      <c r="V33" s="9">
        <v>126</v>
      </c>
      <c r="W33" s="9">
        <v>55</v>
      </c>
      <c r="X33" s="9">
        <v>78</v>
      </c>
      <c r="Y33" s="9">
        <v>165</v>
      </c>
      <c r="Z33" s="9">
        <v>221</v>
      </c>
      <c r="AA33" s="9">
        <v>54</v>
      </c>
      <c r="AB33" s="9">
        <v>84</v>
      </c>
      <c r="AC33" s="9">
        <v>45</v>
      </c>
      <c r="AD33" s="9">
        <v>175</v>
      </c>
      <c r="AE33" s="9">
        <v>99</v>
      </c>
      <c r="AF33" s="9">
        <v>57</v>
      </c>
      <c r="AG33" s="9">
        <v>186</v>
      </c>
      <c r="AH33" s="9"/>
      <c r="AI33" s="50">
        <f t="shared" si="0"/>
        <v>5.2619047619047619</v>
      </c>
      <c r="AJ33" s="58">
        <f t="shared" si="1"/>
        <v>52.756720823906136</v>
      </c>
    </row>
    <row r="34" spans="1:36" ht="11.25" customHeight="1" x14ac:dyDescent="0.2">
      <c r="A34" s="56">
        <v>32</v>
      </c>
      <c r="B34" s="54" t="s">
        <v>31</v>
      </c>
      <c r="C34" s="9">
        <v>120</v>
      </c>
      <c r="D34" s="9">
        <v>84</v>
      </c>
      <c r="E34" s="9">
        <v>41</v>
      </c>
      <c r="F34" s="9">
        <v>308</v>
      </c>
      <c r="G34" s="9">
        <v>87</v>
      </c>
      <c r="H34" s="9">
        <v>50</v>
      </c>
      <c r="I34" s="9">
        <v>110</v>
      </c>
      <c r="J34" s="9">
        <v>225</v>
      </c>
      <c r="K34" s="9">
        <v>109</v>
      </c>
      <c r="L34" s="9">
        <v>67</v>
      </c>
      <c r="M34" s="9">
        <v>149</v>
      </c>
      <c r="N34" s="9">
        <v>117</v>
      </c>
      <c r="O34" s="9">
        <v>149</v>
      </c>
      <c r="P34" s="9">
        <v>57</v>
      </c>
      <c r="Q34" s="9">
        <v>59</v>
      </c>
      <c r="R34" s="9">
        <v>128</v>
      </c>
      <c r="S34" s="9">
        <v>133</v>
      </c>
      <c r="T34" s="9">
        <v>139</v>
      </c>
      <c r="U34" s="9">
        <v>56</v>
      </c>
      <c r="V34" s="9">
        <v>129</v>
      </c>
      <c r="W34" s="9">
        <v>56</v>
      </c>
      <c r="X34" s="9">
        <v>91</v>
      </c>
      <c r="Y34" s="9">
        <v>148</v>
      </c>
      <c r="Z34" s="9">
        <v>141</v>
      </c>
      <c r="AA34" s="9">
        <v>126</v>
      </c>
      <c r="AB34" s="9">
        <v>119</v>
      </c>
      <c r="AC34" s="9">
        <v>43</v>
      </c>
      <c r="AD34" s="9">
        <v>79</v>
      </c>
      <c r="AE34" s="9">
        <v>98</v>
      </c>
      <c r="AF34" s="9">
        <v>57</v>
      </c>
      <c r="AG34" s="9">
        <v>219</v>
      </c>
      <c r="AH34" s="9"/>
      <c r="AI34" s="50">
        <f t="shared" si="0"/>
        <v>7.5121951219512191</v>
      </c>
      <c r="AJ34" s="58">
        <f t="shared" si="1"/>
        <v>57.77944357551344</v>
      </c>
    </row>
    <row r="35" spans="1:36" ht="11.25" customHeight="1" x14ac:dyDescent="0.2">
      <c r="A35" s="56">
        <v>33</v>
      </c>
      <c r="B35" s="54" t="s">
        <v>32</v>
      </c>
      <c r="C35" s="9">
        <v>104</v>
      </c>
      <c r="D35" s="9">
        <v>93</v>
      </c>
      <c r="E35" s="9">
        <v>94</v>
      </c>
      <c r="F35" s="9">
        <v>78</v>
      </c>
      <c r="G35" s="9">
        <v>142</v>
      </c>
      <c r="H35" s="9">
        <v>86</v>
      </c>
      <c r="I35" s="9">
        <v>98</v>
      </c>
      <c r="J35" s="9">
        <v>88</v>
      </c>
      <c r="K35" s="9">
        <v>128</v>
      </c>
      <c r="L35" s="9">
        <v>105</v>
      </c>
      <c r="M35" s="9">
        <v>93</v>
      </c>
      <c r="N35" s="9">
        <v>107</v>
      </c>
      <c r="O35" s="9">
        <v>104</v>
      </c>
      <c r="P35" s="9">
        <v>101</v>
      </c>
      <c r="Q35" s="9">
        <v>97</v>
      </c>
      <c r="R35" s="9">
        <v>91</v>
      </c>
      <c r="S35" s="9">
        <v>194</v>
      </c>
      <c r="T35" s="9">
        <v>80</v>
      </c>
      <c r="U35" s="9">
        <v>96</v>
      </c>
      <c r="V35" s="9">
        <v>77</v>
      </c>
      <c r="W35" s="9">
        <v>106</v>
      </c>
      <c r="X35" s="9">
        <v>123</v>
      </c>
      <c r="Y35" s="9">
        <v>85</v>
      </c>
      <c r="Z35" s="9">
        <v>85</v>
      </c>
      <c r="AA35" s="9">
        <v>103</v>
      </c>
      <c r="AB35" s="9">
        <v>133</v>
      </c>
      <c r="AC35" s="9">
        <v>89</v>
      </c>
      <c r="AD35" s="9">
        <v>92</v>
      </c>
      <c r="AE35" s="9">
        <v>126</v>
      </c>
      <c r="AF35" s="9">
        <v>64</v>
      </c>
      <c r="AG35" s="9">
        <v>108</v>
      </c>
      <c r="AH35" s="9"/>
      <c r="AI35" s="50">
        <f t="shared" si="0"/>
        <v>3.03125</v>
      </c>
      <c r="AJ35" s="58">
        <f t="shared" si="1"/>
        <v>23.870575410899725</v>
      </c>
    </row>
    <row r="36" spans="1:36" ht="11.25" customHeight="1" x14ac:dyDescent="0.2">
      <c r="A36" s="56">
        <v>34</v>
      </c>
      <c r="B36" s="54" t="s">
        <v>33</v>
      </c>
      <c r="C36" s="9">
        <v>131</v>
      </c>
      <c r="D36" s="9">
        <v>97</v>
      </c>
      <c r="E36" s="9">
        <v>45</v>
      </c>
      <c r="F36" s="9">
        <v>127</v>
      </c>
      <c r="G36" s="9">
        <v>70</v>
      </c>
      <c r="H36" s="9">
        <v>88</v>
      </c>
      <c r="I36" s="9">
        <v>96</v>
      </c>
      <c r="J36" s="9">
        <v>171</v>
      </c>
      <c r="K36" s="9">
        <v>106</v>
      </c>
      <c r="L36" s="9">
        <v>230</v>
      </c>
      <c r="M36" s="9">
        <v>138</v>
      </c>
      <c r="N36" s="9">
        <v>136</v>
      </c>
      <c r="O36" s="9">
        <v>105</v>
      </c>
      <c r="P36" s="9">
        <v>49</v>
      </c>
      <c r="Q36" s="9">
        <v>54</v>
      </c>
      <c r="R36" s="9">
        <v>136</v>
      </c>
      <c r="S36" s="9">
        <v>75</v>
      </c>
      <c r="T36" s="9">
        <v>123</v>
      </c>
      <c r="U36" s="9">
        <v>53</v>
      </c>
      <c r="V36" s="9">
        <v>86</v>
      </c>
      <c r="W36" s="9">
        <v>108</v>
      </c>
      <c r="X36" s="9">
        <v>146</v>
      </c>
      <c r="Y36" s="9">
        <v>133</v>
      </c>
      <c r="Z36" s="9">
        <v>222</v>
      </c>
      <c r="AA36" s="9">
        <v>55</v>
      </c>
      <c r="AB36" s="9">
        <v>104</v>
      </c>
      <c r="AC36" s="9">
        <v>31</v>
      </c>
      <c r="AD36" s="9">
        <v>184</v>
      </c>
      <c r="AE36" s="9">
        <v>71</v>
      </c>
      <c r="AF36" s="9">
        <v>93</v>
      </c>
      <c r="AG36" s="9">
        <v>186</v>
      </c>
      <c r="AH36" s="9"/>
      <c r="AI36" s="50">
        <f t="shared" si="0"/>
        <v>7.419354838709677</v>
      </c>
      <c r="AJ36" s="58">
        <f t="shared" si="1"/>
        <v>49.665310631514927</v>
      </c>
    </row>
    <row r="37" spans="1:36" ht="11.25" customHeight="1" x14ac:dyDescent="0.2">
      <c r="A37" s="56">
        <v>35</v>
      </c>
      <c r="B37" s="54" t="s">
        <v>34</v>
      </c>
      <c r="C37" s="9">
        <v>93</v>
      </c>
      <c r="D37" s="9">
        <v>125</v>
      </c>
      <c r="E37" s="9">
        <v>54</v>
      </c>
      <c r="F37" s="9">
        <v>131</v>
      </c>
      <c r="G37" s="9">
        <v>69</v>
      </c>
      <c r="H37" s="9">
        <v>71</v>
      </c>
      <c r="I37" s="9">
        <v>93</v>
      </c>
      <c r="J37" s="9">
        <v>202</v>
      </c>
      <c r="K37" s="9">
        <v>101</v>
      </c>
      <c r="L37" s="9">
        <v>91</v>
      </c>
      <c r="M37" s="9">
        <v>94</v>
      </c>
      <c r="N37" s="9">
        <v>153</v>
      </c>
      <c r="O37" s="9">
        <v>119</v>
      </c>
      <c r="P37" s="9">
        <v>91</v>
      </c>
      <c r="Q37" s="9">
        <v>79</v>
      </c>
      <c r="R37" s="9">
        <v>133</v>
      </c>
      <c r="S37" s="9">
        <v>139</v>
      </c>
      <c r="T37" s="9">
        <v>125</v>
      </c>
      <c r="U37" s="9">
        <v>64</v>
      </c>
      <c r="V37" s="9">
        <v>112</v>
      </c>
      <c r="W37" s="9">
        <v>86</v>
      </c>
      <c r="X37" s="9">
        <v>64</v>
      </c>
      <c r="Y37" s="9">
        <v>118</v>
      </c>
      <c r="Z37" s="9">
        <v>238</v>
      </c>
      <c r="AA37" s="9">
        <v>84</v>
      </c>
      <c r="AB37" s="9">
        <v>104</v>
      </c>
      <c r="AC37" s="9">
        <v>41</v>
      </c>
      <c r="AD37" s="9">
        <v>211</v>
      </c>
      <c r="AE37" s="9">
        <v>70</v>
      </c>
      <c r="AF37" s="9">
        <v>78</v>
      </c>
      <c r="AG37" s="9">
        <v>113</v>
      </c>
      <c r="AH37" s="9"/>
      <c r="AI37" s="50">
        <f t="shared" si="0"/>
        <v>5.8048780487804876</v>
      </c>
      <c r="AJ37" s="58">
        <f t="shared" si="1"/>
        <v>44.368643013172999</v>
      </c>
    </row>
    <row r="38" spans="1:36" ht="11.25" customHeight="1" x14ac:dyDescent="0.2">
      <c r="A38" s="56">
        <v>36</v>
      </c>
      <c r="B38" s="54" t="s">
        <v>35</v>
      </c>
      <c r="C38" s="9">
        <v>111</v>
      </c>
      <c r="D38" s="9">
        <v>128</v>
      </c>
      <c r="E38" s="9">
        <v>51</v>
      </c>
      <c r="F38" s="9">
        <v>165</v>
      </c>
      <c r="G38" s="9">
        <v>105</v>
      </c>
      <c r="H38" s="9">
        <v>60</v>
      </c>
      <c r="I38" s="9">
        <v>99</v>
      </c>
      <c r="J38" s="9">
        <v>159</v>
      </c>
      <c r="K38" s="9">
        <v>84</v>
      </c>
      <c r="L38" s="9">
        <v>82</v>
      </c>
      <c r="M38" s="9">
        <v>99</v>
      </c>
      <c r="N38" s="9">
        <v>143</v>
      </c>
      <c r="O38" s="9">
        <v>123</v>
      </c>
      <c r="P38" s="9">
        <v>80</v>
      </c>
      <c r="Q38" s="9">
        <v>57</v>
      </c>
      <c r="R38" s="9">
        <v>133</v>
      </c>
      <c r="S38" s="9">
        <v>138</v>
      </c>
      <c r="T38" s="9">
        <v>117</v>
      </c>
      <c r="U38" s="9">
        <v>72</v>
      </c>
      <c r="V38" s="9">
        <v>116</v>
      </c>
      <c r="W38" s="9">
        <v>80</v>
      </c>
      <c r="X38" s="9">
        <v>97</v>
      </c>
      <c r="Y38" s="9">
        <v>126</v>
      </c>
      <c r="Z38" s="9">
        <v>184</v>
      </c>
      <c r="AA38" s="9">
        <v>80</v>
      </c>
      <c r="AB38" s="9">
        <v>80</v>
      </c>
      <c r="AC38" s="9">
        <v>58</v>
      </c>
      <c r="AD38" s="9">
        <v>157</v>
      </c>
      <c r="AE38" s="9">
        <v>94</v>
      </c>
      <c r="AF38" s="9">
        <v>73</v>
      </c>
      <c r="AG38" s="9">
        <v>124</v>
      </c>
      <c r="AH38" s="9"/>
      <c r="AI38" s="50">
        <f t="shared" si="0"/>
        <v>3.607843137254902</v>
      </c>
      <c r="AJ38" s="58">
        <f t="shared" si="1"/>
        <v>34.084854632175947</v>
      </c>
    </row>
    <row r="39" spans="1:36" ht="11.25" customHeight="1" x14ac:dyDescent="0.2">
      <c r="A39" s="56">
        <v>37</v>
      </c>
      <c r="B39" s="54" t="s">
        <v>36</v>
      </c>
      <c r="C39" s="9">
        <v>107</v>
      </c>
      <c r="D39" s="9">
        <v>113</v>
      </c>
      <c r="E39" s="9">
        <v>58</v>
      </c>
      <c r="F39" s="9">
        <v>152</v>
      </c>
      <c r="G39" s="9">
        <v>102</v>
      </c>
      <c r="H39" s="9">
        <v>67</v>
      </c>
      <c r="I39" s="9">
        <v>122</v>
      </c>
      <c r="J39" s="9">
        <v>169</v>
      </c>
      <c r="K39" s="9">
        <v>90</v>
      </c>
      <c r="L39" s="9">
        <v>101</v>
      </c>
      <c r="M39" s="9">
        <v>104</v>
      </c>
      <c r="N39" s="9">
        <v>154</v>
      </c>
      <c r="O39" s="9">
        <v>107</v>
      </c>
      <c r="P39" s="9">
        <v>83</v>
      </c>
      <c r="Q39" s="9">
        <v>68</v>
      </c>
      <c r="R39" s="9">
        <v>122</v>
      </c>
      <c r="S39" s="9">
        <v>155</v>
      </c>
      <c r="T39" s="9">
        <v>103</v>
      </c>
      <c r="U39" s="9">
        <v>64</v>
      </c>
      <c r="V39" s="9">
        <v>109</v>
      </c>
      <c r="W39" s="9">
        <v>76</v>
      </c>
      <c r="X39" s="9">
        <v>107</v>
      </c>
      <c r="Y39" s="9">
        <v>120</v>
      </c>
      <c r="Z39" s="9">
        <v>166</v>
      </c>
      <c r="AA39" s="9">
        <v>57</v>
      </c>
      <c r="AB39" s="9">
        <v>98</v>
      </c>
      <c r="AC39" s="9">
        <v>63</v>
      </c>
      <c r="AD39" s="9">
        <v>139</v>
      </c>
      <c r="AE39" s="9">
        <v>105</v>
      </c>
      <c r="AF39" s="9">
        <v>71</v>
      </c>
      <c r="AG39" s="9">
        <v>97</v>
      </c>
      <c r="AH39" s="9"/>
      <c r="AI39" s="50">
        <f t="shared" si="0"/>
        <v>2.9649122807017543</v>
      </c>
      <c r="AJ39" s="58">
        <f t="shared" si="1"/>
        <v>31.416473339418101</v>
      </c>
    </row>
    <row r="40" spans="1:36" ht="11.25" customHeight="1" x14ac:dyDescent="0.2">
      <c r="A40" s="56">
        <v>38</v>
      </c>
      <c r="B40" s="54" t="s">
        <v>37</v>
      </c>
      <c r="C40" s="9">
        <v>110</v>
      </c>
      <c r="D40" s="9">
        <v>118</v>
      </c>
      <c r="E40" s="9">
        <v>62</v>
      </c>
      <c r="F40" s="9">
        <v>159</v>
      </c>
      <c r="G40" s="9">
        <v>111</v>
      </c>
      <c r="H40" s="9">
        <v>68</v>
      </c>
      <c r="I40" s="9">
        <v>105</v>
      </c>
      <c r="J40" s="9">
        <v>153</v>
      </c>
      <c r="K40" s="9">
        <v>83</v>
      </c>
      <c r="L40" s="9">
        <v>101</v>
      </c>
      <c r="M40" s="9">
        <v>109</v>
      </c>
      <c r="N40" s="9">
        <v>128</v>
      </c>
      <c r="O40" s="9">
        <v>126</v>
      </c>
      <c r="P40" s="9">
        <v>71</v>
      </c>
      <c r="Q40" s="9">
        <v>65</v>
      </c>
      <c r="R40" s="9">
        <v>126</v>
      </c>
      <c r="S40" s="9">
        <v>116</v>
      </c>
      <c r="T40" s="9">
        <v>119</v>
      </c>
      <c r="U40" s="9">
        <v>56</v>
      </c>
      <c r="V40" s="9">
        <v>128</v>
      </c>
      <c r="W40" s="9">
        <v>66</v>
      </c>
      <c r="X40" s="9">
        <v>113</v>
      </c>
      <c r="Y40" s="9">
        <v>128</v>
      </c>
      <c r="Z40" s="9">
        <v>164</v>
      </c>
      <c r="AA40" s="9">
        <v>57</v>
      </c>
      <c r="AB40" s="9">
        <v>92</v>
      </c>
      <c r="AC40" s="9">
        <v>54</v>
      </c>
      <c r="AD40" s="9">
        <v>137</v>
      </c>
      <c r="AE40" s="9">
        <v>99</v>
      </c>
      <c r="AF40" s="9">
        <v>103</v>
      </c>
      <c r="AG40" s="9">
        <v>126</v>
      </c>
      <c r="AH40" s="9"/>
      <c r="AI40" s="50">
        <f t="shared" si="0"/>
        <v>3.0370370370370372</v>
      </c>
      <c r="AJ40" s="58">
        <f t="shared" si="1"/>
        <v>30.465141882603454</v>
      </c>
    </row>
    <row r="41" spans="1:36" ht="11.25" customHeight="1" x14ac:dyDescent="0.2">
      <c r="A41" s="56">
        <v>39</v>
      </c>
      <c r="B41" s="54" t="s">
        <v>38</v>
      </c>
      <c r="C41" s="9">
        <v>103</v>
      </c>
      <c r="D41" s="9">
        <v>136</v>
      </c>
      <c r="E41" s="9">
        <v>75</v>
      </c>
      <c r="F41" s="9">
        <v>145</v>
      </c>
      <c r="G41" s="9">
        <v>88</v>
      </c>
      <c r="H41" s="9">
        <v>101</v>
      </c>
      <c r="I41" s="9">
        <v>110</v>
      </c>
      <c r="J41" s="9">
        <v>113</v>
      </c>
      <c r="K41" s="9">
        <v>59</v>
      </c>
      <c r="L41" s="9">
        <v>132</v>
      </c>
      <c r="M41" s="9">
        <v>134</v>
      </c>
      <c r="N41" s="9">
        <v>91</v>
      </c>
      <c r="O41" s="9">
        <v>104</v>
      </c>
      <c r="P41" s="9">
        <v>91</v>
      </c>
      <c r="Q41" s="9">
        <v>95</v>
      </c>
      <c r="R41" s="9">
        <v>148</v>
      </c>
      <c r="S41" s="9">
        <v>106</v>
      </c>
      <c r="T41" s="9">
        <v>126</v>
      </c>
      <c r="U41" s="9">
        <v>60</v>
      </c>
      <c r="V41" s="9">
        <v>112</v>
      </c>
      <c r="W41" s="9">
        <v>70</v>
      </c>
      <c r="X41" s="9">
        <v>94</v>
      </c>
      <c r="Y41" s="9">
        <v>125</v>
      </c>
      <c r="Z41" s="9">
        <v>124</v>
      </c>
      <c r="AA41" s="9">
        <v>54</v>
      </c>
      <c r="AB41" s="9">
        <v>117</v>
      </c>
      <c r="AC41" s="9">
        <v>65</v>
      </c>
      <c r="AD41" s="9">
        <v>100</v>
      </c>
      <c r="AE41" s="9">
        <v>107</v>
      </c>
      <c r="AF41" s="9">
        <v>90</v>
      </c>
      <c r="AG41" s="9">
        <v>129</v>
      </c>
      <c r="AH41" s="9"/>
      <c r="AI41" s="50">
        <f t="shared" si="0"/>
        <v>2.7407407407407409</v>
      </c>
      <c r="AJ41" s="58">
        <f t="shared" si="1"/>
        <v>25.145445796979306</v>
      </c>
    </row>
    <row r="42" spans="1:36" ht="11.25" customHeight="1" x14ac:dyDescent="0.2">
      <c r="A42" s="56">
        <v>40</v>
      </c>
      <c r="B42" s="54" t="s">
        <v>39</v>
      </c>
      <c r="C42" s="9">
        <v>129</v>
      </c>
      <c r="D42" s="9">
        <v>136</v>
      </c>
      <c r="E42" s="9">
        <v>39</v>
      </c>
      <c r="F42" s="9">
        <v>203</v>
      </c>
      <c r="G42" s="9">
        <v>99</v>
      </c>
      <c r="H42" s="9">
        <v>62</v>
      </c>
      <c r="I42" s="9">
        <v>120</v>
      </c>
      <c r="J42" s="9">
        <v>172</v>
      </c>
      <c r="K42" s="9">
        <v>76</v>
      </c>
      <c r="L42" s="9">
        <v>90</v>
      </c>
      <c r="M42" s="9">
        <v>110</v>
      </c>
      <c r="N42" s="9">
        <v>158</v>
      </c>
      <c r="O42" s="9">
        <v>132</v>
      </c>
      <c r="P42" s="9">
        <v>65</v>
      </c>
      <c r="Q42" s="9">
        <v>53</v>
      </c>
      <c r="R42" s="9">
        <v>158</v>
      </c>
      <c r="S42" s="9">
        <v>142</v>
      </c>
      <c r="T42" s="9">
        <v>123</v>
      </c>
      <c r="U42" s="9">
        <v>52</v>
      </c>
      <c r="V42" s="9">
        <v>170</v>
      </c>
      <c r="W42" s="9">
        <v>66</v>
      </c>
      <c r="X42" s="9">
        <v>82</v>
      </c>
      <c r="Y42" s="9">
        <v>142</v>
      </c>
      <c r="Z42" s="9">
        <v>197</v>
      </c>
      <c r="AA42" s="9">
        <v>52</v>
      </c>
      <c r="AB42" s="9">
        <v>86</v>
      </c>
      <c r="AC42" s="9">
        <v>44</v>
      </c>
      <c r="AD42" s="9">
        <v>166</v>
      </c>
      <c r="AE42" s="9">
        <v>89</v>
      </c>
      <c r="AF42" s="9">
        <v>61</v>
      </c>
      <c r="AG42" s="9">
        <v>161</v>
      </c>
      <c r="AH42" s="9"/>
      <c r="AI42" s="50">
        <f t="shared" si="0"/>
        <v>5.2051282051282053</v>
      </c>
      <c r="AJ42" s="58">
        <f t="shared" si="1"/>
        <v>47.295515271834219</v>
      </c>
    </row>
    <row r="43" spans="1:36" ht="11.25" customHeight="1" x14ac:dyDescent="0.2">
      <c r="A43" s="56">
        <v>41</v>
      </c>
      <c r="B43" s="54" t="s">
        <v>40</v>
      </c>
      <c r="C43" s="9">
        <v>129</v>
      </c>
      <c r="D43" s="9">
        <v>136</v>
      </c>
      <c r="E43" s="9">
        <v>39</v>
      </c>
      <c r="F43" s="9">
        <v>203</v>
      </c>
      <c r="G43" s="9">
        <v>99</v>
      </c>
      <c r="H43" s="9">
        <v>62</v>
      </c>
      <c r="I43" s="9">
        <v>120</v>
      </c>
      <c r="J43" s="9">
        <v>172</v>
      </c>
      <c r="K43" s="9">
        <v>76</v>
      </c>
      <c r="L43" s="9">
        <v>90</v>
      </c>
      <c r="M43" s="9">
        <v>110</v>
      </c>
      <c r="N43" s="9">
        <v>158</v>
      </c>
      <c r="O43" s="9">
        <v>132</v>
      </c>
      <c r="P43" s="9">
        <v>65</v>
      </c>
      <c r="Q43" s="9">
        <v>53</v>
      </c>
      <c r="R43" s="9">
        <v>158</v>
      </c>
      <c r="S43" s="9">
        <v>142</v>
      </c>
      <c r="T43" s="9">
        <v>123</v>
      </c>
      <c r="U43" s="9">
        <v>52</v>
      </c>
      <c r="V43" s="9">
        <v>170</v>
      </c>
      <c r="W43" s="9">
        <v>66</v>
      </c>
      <c r="X43" s="9">
        <v>82</v>
      </c>
      <c r="Y43" s="9">
        <v>142</v>
      </c>
      <c r="Z43" s="9">
        <v>197</v>
      </c>
      <c r="AA43" s="9">
        <v>52</v>
      </c>
      <c r="AB43" s="9">
        <v>86</v>
      </c>
      <c r="AC43" s="9">
        <v>44</v>
      </c>
      <c r="AD43" s="9">
        <v>166</v>
      </c>
      <c r="AE43" s="9">
        <v>89</v>
      </c>
      <c r="AF43" s="9">
        <v>61</v>
      </c>
      <c r="AG43" s="9">
        <v>161</v>
      </c>
      <c r="AH43" s="9"/>
      <c r="AI43" s="50">
        <f t="shared" si="0"/>
        <v>5.2051282051282053</v>
      </c>
      <c r="AJ43" s="58">
        <f t="shared" si="1"/>
        <v>47.295515271834219</v>
      </c>
    </row>
    <row r="44" spans="1:36" ht="11.25" customHeight="1" x14ac:dyDescent="0.2">
      <c r="A44" s="56">
        <v>42</v>
      </c>
      <c r="B44" s="54" t="s">
        <v>41</v>
      </c>
      <c r="C44" s="9">
        <v>129</v>
      </c>
      <c r="D44" s="9">
        <v>136</v>
      </c>
      <c r="E44" s="9">
        <v>39</v>
      </c>
      <c r="F44" s="9">
        <v>203</v>
      </c>
      <c r="G44" s="9">
        <v>99</v>
      </c>
      <c r="H44" s="9">
        <v>62</v>
      </c>
      <c r="I44" s="9">
        <v>120</v>
      </c>
      <c r="J44" s="9">
        <v>172</v>
      </c>
      <c r="K44" s="9">
        <v>76</v>
      </c>
      <c r="L44" s="9">
        <v>90</v>
      </c>
      <c r="M44" s="9">
        <v>110</v>
      </c>
      <c r="N44" s="9">
        <v>158</v>
      </c>
      <c r="O44" s="9">
        <v>132</v>
      </c>
      <c r="P44" s="9">
        <v>65</v>
      </c>
      <c r="Q44" s="9">
        <v>53</v>
      </c>
      <c r="R44" s="9">
        <v>158</v>
      </c>
      <c r="S44" s="9">
        <v>142</v>
      </c>
      <c r="T44" s="9">
        <v>123</v>
      </c>
      <c r="U44" s="9">
        <v>52</v>
      </c>
      <c r="V44" s="9">
        <v>170</v>
      </c>
      <c r="W44" s="9">
        <v>66</v>
      </c>
      <c r="X44" s="9">
        <v>82</v>
      </c>
      <c r="Y44" s="9">
        <v>142</v>
      </c>
      <c r="Z44" s="9">
        <v>197</v>
      </c>
      <c r="AA44" s="9">
        <v>52</v>
      </c>
      <c r="AB44" s="9">
        <v>86</v>
      </c>
      <c r="AC44" s="9">
        <v>44</v>
      </c>
      <c r="AD44" s="9">
        <v>166</v>
      </c>
      <c r="AE44" s="9">
        <v>89</v>
      </c>
      <c r="AF44" s="9">
        <v>61</v>
      </c>
      <c r="AG44" s="9">
        <v>161</v>
      </c>
      <c r="AH44" s="9"/>
      <c r="AI44" s="50">
        <f t="shared" si="0"/>
        <v>5.2051282051282053</v>
      </c>
      <c r="AJ44" s="58">
        <f t="shared" si="1"/>
        <v>47.295515271834219</v>
      </c>
    </row>
    <row r="45" spans="1:36" ht="11.25" customHeight="1" x14ac:dyDescent="0.2">
      <c r="A45" s="56">
        <v>43</v>
      </c>
      <c r="B45" s="54" t="s">
        <v>42</v>
      </c>
      <c r="C45" s="9">
        <v>129</v>
      </c>
      <c r="D45" s="9">
        <v>136</v>
      </c>
      <c r="E45" s="9">
        <v>39</v>
      </c>
      <c r="F45" s="9">
        <v>203</v>
      </c>
      <c r="G45" s="9">
        <v>99</v>
      </c>
      <c r="H45" s="9">
        <v>62</v>
      </c>
      <c r="I45" s="9">
        <v>120</v>
      </c>
      <c r="J45" s="9">
        <v>172</v>
      </c>
      <c r="K45" s="9">
        <v>76</v>
      </c>
      <c r="L45" s="9">
        <v>90</v>
      </c>
      <c r="M45" s="9">
        <v>110</v>
      </c>
      <c r="N45" s="9">
        <v>158</v>
      </c>
      <c r="O45" s="9">
        <v>132</v>
      </c>
      <c r="P45" s="9">
        <v>65</v>
      </c>
      <c r="Q45" s="9">
        <v>53</v>
      </c>
      <c r="R45" s="9">
        <v>158</v>
      </c>
      <c r="S45" s="9">
        <v>142</v>
      </c>
      <c r="T45" s="9">
        <v>123</v>
      </c>
      <c r="U45" s="9">
        <v>52</v>
      </c>
      <c r="V45" s="9">
        <v>170</v>
      </c>
      <c r="W45" s="9">
        <v>66</v>
      </c>
      <c r="X45" s="9">
        <v>82</v>
      </c>
      <c r="Y45" s="9">
        <v>142</v>
      </c>
      <c r="Z45" s="9">
        <v>197</v>
      </c>
      <c r="AA45" s="9">
        <v>52</v>
      </c>
      <c r="AB45" s="9">
        <v>86</v>
      </c>
      <c r="AC45" s="9">
        <v>44</v>
      </c>
      <c r="AD45" s="9">
        <v>166</v>
      </c>
      <c r="AE45" s="9">
        <v>89</v>
      </c>
      <c r="AF45" s="9">
        <v>61</v>
      </c>
      <c r="AG45" s="9">
        <v>161</v>
      </c>
      <c r="AH45" s="9"/>
      <c r="AI45" s="50">
        <f t="shared" si="0"/>
        <v>5.2051282051282053</v>
      </c>
      <c r="AJ45" s="58">
        <f t="shared" si="1"/>
        <v>47.295515271834219</v>
      </c>
    </row>
    <row r="46" spans="1:36" ht="11.25" customHeight="1" x14ac:dyDescent="0.2">
      <c r="A46" s="56">
        <v>44</v>
      </c>
      <c r="B46" s="54" t="s">
        <v>43</v>
      </c>
      <c r="C46" s="9">
        <v>119</v>
      </c>
      <c r="D46" s="9">
        <v>151</v>
      </c>
      <c r="E46" s="9">
        <v>31</v>
      </c>
      <c r="F46" s="9">
        <v>265</v>
      </c>
      <c r="G46" s="9">
        <v>99</v>
      </c>
      <c r="H46" s="9">
        <v>62</v>
      </c>
      <c r="I46" s="9">
        <v>131</v>
      </c>
      <c r="J46" s="9">
        <v>199</v>
      </c>
      <c r="K46" s="9">
        <v>77</v>
      </c>
      <c r="L46" s="9">
        <v>97</v>
      </c>
      <c r="M46" s="9">
        <v>128</v>
      </c>
      <c r="N46" s="9">
        <v>191</v>
      </c>
      <c r="O46" s="9">
        <v>161</v>
      </c>
      <c r="P46" s="9">
        <v>49</v>
      </c>
      <c r="Q46" s="9">
        <v>46</v>
      </c>
      <c r="R46" s="9">
        <v>178</v>
      </c>
      <c r="S46" s="9">
        <v>125</v>
      </c>
      <c r="T46" s="9">
        <v>130</v>
      </c>
      <c r="U46" s="9">
        <v>44</v>
      </c>
      <c r="V46" s="9">
        <v>241</v>
      </c>
      <c r="W46" s="9">
        <v>67</v>
      </c>
      <c r="X46" s="9">
        <v>57</v>
      </c>
      <c r="Y46" s="9">
        <v>167</v>
      </c>
      <c r="Z46" s="9">
        <v>204</v>
      </c>
      <c r="AA46" s="9">
        <v>33</v>
      </c>
      <c r="AB46" s="9">
        <v>91</v>
      </c>
      <c r="AC46" s="9">
        <v>48</v>
      </c>
      <c r="AD46" s="9">
        <v>150</v>
      </c>
      <c r="AE46" s="9">
        <v>74</v>
      </c>
      <c r="AF46" s="9">
        <v>47</v>
      </c>
      <c r="AG46" s="9">
        <v>221</v>
      </c>
      <c r="AH46" s="9"/>
      <c r="AI46" s="50">
        <f t="shared" si="0"/>
        <v>8.5483870967741939</v>
      </c>
      <c r="AJ46" s="58">
        <f t="shared" si="1"/>
        <v>65.204600745474167</v>
      </c>
    </row>
    <row r="47" spans="1:36" ht="11.25" customHeight="1" x14ac:dyDescent="0.2">
      <c r="A47" s="56">
        <v>45</v>
      </c>
      <c r="B47" s="54" t="s">
        <v>44</v>
      </c>
      <c r="C47" s="9">
        <v>129</v>
      </c>
      <c r="D47" s="9">
        <v>136</v>
      </c>
      <c r="E47" s="9">
        <v>39</v>
      </c>
      <c r="F47" s="9">
        <v>203</v>
      </c>
      <c r="G47" s="9">
        <v>99</v>
      </c>
      <c r="H47" s="9">
        <v>62</v>
      </c>
      <c r="I47" s="9">
        <v>120</v>
      </c>
      <c r="J47" s="9">
        <v>172</v>
      </c>
      <c r="K47" s="9">
        <v>76</v>
      </c>
      <c r="L47" s="9">
        <v>90</v>
      </c>
      <c r="M47" s="9">
        <v>110</v>
      </c>
      <c r="N47" s="9">
        <v>158</v>
      </c>
      <c r="O47" s="9">
        <v>132</v>
      </c>
      <c r="P47" s="9">
        <v>65</v>
      </c>
      <c r="Q47" s="9">
        <v>53</v>
      </c>
      <c r="R47" s="9">
        <v>158</v>
      </c>
      <c r="S47" s="9">
        <v>142</v>
      </c>
      <c r="T47" s="9">
        <v>123</v>
      </c>
      <c r="U47" s="9">
        <v>52</v>
      </c>
      <c r="V47" s="9">
        <v>170</v>
      </c>
      <c r="W47" s="9">
        <v>66</v>
      </c>
      <c r="X47" s="9">
        <v>82</v>
      </c>
      <c r="Y47" s="9">
        <v>142</v>
      </c>
      <c r="Z47" s="9">
        <v>197</v>
      </c>
      <c r="AA47" s="9">
        <v>52</v>
      </c>
      <c r="AB47" s="9">
        <v>86</v>
      </c>
      <c r="AC47" s="9">
        <v>44</v>
      </c>
      <c r="AD47" s="9">
        <v>166</v>
      </c>
      <c r="AE47" s="9">
        <v>89</v>
      </c>
      <c r="AF47" s="9">
        <v>61</v>
      </c>
      <c r="AG47" s="9">
        <v>161</v>
      </c>
      <c r="AH47" s="9"/>
      <c r="AI47" s="50">
        <f t="shared" si="0"/>
        <v>5.2051282051282053</v>
      </c>
      <c r="AJ47" s="58">
        <f t="shared" si="1"/>
        <v>47.295515271834219</v>
      </c>
    </row>
    <row r="48" spans="1:36" ht="11.25" customHeight="1" x14ac:dyDescent="0.2">
      <c r="A48" s="56">
        <v>46</v>
      </c>
      <c r="B48" s="54" t="s">
        <v>45</v>
      </c>
      <c r="C48" s="9">
        <v>129</v>
      </c>
      <c r="D48" s="9">
        <v>136</v>
      </c>
      <c r="E48" s="9">
        <v>39</v>
      </c>
      <c r="F48" s="9">
        <v>203</v>
      </c>
      <c r="G48" s="9">
        <v>99</v>
      </c>
      <c r="H48" s="9">
        <v>62</v>
      </c>
      <c r="I48" s="9">
        <v>120</v>
      </c>
      <c r="J48" s="9">
        <v>172</v>
      </c>
      <c r="K48" s="9">
        <v>76</v>
      </c>
      <c r="L48" s="9">
        <v>90</v>
      </c>
      <c r="M48" s="9">
        <v>110</v>
      </c>
      <c r="N48" s="9">
        <v>158</v>
      </c>
      <c r="O48" s="9">
        <v>132</v>
      </c>
      <c r="P48" s="9">
        <v>65</v>
      </c>
      <c r="Q48" s="9">
        <v>53</v>
      </c>
      <c r="R48" s="9">
        <v>158</v>
      </c>
      <c r="S48" s="9">
        <v>142</v>
      </c>
      <c r="T48" s="9">
        <v>123</v>
      </c>
      <c r="U48" s="9">
        <v>52</v>
      </c>
      <c r="V48" s="9">
        <v>170</v>
      </c>
      <c r="W48" s="9">
        <v>66</v>
      </c>
      <c r="X48" s="9">
        <v>82</v>
      </c>
      <c r="Y48" s="9">
        <v>142</v>
      </c>
      <c r="Z48" s="9">
        <v>197</v>
      </c>
      <c r="AA48" s="9">
        <v>52</v>
      </c>
      <c r="AB48" s="9">
        <v>86</v>
      </c>
      <c r="AC48" s="9">
        <v>44</v>
      </c>
      <c r="AD48" s="9">
        <v>166</v>
      </c>
      <c r="AE48" s="9">
        <v>89</v>
      </c>
      <c r="AF48" s="9">
        <v>61</v>
      </c>
      <c r="AG48" s="9">
        <v>161</v>
      </c>
      <c r="AH48" s="9"/>
      <c r="AI48" s="50">
        <f t="shared" si="0"/>
        <v>5.2051282051282053</v>
      </c>
      <c r="AJ48" s="58">
        <f t="shared" si="1"/>
        <v>47.295515271834219</v>
      </c>
    </row>
    <row r="49" spans="1:36" ht="11.25" customHeight="1" x14ac:dyDescent="0.2">
      <c r="A49" s="56">
        <v>47</v>
      </c>
      <c r="B49" s="54" t="s">
        <v>46</v>
      </c>
      <c r="C49" s="9">
        <v>129</v>
      </c>
      <c r="D49" s="9">
        <v>136</v>
      </c>
      <c r="E49" s="9">
        <v>39</v>
      </c>
      <c r="F49" s="9">
        <v>203</v>
      </c>
      <c r="G49" s="9">
        <v>99</v>
      </c>
      <c r="H49" s="9">
        <v>62</v>
      </c>
      <c r="I49" s="9">
        <v>120</v>
      </c>
      <c r="J49" s="9">
        <v>172</v>
      </c>
      <c r="K49" s="9">
        <v>76</v>
      </c>
      <c r="L49" s="9">
        <v>90</v>
      </c>
      <c r="M49" s="9">
        <v>110</v>
      </c>
      <c r="N49" s="9">
        <v>158</v>
      </c>
      <c r="O49" s="9">
        <v>132</v>
      </c>
      <c r="P49" s="9">
        <v>65</v>
      </c>
      <c r="Q49" s="9">
        <v>53</v>
      </c>
      <c r="R49" s="9">
        <v>158</v>
      </c>
      <c r="S49" s="9">
        <v>142</v>
      </c>
      <c r="T49" s="9">
        <v>123</v>
      </c>
      <c r="U49" s="9">
        <v>52</v>
      </c>
      <c r="V49" s="9">
        <v>170</v>
      </c>
      <c r="W49" s="9">
        <v>66</v>
      </c>
      <c r="X49" s="9">
        <v>82</v>
      </c>
      <c r="Y49" s="9">
        <v>142</v>
      </c>
      <c r="Z49" s="9">
        <v>197</v>
      </c>
      <c r="AA49" s="9">
        <v>52</v>
      </c>
      <c r="AB49" s="9">
        <v>86</v>
      </c>
      <c r="AC49" s="9">
        <v>44</v>
      </c>
      <c r="AD49" s="9">
        <v>166</v>
      </c>
      <c r="AE49" s="9">
        <v>89</v>
      </c>
      <c r="AF49" s="9">
        <v>61</v>
      </c>
      <c r="AG49" s="9">
        <v>161</v>
      </c>
      <c r="AH49" s="9"/>
      <c r="AI49" s="50">
        <f t="shared" si="0"/>
        <v>5.2051282051282053</v>
      </c>
      <c r="AJ49" s="58">
        <f t="shared" si="1"/>
        <v>47.295515271834219</v>
      </c>
    </row>
    <row r="50" spans="1:36" ht="11.25" customHeight="1" x14ac:dyDescent="0.2">
      <c r="A50" s="56">
        <v>48</v>
      </c>
      <c r="B50" s="54" t="s">
        <v>47</v>
      </c>
      <c r="C50" s="9">
        <v>129</v>
      </c>
      <c r="D50" s="9">
        <v>136</v>
      </c>
      <c r="E50" s="9">
        <v>39</v>
      </c>
      <c r="F50" s="9">
        <v>203</v>
      </c>
      <c r="G50" s="9">
        <v>99</v>
      </c>
      <c r="H50" s="9">
        <v>62</v>
      </c>
      <c r="I50" s="9">
        <v>120</v>
      </c>
      <c r="J50" s="9">
        <v>172</v>
      </c>
      <c r="K50" s="9">
        <v>76</v>
      </c>
      <c r="L50" s="9">
        <v>90</v>
      </c>
      <c r="M50" s="9">
        <v>110</v>
      </c>
      <c r="N50" s="9">
        <v>158</v>
      </c>
      <c r="O50" s="9">
        <v>132</v>
      </c>
      <c r="P50" s="9">
        <v>65</v>
      </c>
      <c r="Q50" s="9">
        <v>53</v>
      </c>
      <c r="R50" s="9">
        <v>158</v>
      </c>
      <c r="S50" s="9">
        <v>142</v>
      </c>
      <c r="T50" s="9">
        <v>123</v>
      </c>
      <c r="U50" s="9">
        <v>52</v>
      </c>
      <c r="V50" s="9">
        <v>170</v>
      </c>
      <c r="W50" s="9">
        <v>66</v>
      </c>
      <c r="X50" s="9">
        <v>82</v>
      </c>
      <c r="Y50" s="9">
        <v>142</v>
      </c>
      <c r="Z50" s="9">
        <v>197</v>
      </c>
      <c r="AA50" s="9">
        <v>52</v>
      </c>
      <c r="AB50" s="9">
        <v>86</v>
      </c>
      <c r="AC50" s="9">
        <v>44</v>
      </c>
      <c r="AD50" s="9">
        <v>166</v>
      </c>
      <c r="AE50" s="9">
        <v>89</v>
      </c>
      <c r="AF50" s="9">
        <v>61</v>
      </c>
      <c r="AG50" s="9">
        <v>161</v>
      </c>
      <c r="AH50" s="9"/>
      <c r="AI50" s="50">
        <f t="shared" si="0"/>
        <v>5.2051282051282053</v>
      </c>
      <c r="AJ50" s="58">
        <f t="shared" si="1"/>
        <v>47.295515271834219</v>
      </c>
    </row>
    <row r="51" spans="1:36" ht="11.25" customHeight="1" x14ac:dyDescent="0.2">
      <c r="A51" s="56">
        <v>49</v>
      </c>
      <c r="B51" s="54" t="s">
        <v>48</v>
      </c>
      <c r="C51" s="9">
        <v>129</v>
      </c>
      <c r="D51" s="9">
        <v>136</v>
      </c>
      <c r="E51" s="9">
        <v>39</v>
      </c>
      <c r="F51" s="9">
        <v>203</v>
      </c>
      <c r="G51" s="9">
        <v>99</v>
      </c>
      <c r="H51" s="9">
        <v>62</v>
      </c>
      <c r="I51" s="9">
        <v>120</v>
      </c>
      <c r="J51" s="9">
        <v>172</v>
      </c>
      <c r="K51" s="9">
        <v>76</v>
      </c>
      <c r="L51" s="9">
        <v>90</v>
      </c>
      <c r="M51" s="9">
        <v>110</v>
      </c>
      <c r="N51" s="9">
        <v>158</v>
      </c>
      <c r="O51" s="9">
        <v>132</v>
      </c>
      <c r="P51" s="9">
        <v>65</v>
      </c>
      <c r="Q51" s="9">
        <v>53</v>
      </c>
      <c r="R51" s="9">
        <v>158</v>
      </c>
      <c r="S51" s="9">
        <v>142</v>
      </c>
      <c r="T51" s="9">
        <v>123</v>
      </c>
      <c r="U51" s="9">
        <v>52</v>
      </c>
      <c r="V51" s="9">
        <v>170</v>
      </c>
      <c r="W51" s="9">
        <v>66</v>
      </c>
      <c r="X51" s="9">
        <v>82</v>
      </c>
      <c r="Y51" s="9">
        <v>142</v>
      </c>
      <c r="Z51" s="9">
        <v>197</v>
      </c>
      <c r="AA51" s="9">
        <v>52</v>
      </c>
      <c r="AB51" s="9">
        <v>86</v>
      </c>
      <c r="AC51" s="9">
        <v>44</v>
      </c>
      <c r="AD51" s="9">
        <v>166</v>
      </c>
      <c r="AE51" s="9">
        <v>89</v>
      </c>
      <c r="AF51" s="9">
        <v>61</v>
      </c>
      <c r="AG51" s="9">
        <v>161</v>
      </c>
      <c r="AH51" s="9"/>
      <c r="AI51" s="50">
        <f t="shared" si="0"/>
        <v>5.2051282051282053</v>
      </c>
      <c r="AJ51" s="58">
        <f t="shared" si="1"/>
        <v>47.295515271834219</v>
      </c>
    </row>
    <row r="52" spans="1:36" ht="11.25" customHeight="1" x14ac:dyDescent="0.2">
      <c r="A52" s="56">
        <v>50</v>
      </c>
      <c r="B52" s="54" t="s">
        <v>49</v>
      </c>
      <c r="C52" s="9">
        <v>129</v>
      </c>
      <c r="D52" s="9">
        <v>136</v>
      </c>
      <c r="E52" s="9">
        <v>39</v>
      </c>
      <c r="F52" s="9">
        <v>203</v>
      </c>
      <c r="G52" s="9">
        <v>99</v>
      </c>
      <c r="H52" s="9">
        <v>62</v>
      </c>
      <c r="I52" s="9">
        <v>120</v>
      </c>
      <c r="J52" s="9">
        <v>172</v>
      </c>
      <c r="K52" s="9">
        <v>76</v>
      </c>
      <c r="L52" s="9">
        <v>90</v>
      </c>
      <c r="M52" s="9">
        <v>110</v>
      </c>
      <c r="N52" s="9">
        <v>158</v>
      </c>
      <c r="O52" s="9">
        <v>132</v>
      </c>
      <c r="P52" s="9">
        <v>65</v>
      </c>
      <c r="Q52" s="9">
        <v>53</v>
      </c>
      <c r="R52" s="9">
        <v>158</v>
      </c>
      <c r="S52" s="9">
        <v>142</v>
      </c>
      <c r="T52" s="9">
        <v>123</v>
      </c>
      <c r="U52" s="9">
        <v>52</v>
      </c>
      <c r="V52" s="9">
        <v>170</v>
      </c>
      <c r="W52" s="9">
        <v>66</v>
      </c>
      <c r="X52" s="9">
        <v>82</v>
      </c>
      <c r="Y52" s="9">
        <v>142</v>
      </c>
      <c r="Z52" s="9">
        <v>197</v>
      </c>
      <c r="AA52" s="9">
        <v>52</v>
      </c>
      <c r="AB52" s="9">
        <v>86</v>
      </c>
      <c r="AC52" s="9">
        <v>44</v>
      </c>
      <c r="AD52" s="9">
        <v>166</v>
      </c>
      <c r="AE52" s="9">
        <v>89</v>
      </c>
      <c r="AF52" s="9">
        <v>61</v>
      </c>
      <c r="AG52" s="9">
        <v>161</v>
      </c>
      <c r="AH52" s="9"/>
      <c r="AI52" s="50">
        <f t="shared" si="0"/>
        <v>5.2051282051282053</v>
      </c>
      <c r="AJ52" s="58">
        <f t="shared" si="1"/>
        <v>47.295515271834219</v>
      </c>
    </row>
    <row r="53" spans="1:36" ht="11.25" customHeight="1" x14ac:dyDescent="0.2">
      <c r="A53" s="56">
        <v>51</v>
      </c>
      <c r="B53" s="54" t="s">
        <v>50</v>
      </c>
      <c r="C53" s="9">
        <v>129</v>
      </c>
      <c r="D53" s="9">
        <v>136</v>
      </c>
      <c r="E53" s="9">
        <v>39</v>
      </c>
      <c r="F53" s="9">
        <v>203</v>
      </c>
      <c r="G53" s="9">
        <v>99</v>
      </c>
      <c r="H53" s="9">
        <v>62</v>
      </c>
      <c r="I53" s="9">
        <v>120</v>
      </c>
      <c r="J53" s="9">
        <v>172</v>
      </c>
      <c r="K53" s="9">
        <v>76</v>
      </c>
      <c r="L53" s="9">
        <v>90</v>
      </c>
      <c r="M53" s="9">
        <v>110</v>
      </c>
      <c r="N53" s="9">
        <v>158</v>
      </c>
      <c r="O53" s="9">
        <v>132</v>
      </c>
      <c r="P53" s="9">
        <v>65</v>
      </c>
      <c r="Q53" s="9">
        <v>53</v>
      </c>
      <c r="R53" s="9">
        <v>158</v>
      </c>
      <c r="S53" s="9">
        <v>142</v>
      </c>
      <c r="T53" s="9">
        <v>123</v>
      </c>
      <c r="U53" s="9">
        <v>52</v>
      </c>
      <c r="V53" s="9">
        <v>170</v>
      </c>
      <c r="W53" s="9">
        <v>66</v>
      </c>
      <c r="X53" s="9">
        <v>82</v>
      </c>
      <c r="Y53" s="9">
        <v>142</v>
      </c>
      <c r="Z53" s="9">
        <v>197</v>
      </c>
      <c r="AA53" s="9">
        <v>52</v>
      </c>
      <c r="AB53" s="9">
        <v>86</v>
      </c>
      <c r="AC53" s="9">
        <v>44</v>
      </c>
      <c r="AD53" s="9">
        <v>166</v>
      </c>
      <c r="AE53" s="9">
        <v>89</v>
      </c>
      <c r="AF53" s="9">
        <v>61</v>
      </c>
      <c r="AG53" s="9">
        <v>161</v>
      </c>
      <c r="AH53" s="9"/>
      <c r="AI53" s="50">
        <f t="shared" si="0"/>
        <v>5.2051282051282053</v>
      </c>
      <c r="AJ53" s="58">
        <f t="shared" si="1"/>
        <v>47.295515271834219</v>
      </c>
    </row>
    <row r="54" spans="1:36" ht="11.25" customHeight="1" x14ac:dyDescent="0.2">
      <c r="A54" s="56">
        <v>52</v>
      </c>
      <c r="B54" s="54" t="s">
        <v>51</v>
      </c>
      <c r="C54" s="9">
        <v>129</v>
      </c>
      <c r="D54" s="9">
        <v>136</v>
      </c>
      <c r="E54" s="9">
        <v>39</v>
      </c>
      <c r="F54" s="9">
        <v>203</v>
      </c>
      <c r="G54" s="9">
        <v>99</v>
      </c>
      <c r="H54" s="9">
        <v>62</v>
      </c>
      <c r="I54" s="9">
        <v>120</v>
      </c>
      <c r="J54" s="9">
        <v>172</v>
      </c>
      <c r="K54" s="9">
        <v>76</v>
      </c>
      <c r="L54" s="9">
        <v>90</v>
      </c>
      <c r="M54" s="9">
        <v>110</v>
      </c>
      <c r="N54" s="9">
        <v>158</v>
      </c>
      <c r="O54" s="9">
        <v>132</v>
      </c>
      <c r="P54" s="9">
        <v>65</v>
      </c>
      <c r="Q54" s="9">
        <v>53</v>
      </c>
      <c r="R54" s="9">
        <v>158</v>
      </c>
      <c r="S54" s="9">
        <v>142</v>
      </c>
      <c r="T54" s="9">
        <v>123</v>
      </c>
      <c r="U54" s="9">
        <v>52</v>
      </c>
      <c r="V54" s="9">
        <v>170</v>
      </c>
      <c r="W54" s="9">
        <v>66</v>
      </c>
      <c r="X54" s="9">
        <v>82</v>
      </c>
      <c r="Y54" s="9">
        <v>142</v>
      </c>
      <c r="Z54" s="9">
        <v>197</v>
      </c>
      <c r="AA54" s="9">
        <v>52</v>
      </c>
      <c r="AB54" s="9">
        <v>86</v>
      </c>
      <c r="AC54" s="9">
        <v>44</v>
      </c>
      <c r="AD54" s="9">
        <v>166</v>
      </c>
      <c r="AE54" s="9">
        <v>89</v>
      </c>
      <c r="AF54" s="9">
        <v>61</v>
      </c>
      <c r="AG54" s="9">
        <v>161</v>
      </c>
      <c r="AH54" s="9"/>
      <c r="AI54" s="50">
        <f t="shared" si="0"/>
        <v>5.2051282051282053</v>
      </c>
      <c r="AJ54" s="58">
        <f t="shared" si="1"/>
        <v>47.295515271834219</v>
      </c>
    </row>
    <row r="55" spans="1:36" ht="11.25" customHeight="1" x14ac:dyDescent="0.2">
      <c r="A55" s="56">
        <v>53</v>
      </c>
      <c r="B55" s="54" t="s">
        <v>52</v>
      </c>
      <c r="C55" s="9">
        <v>129</v>
      </c>
      <c r="D55" s="9">
        <v>136</v>
      </c>
      <c r="E55" s="9">
        <v>39</v>
      </c>
      <c r="F55" s="9">
        <v>203</v>
      </c>
      <c r="G55" s="9">
        <v>99</v>
      </c>
      <c r="H55" s="9">
        <v>62</v>
      </c>
      <c r="I55" s="9">
        <v>120</v>
      </c>
      <c r="J55" s="9">
        <v>172</v>
      </c>
      <c r="K55" s="9">
        <v>76</v>
      </c>
      <c r="L55" s="9">
        <v>90</v>
      </c>
      <c r="M55" s="9">
        <v>110</v>
      </c>
      <c r="N55" s="9">
        <v>158</v>
      </c>
      <c r="O55" s="9">
        <v>132</v>
      </c>
      <c r="P55" s="9">
        <v>65</v>
      </c>
      <c r="Q55" s="9">
        <v>53</v>
      </c>
      <c r="R55" s="9">
        <v>158</v>
      </c>
      <c r="S55" s="9">
        <v>142</v>
      </c>
      <c r="T55" s="9">
        <v>123</v>
      </c>
      <c r="U55" s="9">
        <v>52</v>
      </c>
      <c r="V55" s="9">
        <v>170</v>
      </c>
      <c r="W55" s="9">
        <v>66</v>
      </c>
      <c r="X55" s="9">
        <v>82</v>
      </c>
      <c r="Y55" s="9">
        <v>142</v>
      </c>
      <c r="Z55" s="9">
        <v>197</v>
      </c>
      <c r="AA55" s="9">
        <v>52</v>
      </c>
      <c r="AB55" s="9">
        <v>86</v>
      </c>
      <c r="AC55" s="9">
        <v>44</v>
      </c>
      <c r="AD55" s="9">
        <v>166</v>
      </c>
      <c r="AE55" s="9">
        <v>89</v>
      </c>
      <c r="AF55" s="9">
        <v>61</v>
      </c>
      <c r="AG55" s="9">
        <v>161</v>
      </c>
      <c r="AH55" s="9"/>
      <c r="AI55" s="50">
        <f t="shared" si="0"/>
        <v>5.2051282051282053</v>
      </c>
      <c r="AJ55" s="58">
        <f t="shared" si="1"/>
        <v>47.295515271834219</v>
      </c>
    </row>
    <row r="56" spans="1:36" ht="11.25" customHeight="1" x14ac:dyDescent="0.2">
      <c r="A56" s="56">
        <v>54</v>
      </c>
      <c r="B56" s="54" t="s">
        <v>53</v>
      </c>
      <c r="C56" s="9">
        <v>143</v>
      </c>
      <c r="D56" s="9">
        <v>148</v>
      </c>
      <c r="E56" s="9">
        <v>34</v>
      </c>
      <c r="F56" s="9">
        <v>229</v>
      </c>
      <c r="G56" s="9">
        <v>122</v>
      </c>
      <c r="H56" s="9">
        <v>57</v>
      </c>
      <c r="I56" s="9">
        <v>129</v>
      </c>
      <c r="J56" s="9">
        <v>171</v>
      </c>
      <c r="K56" s="9">
        <v>66</v>
      </c>
      <c r="L56" s="9">
        <v>88</v>
      </c>
      <c r="M56" s="9">
        <v>108</v>
      </c>
      <c r="N56" s="9">
        <v>153</v>
      </c>
      <c r="O56" s="9">
        <v>135</v>
      </c>
      <c r="P56" s="9">
        <v>59</v>
      </c>
      <c r="Q56" s="9">
        <v>49</v>
      </c>
      <c r="R56" s="9">
        <v>152</v>
      </c>
      <c r="S56" s="9">
        <v>147</v>
      </c>
      <c r="T56" s="9">
        <v>128</v>
      </c>
      <c r="U56" s="9">
        <v>49</v>
      </c>
      <c r="V56" s="9">
        <v>210</v>
      </c>
      <c r="W56" s="9">
        <v>59</v>
      </c>
      <c r="X56" s="9">
        <v>86</v>
      </c>
      <c r="Y56" s="9">
        <v>144</v>
      </c>
      <c r="Z56" s="9">
        <v>226</v>
      </c>
      <c r="AA56" s="9">
        <v>52</v>
      </c>
      <c r="AB56" s="9">
        <v>85</v>
      </c>
      <c r="AC56" s="9">
        <v>37</v>
      </c>
      <c r="AD56" s="9">
        <v>181</v>
      </c>
      <c r="AE56" s="9">
        <v>88</v>
      </c>
      <c r="AF56" s="9">
        <v>59</v>
      </c>
      <c r="AG56" s="9">
        <v>141</v>
      </c>
      <c r="AH56" s="9"/>
      <c r="AI56" s="50">
        <f t="shared" si="0"/>
        <v>6.7352941176470589</v>
      </c>
      <c r="AJ56" s="58">
        <f t="shared" si="1"/>
        <v>54.946592175269053</v>
      </c>
    </row>
    <row r="57" spans="1:36" ht="11.25" customHeight="1" x14ac:dyDescent="0.2">
      <c r="A57" s="56">
        <v>55</v>
      </c>
      <c r="B57" s="54" t="s">
        <v>54</v>
      </c>
      <c r="C57" s="9">
        <v>178</v>
      </c>
      <c r="D57" s="9">
        <v>159</v>
      </c>
      <c r="E57" s="9">
        <v>27</v>
      </c>
      <c r="F57" s="9">
        <v>281</v>
      </c>
      <c r="G57" s="9">
        <v>105</v>
      </c>
      <c r="H57" s="9">
        <v>50</v>
      </c>
      <c r="I57" s="9">
        <v>131</v>
      </c>
      <c r="J57" s="9">
        <v>178</v>
      </c>
      <c r="K57" s="9">
        <v>60</v>
      </c>
      <c r="L57" s="9">
        <v>85</v>
      </c>
      <c r="M57" s="9">
        <v>105</v>
      </c>
      <c r="N57" s="9">
        <v>162</v>
      </c>
      <c r="O57" s="9">
        <v>132</v>
      </c>
      <c r="P57" s="9">
        <v>58</v>
      </c>
      <c r="Q57" s="9">
        <v>45</v>
      </c>
      <c r="R57" s="9">
        <v>134</v>
      </c>
      <c r="S57" s="9">
        <v>150</v>
      </c>
      <c r="T57" s="9">
        <v>113</v>
      </c>
      <c r="U57" s="9">
        <v>42</v>
      </c>
      <c r="V57" s="9">
        <v>307</v>
      </c>
      <c r="W57" s="9">
        <v>57</v>
      </c>
      <c r="X57" s="9">
        <v>88</v>
      </c>
      <c r="Y57" s="9">
        <v>141</v>
      </c>
      <c r="Z57" s="9">
        <v>256</v>
      </c>
      <c r="AA57" s="9">
        <v>44</v>
      </c>
      <c r="AB57" s="9">
        <v>84</v>
      </c>
      <c r="AC57" s="9">
        <v>30</v>
      </c>
      <c r="AD57" s="9">
        <v>230</v>
      </c>
      <c r="AE57" s="9">
        <v>99</v>
      </c>
      <c r="AF57" s="9">
        <v>60</v>
      </c>
      <c r="AG57" s="9">
        <v>158</v>
      </c>
      <c r="AH57" s="9"/>
      <c r="AI57" s="50">
        <f t="shared" si="0"/>
        <v>11.37037037037037</v>
      </c>
      <c r="AJ57" s="58">
        <f t="shared" si="1"/>
        <v>72.590293265551509</v>
      </c>
    </row>
    <row r="58" spans="1:36" ht="11.25" customHeight="1" x14ac:dyDescent="0.2">
      <c r="A58" s="56">
        <v>56</v>
      </c>
      <c r="B58" s="54" t="s">
        <v>55</v>
      </c>
      <c r="C58" s="9">
        <v>139</v>
      </c>
      <c r="D58" s="9">
        <v>135</v>
      </c>
      <c r="E58" s="9">
        <v>26</v>
      </c>
      <c r="F58" s="9">
        <v>220</v>
      </c>
      <c r="G58" s="9">
        <v>134</v>
      </c>
      <c r="H58" s="9">
        <v>51</v>
      </c>
      <c r="I58" s="9">
        <v>118</v>
      </c>
      <c r="J58" s="9">
        <v>151</v>
      </c>
      <c r="K58" s="9">
        <v>71</v>
      </c>
      <c r="L58" s="9">
        <v>79</v>
      </c>
      <c r="M58" s="9">
        <v>137</v>
      </c>
      <c r="N58" s="9">
        <v>169</v>
      </c>
      <c r="O58" s="9">
        <v>126</v>
      </c>
      <c r="P58" s="9">
        <v>60</v>
      </c>
      <c r="Q58" s="9">
        <v>45</v>
      </c>
      <c r="R58" s="9">
        <v>208</v>
      </c>
      <c r="S58" s="9">
        <v>153</v>
      </c>
      <c r="T58" s="9">
        <v>149</v>
      </c>
      <c r="U58" s="9">
        <v>43</v>
      </c>
      <c r="V58" s="9">
        <v>202</v>
      </c>
      <c r="W58" s="9">
        <v>48</v>
      </c>
      <c r="X58" s="9">
        <v>88</v>
      </c>
      <c r="Y58" s="9">
        <v>131</v>
      </c>
      <c r="Z58" s="9">
        <v>242</v>
      </c>
      <c r="AA58" s="9">
        <v>52</v>
      </c>
      <c r="AB58" s="9">
        <v>98</v>
      </c>
      <c r="AC58" s="9">
        <v>29</v>
      </c>
      <c r="AD58" s="9">
        <v>226</v>
      </c>
      <c r="AE58" s="9">
        <v>98</v>
      </c>
      <c r="AF58" s="9">
        <v>58</v>
      </c>
      <c r="AG58" s="9">
        <v>169</v>
      </c>
      <c r="AH58" s="9"/>
      <c r="AI58" s="50">
        <f t="shared" si="0"/>
        <v>9.3076923076923084</v>
      </c>
      <c r="AJ58" s="58">
        <f t="shared" si="1"/>
        <v>61.206870180855582</v>
      </c>
    </row>
    <row r="59" spans="1:36" ht="11.25" customHeight="1" x14ac:dyDescent="0.2">
      <c r="A59" s="56">
        <v>57</v>
      </c>
      <c r="B59" s="54" t="s">
        <v>56</v>
      </c>
      <c r="C59" s="9">
        <v>149</v>
      </c>
      <c r="D59" s="9">
        <v>168</v>
      </c>
      <c r="E59" s="9">
        <v>27</v>
      </c>
      <c r="F59" s="9">
        <v>288</v>
      </c>
      <c r="G59" s="9">
        <v>133</v>
      </c>
      <c r="H59" s="9">
        <v>44</v>
      </c>
      <c r="I59" s="9">
        <v>134</v>
      </c>
      <c r="J59" s="9">
        <v>223</v>
      </c>
      <c r="K59" s="9">
        <v>53</v>
      </c>
      <c r="L59" s="9">
        <v>78</v>
      </c>
      <c r="M59" s="9">
        <v>143</v>
      </c>
      <c r="N59" s="9">
        <v>165</v>
      </c>
      <c r="O59" s="9">
        <v>162</v>
      </c>
      <c r="P59" s="9">
        <v>39</v>
      </c>
      <c r="Q59" s="9">
        <v>33</v>
      </c>
      <c r="R59" s="9">
        <v>192</v>
      </c>
      <c r="S59" s="9">
        <v>243</v>
      </c>
      <c r="T59" s="9">
        <v>120</v>
      </c>
      <c r="U59" s="9">
        <v>30</v>
      </c>
      <c r="V59" s="9">
        <v>251</v>
      </c>
      <c r="W59" s="9">
        <v>40</v>
      </c>
      <c r="X59" s="9">
        <v>97</v>
      </c>
      <c r="Y59" s="9">
        <v>162</v>
      </c>
      <c r="Z59" s="9">
        <v>342</v>
      </c>
      <c r="AA59" s="9">
        <v>48</v>
      </c>
      <c r="AB59" s="9">
        <v>92</v>
      </c>
      <c r="AC59" s="9">
        <v>26</v>
      </c>
      <c r="AD59" s="9">
        <v>257</v>
      </c>
      <c r="AE59" s="9">
        <v>102</v>
      </c>
      <c r="AF59" s="9">
        <v>41</v>
      </c>
      <c r="AG59" s="9">
        <v>133</v>
      </c>
      <c r="AH59" s="9"/>
      <c r="AI59" s="50">
        <f t="shared" si="0"/>
        <v>13.153846153846153</v>
      </c>
      <c r="AJ59" s="58">
        <f t="shared" si="1"/>
        <v>84.723409937674376</v>
      </c>
    </row>
    <row r="60" spans="1:36" ht="11.25" customHeight="1" x14ac:dyDescent="0.2">
      <c r="A60" s="56">
        <v>58</v>
      </c>
      <c r="B60" s="54" t="s">
        <v>57</v>
      </c>
      <c r="C60" s="9">
        <v>261</v>
      </c>
      <c r="D60" s="9">
        <v>164</v>
      </c>
      <c r="E60" s="9">
        <v>24</v>
      </c>
      <c r="F60" s="9">
        <v>214</v>
      </c>
      <c r="G60" s="9">
        <v>57</v>
      </c>
      <c r="H60" s="9">
        <v>58</v>
      </c>
      <c r="I60" s="9">
        <v>249</v>
      </c>
      <c r="J60" s="9">
        <v>214</v>
      </c>
      <c r="K60" s="9">
        <v>74</v>
      </c>
      <c r="L60" s="9">
        <v>109</v>
      </c>
      <c r="M60" s="9">
        <v>110</v>
      </c>
      <c r="N60" s="9">
        <v>145</v>
      </c>
      <c r="O60" s="9">
        <v>183</v>
      </c>
      <c r="P60" s="9">
        <v>44</v>
      </c>
      <c r="Q60" s="9">
        <v>45</v>
      </c>
      <c r="R60" s="9">
        <v>168</v>
      </c>
      <c r="S60" s="9">
        <v>124</v>
      </c>
      <c r="T60" s="9">
        <v>106</v>
      </c>
      <c r="U60" s="9">
        <v>40</v>
      </c>
      <c r="V60" s="9">
        <v>141</v>
      </c>
      <c r="W60" s="9">
        <v>76</v>
      </c>
      <c r="X60" s="9">
        <v>49</v>
      </c>
      <c r="Y60" s="9">
        <v>137</v>
      </c>
      <c r="Z60" s="9">
        <v>239</v>
      </c>
      <c r="AA60" s="9">
        <v>54</v>
      </c>
      <c r="AB60" s="9">
        <v>82</v>
      </c>
      <c r="AC60" s="9">
        <v>32</v>
      </c>
      <c r="AD60" s="9">
        <v>212</v>
      </c>
      <c r="AE60" s="9">
        <v>66</v>
      </c>
      <c r="AF60" s="9">
        <v>63</v>
      </c>
      <c r="AG60" s="9">
        <v>297</v>
      </c>
      <c r="AH60" s="9"/>
      <c r="AI60" s="50">
        <f t="shared" si="0"/>
        <v>12.375</v>
      </c>
      <c r="AJ60" s="58">
        <f t="shared" si="1"/>
        <v>76.482217911143891</v>
      </c>
    </row>
    <row r="61" spans="1:36" ht="11.25" customHeight="1" x14ac:dyDescent="0.2">
      <c r="A61" s="56">
        <v>59</v>
      </c>
      <c r="B61" s="54" t="s">
        <v>58</v>
      </c>
      <c r="C61" s="9">
        <v>132</v>
      </c>
      <c r="D61" s="9">
        <v>129</v>
      </c>
      <c r="E61" s="9">
        <v>53</v>
      </c>
      <c r="F61" s="9">
        <v>174</v>
      </c>
      <c r="G61" s="9">
        <v>84</v>
      </c>
      <c r="H61" s="9">
        <v>45</v>
      </c>
      <c r="I61" s="9">
        <v>149</v>
      </c>
      <c r="J61" s="9">
        <v>120</v>
      </c>
      <c r="K61" s="9">
        <v>117</v>
      </c>
      <c r="L61" s="9">
        <v>140</v>
      </c>
      <c r="M61" s="9">
        <v>151</v>
      </c>
      <c r="N61" s="9">
        <v>141</v>
      </c>
      <c r="O61" s="9">
        <v>148</v>
      </c>
      <c r="P61" s="9">
        <v>68</v>
      </c>
      <c r="Q61" s="9">
        <v>59</v>
      </c>
      <c r="R61" s="9">
        <v>111</v>
      </c>
      <c r="S61" s="9">
        <v>138</v>
      </c>
      <c r="T61" s="9">
        <v>177</v>
      </c>
      <c r="U61" s="9">
        <v>66</v>
      </c>
      <c r="V61" s="9">
        <v>124</v>
      </c>
      <c r="W61" s="9">
        <v>76</v>
      </c>
      <c r="X61" s="9">
        <v>56</v>
      </c>
      <c r="Y61" s="9">
        <v>112</v>
      </c>
      <c r="Z61" s="9">
        <v>173</v>
      </c>
      <c r="AA61" s="9">
        <v>47</v>
      </c>
      <c r="AB61" s="9">
        <v>90</v>
      </c>
      <c r="AC61" s="9">
        <v>56</v>
      </c>
      <c r="AD61" s="9">
        <v>163</v>
      </c>
      <c r="AE61" s="9">
        <v>92</v>
      </c>
      <c r="AF61" s="9">
        <v>62</v>
      </c>
      <c r="AG61" s="9">
        <v>111</v>
      </c>
      <c r="AH61" s="9"/>
      <c r="AI61" s="50">
        <f t="shared" si="0"/>
        <v>3.9333333333333331</v>
      </c>
      <c r="AJ61" s="58">
        <f t="shared" si="1"/>
        <v>41.041969838707978</v>
      </c>
    </row>
    <row r="62" spans="1:36" ht="11.25" customHeight="1" x14ac:dyDescent="0.2">
      <c r="A62" s="56">
        <v>60</v>
      </c>
      <c r="B62" s="54" t="s">
        <v>59</v>
      </c>
      <c r="C62" s="9">
        <v>143</v>
      </c>
      <c r="D62" s="9">
        <v>136</v>
      </c>
      <c r="E62" s="9">
        <v>34</v>
      </c>
      <c r="F62" s="9">
        <v>233</v>
      </c>
      <c r="G62" s="9">
        <v>107</v>
      </c>
      <c r="H62" s="9">
        <v>55</v>
      </c>
      <c r="I62" s="9">
        <v>124</v>
      </c>
      <c r="J62" s="9">
        <v>169</v>
      </c>
      <c r="K62" s="9">
        <v>73</v>
      </c>
      <c r="L62" s="9">
        <v>77</v>
      </c>
      <c r="M62" s="9">
        <v>114</v>
      </c>
      <c r="N62" s="9">
        <v>150</v>
      </c>
      <c r="O62" s="9">
        <v>129</v>
      </c>
      <c r="P62" s="9">
        <v>66</v>
      </c>
      <c r="Q62" s="9">
        <v>48</v>
      </c>
      <c r="R62" s="9">
        <v>168</v>
      </c>
      <c r="S62" s="9">
        <v>154</v>
      </c>
      <c r="T62" s="9">
        <v>121</v>
      </c>
      <c r="U62" s="9">
        <v>51</v>
      </c>
      <c r="V62" s="9">
        <v>207</v>
      </c>
      <c r="W62" s="9">
        <v>65</v>
      </c>
      <c r="X62" s="9">
        <v>90</v>
      </c>
      <c r="Y62" s="9">
        <v>132</v>
      </c>
      <c r="Z62" s="9">
        <v>228</v>
      </c>
      <c r="AA62" s="9">
        <v>47</v>
      </c>
      <c r="AB62" s="9">
        <v>89</v>
      </c>
      <c r="AC62" s="9">
        <v>35</v>
      </c>
      <c r="AD62" s="9">
        <v>188</v>
      </c>
      <c r="AE62" s="9">
        <v>99</v>
      </c>
      <c r="AF62" s="9">
        <v>58</v>
      </c>
      <c r="AG62" s="9">
        <v>151</v>
      </c>
      <c r="AH62" s="9"/>
      <c r="AI62" s="50">
        <f t="shared" si="0"/>
        <v>6.8529411764705879</v>
      </c>
      <c r="AJ62" s="58">
        <f t="shared" si="1"/>
        <v>55.303100115763421</v>
      </c>
    </row>
    <row r="63" spans="1:36" ht="11.25" customHeight="1" x14ac:dyDescent="0.2">
      <c r="A63" s="56">
        <v>61</v>
      </c>
      <c r="B63" s="54" t="s">
        <v>60</v>
      </c>
      <c r="C63" s="9">
        <v>165</v>
      </c>
      <c r="D63" s="9">
        <v>131</v>
      </c>
      <c r="E63" s="9">
        <v>27</v>
      </c>
      <c r="F63" s="9">
        <v>189</v>
      </c>
      <c r="G63" s="9">
        <v>84</v>
      </c>
      <c r="H63" s="9">
        <v>69</v>
      </c>
      <c r="I63" s="9">
        <v>132</v>
      </c>
      <c r="J63" s="9">
        <v>223</v>
      </c>
      <c r="K63" s="9">
        <v>117</v>
      </c>
      <c r="L63" s="9">
        <v>75</v>
      </c>
      <c r="M63" s="9">
        <v>90</v>
      </c>
      <c r="N63" s="9">
        <v>187</v>
      </c>
      <c r="O63" s="9">
        <v>117</v>
      </c>
      <c r="P63" s="9">
        <v>55</v>
      </c>
      <c r="Q63" s="9">
        <v>57</v>
      </c>
      <c r="R63" s="9">
        <v>192</v>
      </c>
      <c r="S63" s="9">
        <v>148</v>
      </c>
      <c r="T63" s="9">
        <v>114</v>
      </c>
      <c r="U63" s="9">
        <v>51</v>
      </c>
      <c r="V63" s="9">
        <v>172</v>
      </c>
      <c r="W63" s="9">
        <v>61</v>
      </c>
      <c r="X63" s="9">
        <v>71</v>
      </c>
      <c r="Y63" s="9">
        <v>118</v>
      </c>
      <c r="Z63" s="9">
        <v>239</v>
      </c>
      <c r="AA63" s="9">
        <v>42</v>
      </c>
      <c r="AB63" s="9">
        <v>78</v>
      </c>
      <c r="AC63" s="9">
        <v>42</v>
      </c>
      <c r="AD63" s="9">
        <v>191</v>
      </c>
      <c r="AE63" s="9">
        <v>110</v>
      </c>
      <c r="AF63" s="9">
        <v>89</v>
      </c>
      <c r="AG63" s="9">
        <v>107</v>
      </c>
      <c r="AH63" s="9"/>
      <c r="AI63" s="50">
        <f t="shared" si="0"/>
        <v>8.8518518518518512</v>
      </c>
      <c r="AJ63" s="58">
        <f t="shared" si="1"/>
        <v>56.380157541568387</v>
      </c>
    </row>
    <row r="64" spans="1:36" ht="11.25" customHeight="1" x14ac:dyDescent="0.2">
      <c r="A64" s="56">
        <v>62</v>
      </c>
      <c r="B64" s="54" t="s">
        <v>61</v>
      </c>
      <c r="C64" s="9">
        <v>132</v>
      </c>
      <c r="D64" s="9">
        <v>133</v>
      </c>
      <c r="E64" s="9">
        <v>37</v>
      </c>
      <c r="F64" s="9">
        <v>203</v>
      </c>
      <c r="G64" s="9">
        <v>91</v>
      </c>
      <c r="H64" s="9">
        <v>60</v>
      </c>
      <c r="I64" s="9">
        <v>117</v>
      </c>
      <c r="J64" s="9">
        <v>184</v>
      </c>
      <c r="K64" s="9">
        <v>80</v>
      </c>
      <c r="L64" s="9">
        <v>84</v>
      </c>
      <c r="M64" s="9">
        <v>106</v>
      </c>
      <c r="N64" s="9">
        <v>170</v>
      </c>
      <c r="O64" s="9">
        <v>127</v>
      </c>
      <c r="P64" s="9">
        <v>65</v>
      </c>
      <c r="Q64" s="9">
        <v>50</v>
      </c>
      <c r="R64" s="9">
        <v>143</v>
      </c>
      <c r="S64" s="9">
        <v>148</v>
      </c>
      <c r="T64" s="9">
        <v>117</v>
      </c>
      <c r="U64" s="9">
        <v>59</v>
      </c>
      <c r="V64" s="9">
        <v>158</v>
      </c>
      <c r="W64" s="9">
        <v>70</v>
      </c>
      <c r="X64" s="9">
        <v>79</v>
      </c>
      <c r="Y64" s="9">
        <v>137</v>
      </c>
      <c r="Z64" s="9">
        <v>224</v>
      </c>
      <c r="AA64" s="9">
        <v>60</v>
      </c>
      <c r="AB64" s="9">
        <v>77</v>
      </c>
      <c r="AC64" s="9">
        <v>44</v>
      </c>
      <c r="AD64" s="9">
        <v>179</v>
      </c>
      <c r="AE64" s="9">
        <v>92</v>
      </c>
      <c r="AF64" s="9">
        <v>65</v>
      </c>
      <c r="AG64" s="9">
        <v>145</v>
      </c>
      <c r="AH64" s="9"/>
      <c r="AI64" s="50">
        <f t="shared" si="0"/>
        <v>6.0540540540540544</v>
      </c>
      <c r="AJ64" s="58">
        <f t="shared" si="1"/>
        <v>49.027376667033657</v>
      </c>
    </row>
    <row r="65" spans="1:36" ht="11.25" customHeight="1" x14ac:dyDescent="0.2">
      <c r="A65" s="56">
        <v>63</v>
      </c>
      <c r="B65" s="54" t="s">
        <v>62</v>
      </c>
      <c r="C65" s="9">
        <v>126</v>
      </c>
      <c r="D65" s="9">
        <v>120</v>
      </c>
      <c r="E65" s="9">
        <v>56</v>
      </c>
      <c r="F65" s="9">
        <v>159</v>
      </c>
      <c r="G65" s="9">
        <v>83</v>
      </c>
      <c r="H65" s="9">
        <v>65</v>
      </c>
      <c r="I65" s="9">
        <v>120</v>
      </c>
      <c r="J65" s="9">
        <v>169</v>
      </c>
      <c r="K65" s="9">
        <v>97</v>
      </c>
      <c r="L65" s="9">
        <v>83</v>
      </c>
      <c r="M65" s="9">
        <v>101</v>
      </c>
      <c r="N65" s="9">
        <v>163</v>
      </c>
      <c r="O65" s="9">
        <v>132</v>
      </c>
      <c r="P65" s="9">
        <v>73</v>
      </c>
      <c r="Q65" s="9">
        <v>62</v>
      </c>
      <c r="R65" s="9">
        <v>131</v>
      </c>
      <c r="S65" s="9">
        <v>136</v>
      </c>
      <c r="T65" s="9">
        <v>107</v>
      </c>
      <c r="U65" s="9">
        <v>66</v>
      </c>
      <c r="V65" s="9">
        <v>117</v>
      </c>
      <c r="W65" s="9">
        <v>76</v>
      </c>
      <c r="X65" s="9">
        <v>87</v>
      </c>
      <c r="Y65" s="9">
        <v>118</v>
      </c>
      <c r="Z65" s="9">
        <v>231</v>
      </c>
      <c r="AA65" s="9">
        <v>51</v>
      </c>
      <c r="AB65" s="9">
        <v>87</v>
      </c>
      <c r="AC65" s="9">
        <v>53</v>
      </c>
      <c r="AD65" s="9">
        <v>176</v>
      </c>
      <c r="AE65" s="9">
        <v>91</v>
      </c>
      <c r="AF65" s="9">
        <v>73</v>
      </c>
      <c r="AG65" s="9">
        <v>125</v>
      </c>
      <c r="AH65" s="9"/>
      <c r="AI65" s="50">
        <f t="shared" si="0"/>
        <v>4.5294117647058822</v>
      </c>
      <c r="AJ65" s="58">
        <f t="shared" si="1"/>
        <v>41.284878673383098</v>
      </c>
    </row>
    <row r="66" spans="1:36" ht="11.25" customHeight="1" x14ac:dyDescent="0.2">
      <c r="A66" s="26">
        <v>64</v>
      </c>
      <c r="B66" s="42" t="s">
        <v>63</v>
      </c>
      <c r="C66" s="45">
        <v>100</v>
      </c>
      <c r="D66" s="45">
        <v>100</v>
      </c>
      <c r="E66" s="45">
        <v>100</v>
      </c>
      <c r="F66" s="45">
        <v>100</v>
      </c>
      <c r="G66" s="45">
        <v>100</v>
      </c>
      <c r="H66" s="45">
        <v>100</v>
      </c>
      <c r="I66" s="45">
        <v>100</v>
      </c>
      <c r="J66" s="45">
        <v>100</v>
      </c>
      <c r="K66" s="45">
        <v>100</v>
      </c>
      <c r="L66" s="45">
        <v>100</v>
      </c>
      <c r="M66" s="45">
        <v>100</v>
      </c>
      <c r="N66" s="45">
        <v>100</v>
      </c>
      <c r="O66" s="45">
        <v>100</v>
      </c>
      <c r="P66" s="45">
        <v>100</v>
      </c>
      <c r="Q66" s="45">
        <v>100</v>
      </c>
      <c r="R66" s="45">
        <v>100</v>
      </c>
      <c r="S66" s="45">
        <v>100</v>
      </c>
      <c r="T66" s="45">
        <v>100</v>
      </c>
      <c r="U66" s="45">
        <v>100</v>
      </c>
      <c r="V66" s="45">
        <v>100</v>
      </c>
      <c r="W66" s="45">
        <v>100</v>
      </c>
      <c r="X66" s="45">
        <v>100</v>
      </c>
      <c r="Y66" s="45">
        <v>100</v>
      </c>
      <c r="Z66" s="45">
        <v>100</v>
      </c>
      <c r="AA66" s="45">
        <v>100</v>
      </c>
      <c r="AB66" s="45">
        <v>100</v>
      </c>
      <c r="AC66" s="45">
        <v>100</v>
      </c>
      <c r="AD66" s="45">
        <v>100</v>
      </c>
      <c r="AE66" s="45">
        <v>100</v>
      </c>
      <c r="AF66" s="45">
        <v>100</v>
      </c>
      <c r="AG66" s="45">
        <v>100</v>
      </c>
      <c r="AH66" s="45"/>
      <c r="AI66" s="69">
        <f t="shared" si="0"/>
        <v>1</v>
      </c>
      <c r="AJ66" s="69">
        <f t="shared" si="1"/>
        <v>0</v>
      </c>
    </row>
    <row r="68" spans="1:36" ht="21" customHeight="1" x14ac:dyDescent="0.2">
      <c r="A68" s="66" t="s">
        <v>850</v>
      </c>
      <c r="B68" s="66" t="s">
        <v>826</v>
      </c>
    </row>
    <row r="69" spans="1:36" s="1" customFormat="1" ht="33.75" customHeight="1" x14ac:dyDescent="0.2">
      <c r="A69" s="48" t="s">
        <v>815</v>
      </c>
      <c r="B69" s="48" t="s">
        <v>735</v>
      </c>
      <c r="C69" s="49" t="s">
        <v>647</v>
      </c>
      <c r="D69" s="49" t="s">
        <v>648</v>
      </c>
      <c r="E69" s="49" t="s">
        <v>649</v>
      </c>
      <c r="F69" s="49" t="s">
        <v>675</v>
      </c>
      <c r="G69" s="49" t="s">
        <v>676</v>
      </c>
      <c r="H69" s="49" t="s">
        <v>650</v>
      </c>
      <c r="I69" s="49" t="s">
        <v>651</v>
      </c>
      <c r="J69" s="49" t="s">
        <v>652</v>
      </c>
      <c r="K69" s="49" t="s">
        <v>653</v>
      </c>
      <c r="L69" s="49" t="s">
        <v>654</v>
      </c>
      <c r="M69" s="49" t="s">
        <v>655</v>
      </c>
      <c r="N69" s="49" t="s">
        <v>656</v>
      </c>
      <c r="O69" s="49" t="s">
        <v>657</v>
      </c>
      <c r="P69" s="49" t="s">
        <v>658</v>
      </c>
      <c r="Q69" s="49" t="s">
        <v>659</v>
      </c>
      <c r="R69" s="49" t="s">
        <v>660</v>
      </c>
      <c r="S69" s="49" t="s">
        <v>661</v>
      </c>
      <c r="T69" s="49" t="s">
        <v>662</v>
      </c>
      <c r="U69" s="49" t="s">
        <v>663</v>
      </c>
      <c r="V69" s="49" t="s">
        <v>677</v>
      </c>
      <c r="W69" s="49" t="s">
        <v>664</v>
      </c>
      <c r="X69" s="49" t="s">
        <v>678</v>
      </c>
      <c r="Y69" s="49" t="s">
        <v>665</v>
      </c>
      <c r="Z69" s="49" t="s">
        <v>666</v>
      </c>
      <c r="AA69" s="49" t="s">
        <v>667</v>
      </c>
      <c r="AB69" s="49" t="s">
        <v>668</v>
      </c>
      <c r="AC69" s="49" t="s">
        <v>669</v>
      </c>
      <c r="AD69" s="49" t="s">
        <v>670</v>
      </c>
      <c r="AE69" s="49" t="s">
        <v>671</v>
      </c>
      <c r="AF69" s="49" t="s">
        <v>672</v>
      </c>
      <c r="AG69" s="49" t="s">
        <v>673</v>
      </c>
      <c r="AH69" s="49"/>
      <c r="AI69" s="49" t="s">
        <v>797</v>
      </c>
      <c r="AJ69" s="49" t="s">
        <v>800</v>
      </c>
    </row>
    <row r="70" spans="1:36" ht="11.25" customHeight="1" x14ac:dyDescent="0.2">
      <c r="A70" s="5" t="s">
        <v>828</v>
      </c>
      <c r="B70" s="7" t="s">
        <v>801</v>
      </c>
      <c r="C70" s="9">
        <v>103.04169951492352</v>
      </c>
      <c r="D70" s="9">
        <v>73.155518277484305</v>
      </c>
      <c r="E70" s="9">
        <v>75.581602022470591</v>
      </c>
      <c r="F70" s="9">
        <v>132.9749806228746</v>
      </c>
      <c r="G70" s="9">
        <v>105.95371055702682</v>
      </c>
      <c r="H70" s="9">
        <v>85.529553266321756</v>
      </c>
      <c r="I70" s="9">
        <v>97.681361690005318</v>
      </c>
      <c r="J70" s="9">
        <v>107.99807938771777</v>
      </c>
      <c r="K70" s="9">
        <v>78.964253428406039</v>
      </c>
      <c r="L70" s="9">
        <v>113.16769891337857</v>
      </c>
      <c r="M70" s="9">
        <v>88.962373001482717</v>
      </c>
      <c r="N70" s="9">
        <v>123.02768450791189</v>
      </c>
      <c r="O70" s="9">
        <v>119.43126101619761</v>
      </c>
      <c r="P70" s="9">
        <v>86.084409642724978</v>
      </c>
      <c r="Q70" s="9">
        <v>77.132523575420706</v>
      </c>
      <c r="R70" s="9">
        <v>110.8229632960831</v>
      </c>
      <c r="S70" s="9">
        <v>138.39714397414201</v>
      </c>
      <c r="T70" s="9">
        <v>127.54932127313414</v>
      </c>
      <c r="U70" s="9">
        <v>75.970016522969203</v>
      </c>
      <c r="V70" s="9">
        <v>107.61647711637676</v>
      </c>
      <c r="W70" s="9">
        <v>82.295136593480834</v>
      </c>
      <c r="X70" s="9">
        <v>99.210800977679583</v>
      </c>
      <c r="Y70" s="9">
        <v>87.638429913088018</v>
      </c>
      <c r="Z70" s="9">
        <v>226.34362164675593</v>
      </c>
      <c r="AA70" s="9">
        <v>71.146831598488802</v>
      </c>
      <c r="AB70" s="9">
        <v>91.760251771258027</v>
      </c>
      <c r="AC70" s="9">
        <v>91.602741672738773</v>
      </c>
      <c r="AD70" s="9">
        <v>118.22103985255372</v>
      </c>
      <c r="AE70" s="9">
        <v>107.4008843410309</v>
      </c>
      <c r="AF70" s="9">
        <v>83.313122245791519</v>
      </c>
      <c r="AG70" s="9">
        <v>108.63375257526955</v>
      </c>
      <c r="AH70" s="9"/>
      <c r="AI70" s="50">
        <f t="shared" ref="AI70:AI90" si="2">MAX(C70:AG70)/MIN(C70:AG70)</f>
        <v>3.1813591211497267</v>
      </c>
      <c r="AJ70" s="58">
        <f t="shared" ref="AJ70:AJ90" si="3">_xlfn.STDEV.P(C70:AG70)</f>
        <v>28.913057785222392</v>
      </c>
    </row>
    <row r="71" spans="1:36" ht="11.25" customHeight="1" x14ac:dyDescent="0.2">
      <c r="A71" s="5" t="s">
        <v>829</v>
      </c>
      <c r="B71" s="7" t="s">
        <v>3</v>
      </c>
      <c r="C71" s="9">
        <v>112.08614741786633</v>
      </c>
      <c r="D71" s="9">
        <v>112.5434898068161</v>
      </c>
      <c r="E71" s="9">
        <v>80.826272946648018</v>
      </c>
      <c r="F71" s="9">
        <v>108.02157201101474</v>
      </c>
      <c r="G71" s="9">
        <v>105.48637482343084</v>
      </c>
      <c r="H71" s="9">
        <v>85.875020917207124</v>
      </c>
      <c r="I71" s="9">
        <v>99.971938065123254</v>
      </c>
      <c r="J71" s="9">
        <v>121.96016785848104</v>
      </c>
      <c r="K71" s="9">
        <v>98.115073048801619</v>
      </c>
      <c r="L71" s="9">
        <v>79.261359389716446</v>
      </c>
      <c r="M71" s="9">
        <v>91.095548548800807</v>
      </c>
      <c r="N71" s="9">
        <v>121.399947273929</v>
      </c>
      <c r="O71" s="9">
        <v>130.1493094086758</v>
      </c>
      <c r="P71" s="9">
        <v>86.480511257506734</v>
      </c>
      <c r="Q71" s="9">
        <v>69.667373601295708</v>
      </c>
      <c r="R71" s="9">
        <v>112.40708443206935</v>
      </c>
      <c r="S71" s="9">
        <v>108.99686676585168</v>
      </c>
      <c r="T71" s="9">
        <v>99.445546891440443</v>
      </c>
      <c r="U71" s="9">
        <v>90.985117872518657</v>
      </c>
      <c r="V71" s="9">
        <v>117.87404941798447</v>
      </c>
      <c r="W71" s="9">
        <v>88.338190007427187</v>
      </c>
      <c r="X71" s="9">
        <v>99.250446943376389</v>
      </c>
      <c r="Y71" s="9">
        <v>111.91156780945268</v>
      </c>
      <c r="Z71" s="9">
        <v>119.74805925513499</v>
      </c>
      <c r="AA71" s="9">
        <v>81.141183467720893</v>
      </c>
      <c r="AB71" s="9">
        <v>75.893353740430896</v>
      </c>
      <c r="AC71" s="9">
        <v>81.536156501736599</v>
      </c>
      <c r="AD71" s="9">
        <v>153.18151474196685</v>
      </c>
      <c r="AE71" s="9">
        <v>108.99640867168556</v>
      </c>
      <c r="AF71" s="9">
        <v>76.937616920161162</v>
      </c>
      <c r="AG71" s="9">
        <v>123.09607293051275</v>
      </c>
      <c r="AH71" s="9"/>
      <c r="AI71" s="50">
        <f t="shared" si="2"/>
        <v>2.1987554119467756</v>
      </c>
      <c r="AJ71" s="58">
        <f t="shared" si="3"/>
        <v>18.748790039593381</v>
      </c>
    </row>
    <row r="72" spans="1:36" ht="11.25" customHeight="1" x14ac:dyDescent="0.2">
      <c r="A72" s="5" t="s">
        <v>830</v>
      </c>
      <c r="B72" s="7" t="s">
        <v>802</v>
      </c>
      <c r="C72" s="9">
        <v>125.8586496157655</v>
      </c>
      <c r="D72" s="9">
        <v>109.36529235142825</v>
      </c>
      <c r="E72" s="9">
        <v>58.619242652745307</v>
      </c>
      <c r="F72" s="9">
        <v>128.16621793328289</v>
      </c>
      <c r="G72" s="9">
        <v>105.7396164578096</v>
      </c>
      <c r="H72" s="9">
        <v>74.847914233155066</v>
      </c>
      <c r="I72" s="9">
        <v>107.6355136169206</v>
      </c>
      <c r="J72" s="9">
        <v>122.07422930107883</v>
      </c>
      <c r="K72" s="9">
        <v>94.979075747163762</v>
      </c>
      <c r="L72" s="9">
        <v>94.168189104189864</v>
      </c>
      <c r="M72" s="9">
        <v>87.434389348123389</v>
      </c>
      <c r="N72" s="9">
        <v>128.91069436401608</v>
      </c>
      <c r="O72" s="9">
        <v>120.66067470644602</v>
      </c>
      <c r="P72" s="9">
        <v>90.959734695554502</v>
      </c>
      <c r="Q72" s="9">
        <v>70.390881088950849</v>
      </c>
      <c r="R72" s="9">
        <v>136.99222018527374</v>
      </c>
      <c r="S72" s="9">
        <v>128.76541431685905</v>
      </c>
      <c r="T72" s="9">
        <v>98.399618488430576</v>
      </c>
      <c r="U72" s="9">
        <v>77.719975813829564</v>
      </c>
      <c r="V72" s="9">
        <v>108.30714136371739</v>
      </c>
      <c r="W72" s="9">
        <v>83.375166889808185</v>
      </c>
      <c r="X72" s="9">
        <v>101.14985155901117</v>
      </c>
      <c r="Y72" s="9">
        <v>121.56391035907743</v>
      </c>
      <c r="Z72" s="9">
        <v>161.14499088107439</v>
      </c>
      <c r="AA72" s="9">
        <v>69.506619197748449</v>
      </c>
      <c r="AB72" s="9">
        <v>78.633560530949438</v>
      </c>
      <c r="AC72" s="9">
        <v>67.303115892553862</v>
      </c>
      <c r="AD72" s="9">
        <v>130.73146272395411</v>
      </c>
      <c r="AE72" s="9">
        <v>106.03035478607896</v>
      </c>
      <c r="AF72" s="9">
        <v>81.763728608295381</v>
      </c>
      <c r="AG72" s="9">
        <v>118.64511763394671</v>
      </c>
      <c r="AH72" s="9"/>
      <c r="AI72" s="50">
        <f t="shared" si="2"/>
        <v>2.7490118191338917</v>
      </c>
      <c r="AJ72" s="58">
        <f t="shared" si="3"/>
        <v>24.105138859322548</v>
      </c>
    </row>
    <row r="73" spans="1:36" ht="11.25" customHeight="1" x14ac:dyDescent="0.2">
      <c r="A73" s="5" t="s">
        <v>831</v>
      </c>
      <c r="B73" s="7" t="s">
        <v>23</v>
      </c>
      <c r="C73" s="9">
        <v>118.3134185544132</v>
      </c>
      <c r="D73" s="9">
        <v>111.65302701229527</v>
      </c>
      <c r="E73" s="9">
        <v>57.682205579032356</v>
      </c>
      <c r="F73" s="9">
        <v>110.50381334601633</v>
      </c>
      <c r="G73" s="9">
        <v>130.20430877864831</v>
      </c>
      <c r="H73" s="9">
        <v>87.834573851693193</v>
      </c>
      <c r="I73" s="9">
        <v>139.21773778514824</v>
      </c>
      <c r="J73" s="9">
        <v>153.01042428796026</v>
      </c>
      <c r="K73" s="9">
        <v>82.910839109879348</v>
      </c>
      <c r="L73" s="9">
        <v>114.78626681507566</v>
      </c>
      <c r="M73" s="9">
        <v>128.00864526875162</v>
      </c>
      <c r="N73" s="9">
        <v>101.27933423946732</v>
      </c>
      <c r="O73" s="9">
        <v>110.84155117993583</v>
      </c>
      <c r="P73" s="9">
        <v>77.033674185963392</v>
      </c>
      <c r="Q73" s="9">
        <v>64.288888050317766</v>
      </c>
      <c r="R73" s="9">
        <v>133.9539382479407</v>
      </c>
      <c r="S73" s="9">
        <v>66.814026120177488</v>
      </c>
      <c r="T73" s="9">
        <v>137.91983092830668</v>
      </c>
      <c r="U73" s="9">
        <v>76.016414612538085</v>
      </c>
      <c r="V73" s="9">
        <v>100.01816225353413</v>
      </c>
      <c r="W73" s="9">
        <v>75.419258517681143</v>
      </c>
      <c r="X73" s="9">
        <v>88.472165558170943</v>
      </c>
      <c r="Y73" s="9">
        <v>117.95312893999328</v>
      </c>
      <c r="Z73" s="9">
        <v>100.05243118385152</v>
      </c>
      <c r="AA73" s="9">
        <v>77.110891359481712</v>
      </c>
      <c r="AB73" s="9">
        <v>134.55664818465007</v>
      </c>
      <c r="AC73" s="9">
        <v>62.920392401301385</v>
      </c>
      <c r="AD73" s="9">
        <v>136.00524329678677</v>
      </c>
      <c r="AE73" s="9">
        <v>100.78126739212823</v>
      </c>
      <c r="AF73" s="9">
        <v>95.827030581142921</v>
      </c>
      <c r="AG73" s="9">
        <v>113.57728760787073</v>
      </c>
      <c r="AH73" s="9"/>
      <c r="AI73" s="50">
        <f t="shared" si="2"/>
        <v>2.6526451745732134</v>
      </c>
      <c r="AJ73" s="58">
        <f t="shared" si="3"/>
        <v>25.753686743975894</v>
      </c>
    </row>
    <row r="74" spans="1:36" ht="11.25" customHeight="1" x14ac:dyDescent="0.2">
      <c r="A74" s="5" t="s">
        <v>832</v>
      </c>
      <c r="B74" s="7" t="s">
        <v>803</v>
      </c>
      <c r="C74" s="9">
        <v>128.77201514081781</v>
      </c>
      <c r="D74" s="9">
        <v>136.01223756335901</v>
      </c>
      <c r="E74" s="9">
        <v>38.990627578847089</v>
      </c>
      <c r="F74" s="9">
        <v>203.1461411152288</v>
      </c>
      <c r="G74" s="9">
        <v>99.365729734125026</v>
      </c>
      <c r="H74" s="9">
        <v>62.128747899271708</v>
      </c>
      <c r="I74" s="9">
        <v>120.19199467518477</v>
      </c>
      <c r="J74" s="9">
        <v>172.0703400464264</v>
      </c>
      <c r="K74" s="9">
        <v>76.375575088224323</v>
      </c>
      <c r="L74" s="9">
        <v>89.56132361017724</v>
      </c>
      <c r="M74" s="9">
        <v>110.3919955748492</v>
      </c>
      <c r="N74" s="9">
        <v>157.6195138985625</v>
      </c>
      <c r="O74" s="9">
        <v>132.44828845256876</v>
      </c>
      <c r="P74" s="9">
        <v>64.812923825859897</v>
      </c>
      <c r="Q74" s="9">
        <v>52.582073751679545</v>
      </c>
      <c r="R74" s="9">
        <v>157.96610971221682</v>
      </c>
      <c r="S74" s="9">
        <v>142.46503708294426</v>
      </c>
      <c r="T74" s="9">
        <v>122.61769708768226</v>
      </c>
      <c r="U74" s="9">
        <v>52.420153738383931</v>
      </c>
      <c r="V74" s="9">
        <v>169.57495359293961</v>
      </c>
      <c r="W74" s="9">
        <v>65.830499217084963</v>
      </c>
      <c r="X74" s="9">
        <v>81.738262619715329</v>
      </c>
      <c r="Y74" s="9">
        <v>141.70741545226164</v>
      </c>
      <c r="Z74" s="9">
        <v>197.22726150459792</v>
      </c>
      <c r="AA74" s="9">
        <v>51.916633096681132</v>
      </c>
      <c r="AB74" s="9">
        <v>85.935903093569877</v>
      </c>
      <c r="AC74" s="9">
        <v>43.605727955154251</v>
      </c>
      <c r="AD74" s="9">
        <v>166.49943133771723</v>
      </c>
      <c r="AE74" s="9">
        <v>88.995331891225973</v>
      </c>
      <c r="AF74" s="9">
        <v>61.453118373209136</v>
      </c>
      <c r="AG74" s="9">
        <v>160.80762485434411</v>
      </c>
      <c r="AH74" s="9"/>
      <c r="AI74" s="50">
        <f t="shared" si="2"/>
        <v>5.2101275031910017</v>
      </c>
      <c r="AJ74" s="58">
        <f t="shared" si="3"/>
        <v>47.322445097155132</v>
      </c>
    </row>
    <row r="75" spans="1:36" ht="11.25" customHeight="1" x14ac:dyDescent="0.2">
      <c r="A75" s="5" t="s">
        <v>833</v>
      </c>
      <c r="B75" s="7" t="s">
        <v>26</v>
      </c>
      <c r="C75" s="9">
        <v>131.61468814444785</v>
      </c>
      <c r="D75" s="9">
        <v>114.56485177455392</v>
      </c>
      <c r="E75" s="9">
        <v>54.742333978123625</v>
      </c>
      <c r="F75" s="9">
        <v>193.90995999453048</v>
      </c>
      <c r="G75" s="9">
        <v>86.358609762686996</v>
      </c>
      <c r="H75" s="9">
        <v>75.058680173647204</v>
      </c>
      <c r="I75" s="9">
        <v>146.47703409189666</v>
      </c>
      <c r="J75" s="9">
        <v>160.22374705809034</v>
      </c>
      <c r="K75" s="9">
        <v>87.012093274340685</v>
      </c>
      <c r="L75" s="9">
        <v>75.691308763846578</v>
      </c>
      <c r="M75" s="9">
        <v>82.352946690594209</v>
      </c>
      <c r="N75" s="9">
        <v>157.3071163974079</v>
      </c>
      <c r="O75" s="9">
        <v>141.97090374233076</v>
      </c>
      <c r="P75" s="9">
        <v>62.583803925557483</v>
      </c>
      <c r="Q75" s="9">
        <v>64.343479716342785</v>
      </c>
      <c r="R75" s="9">
        <v>94.315462852744787</v>
      </c>
      <c r="S75" s="9">
        <v>165.83099601087642</v>
      </c>
      <c r="T75" s="9">
        <v>95.299056703878108</v>
      </c>
      <c r="U75" s="9">
        <v>76.549099688659126</v>
      </c>
      <c r="V75" s="9">
        <v>128.82303549785777</v>
      </c>
      <c r="W75" s="9">
        <v>80.187811879389244</v>
      </c>
      <c r="X75" s="9">
        <v>85.11385783676937</v>
      </c>
      <c r="Y75" s="9">
        <v>124.31214983438463</v>
      </c>
      <c r="Z75" s="9">
        <v>195.07194540309703</v>
      </c>
      <c r="AA75" s="9">
        <v>80.612215780679605</v>
      </c>
      <c r="AB75" s="9">
        <v>61.259536853658389</v>
      </c>
      <c r="AC75" s="9">
        <v>48.359010771616475</v>
      </c>
      <c r="AD75" s="9">
        <v>190.98472627789883</v>
      </c>
      <c r="AE75" s="9">
        <v>80.160667052568428</v>
      </c>
      <c r="AF75" s="9">
        <v>76.690229044450717</v>
      </c>
      <c r="AG75" s="9">
        <v>123.44087996633671</v>
      </c>
      <c r="AH75" s="9"/>
      <c r="AI75" s="50">
        <f t="shared" si="2"/>
        <v>4.0338282833029186</v>
      </c>
      <c r="AJ75" s="58">
        <f t="shared" si="3"/>
        <v>42.466682913075722</v>
      </c>
    </row>
    <row r="76" spans="1:36" ht="11.25" customHeight="1" x14ac:dyDescent="0.2">
      <c r="A76" s="5" t="s">
        <v>834</v>
      </c>
      <c r="B76" s="7" t="s">
        <v>804</v>
      </c>
      <c r="C76" s="9">
        <v>108.48115990023528</v>
      </c>
      <c r="D76" s="9">
        <v>110.19844998395654</v>
      </c>
      <c r="E76" s="9">
        <v>73.466753626098466</v>
      </c>
      <c r="F76" s="9">
        <v>127.65239995332954</v>
      </c>
      <c r="G76" s="9">
        <v>104.23547101182051</v>
      </c>
      <c r="H76" s="9">
        <v>79.261852217231919</v>
      </c>
      <c r="I76" s="9">
        <v>103.35862361215796</v>
      </c>
      <c r="J76" s="9">
        <v>131.88652969863756</v>
      </c>
      <c r="K76" s="9">
        <v>91.510843477592843</v>
      </c>
      <c r="L76" s="9">
        <v>98.451016901671423</v>
      </c>
      <c r="M76" s="9">
        <v>95.09427789483712</v>
      </c>
      <c r="N76" s="9">
        <v>115.53529428667674</v>
      </c>
      <c r="O76" s="9">
        <v>106.00325737546112</v>
      </c>
      <c r="P76" s="9">
        <v>84.653697227743905</v>
      </c>
      <c r="Q76" s="9">
        <v>76.061695835098419</v>
      </c>
      <c r="R76" s="9">
        <v>117.48103294174761</v>
      </c>
      <c r="S76" s="9">
        <v>130.4298159657572</v>
      </c>
      <c r="T76" s="9">
        <v>106.36417642868375</v>
      </c>
      <c r="U76" s="9">
        <v>84.363420759880754</v>
      </c>
      <c r="V76" s="9">
        <v>101.10824667621803</v>
      </c>
      <c r="W76" s="9">
        <v>89.474371045243046</v>
      </c>
      <c r="X76" s="9">
        <v>105.10185459247677</v>
      </c>
      <c r="Y76" s="9">
        <v>106.58806832521674</v>
      </c>
      <c r="Z76" s="9">
        <v>142.80382219034826</v>
      </c>
      <c r="AA76" s="9">
        <v>73.851891589491402</v>
      </c>
      <c r="AB76" s="9">
        <v>98.907510545876264</v>
      </c>
      <c r="AC76" s="9">
        <v>77.193245190922809</v>
      </c>
      <c r="AD76" s="9">
        <v>121.04787311434433</v>
      </c>
      <c r="AE76" s="9">
        <v>93.327997699717102</v>
      </c>
      <c r="AF76" s="9">
        <v>87.748444514010203</v>
      </c>
      <c r="AG76" s="9">
        <v>105.39342382489171</v>
      </c>
      <c r="AH76" s="9"/>
      <c r="AI76" s="50">
        <f t="shared" si="2"/>
        <v>1.9437883823904036</v>
      </c>
      <c r="AJ76" s="58">
        <f t="shared" si="3"/>
        <v>17.630354155354844</v>
      </c>
    </row>
    <row r="77" spans="1:36" ht="11.25" customHeight="1" x14ac:dyDescent="0.2">
      <c r="A77" s="5" t="s">
        <v>835</v>
      </c>
      <c r="B77" s="7" t="s">
        <v>805</v>
      </c>
      <c r="C77" s="9">
        <v>122.42886210995287</v>
      </c>
      <c r="D77" s="9">
        <v>107.91894528221961</v>
      </c>
      <c r="E77" s="9">
        <v>46.047941815555333</v>
      </c>
      <c r="F77" s="9">
        <v>160.694009165517</v>
      </c>
      <c r="G77" s="9">
        <v>81.546744977469459</v>
      </c>
      <c r="H77" s="9">
        <v>64.573922878211562</v>
      </c>
      <c r="I77" s="9">
        <v>116.00035555697035</v>
      </c>
      <c r="J77" s="9">
        <v>178.67675052370146</v>
      </c>
      <c r="K77" s="9">
        <v>85.637169561910383</v>
      </c>
      <c r="L77" s="9">
        <v>104.57188032084584</v>
      </c>
      <c r="M77" s="9">
        <v>106.94292493238009</v>
      </c>
      <c r="N77" s="9">
        <v>143.45678214410384</v>
      </c>
      <c r="O77" s="9">
        <v>114.8597734020522</v>
      </c>
      <c r="P77" s="9">
        <v>70.570269202678332</v>
      </c>
      <c r="Q77" s="9">
        <v>69.878855676428216</v>
      </c>
      <c r="R77" s="9">
        <v>136.8776512553919</v>
      </c>
      <c r="S77" s="9">
        <v>133.55072993614542</v>
      </c>
      <c r="T77" s="9">
        <v>95.537151438111536</v>
      </c>
      <c r="U77" s="9">
        <v>64.654003573296592</v>
      </c>
      <c r="V77" s="9">
        <v>106.38822441551508</v>
      </c>
      <c r="W77" s="9">
        <v>76.937313429923549</v>
      </c>
      <c r="X77" s="9">
        <v>113.29525385168667</v>
      </c>
      <c r="Y77" s="9">
        <v>139.55249400989197</v>
      </c>
      <c r="Z77" s="9">
        <v>188.29757861857695</v>
      </c>
      <c r="AA77" s="9">
        <v>61.341902251081812</v>
      </c>
      <c r="AB77" s="9">
        <v>98.623251504760105</v>
      </c>
      <c r="AC77" s="9">
        <v>43.026516054703521</v>
      </c>
      <c r="AD77" s="9">
        <v>166.91748185689843</v>
      </c>
      <c r="AE77" s="9">
        <v>87.544101335109474</v>
      </c>
      <c r="AF77" s="9">
        <v>68.094307338171262</v>
      </c>
      <c r="AG77" s="9">
        <v>168.98498894411725</v>
      </c>
      <c r="AH77" s="9"/>
      <c r="AI77" s="50">
        <f t="shared" si="2"/>
        <v>4.3763147910738835</v>
      </c>
      <c r="AJ77" s="58">
        <f t="shared" si="3"/>
        <v>38.840951508711491</v>
      </c>
    </row>
    <row r="78" spans="1:36" ht="11.25" customHeight="1" x14ac:dyDescent="0.2">
      <c r="A78" s="5" t="s">
        <v>836</v>
      </c>
      <c r="B78" s="7" t="s">
        <v>806</v>
      </c>
      <c r="C78" s="9">
        <v>110.73992727167045</v>
      </c>
      <c r="D78" s="9">
        <v>127.65998181632567</v>
      </c>
      <c r="E78" s="9">
        <v>50.973327526317</v>
      </c>
      <c r="F78" s="9">
        <v>164.84815587963425</v>
      </c>
      <c r="G78" s="9">
        <v>104.50256334244526</v>
      </c>
      <c r="H78" s="9">
        <v>60.295524373163609</v>
      </c>
      <c r="I78" s="9">
        <v>99.149238093991713</v>
      </c>
      <c r="J78" s="9">
        <v>158.8657822500528</v>
      </c>
      <c r="K78" s="9">
        <v>83.662422147545982</v>
      </c>
      <c r="L78" s="9">
        <v>82.341836955010521</v>
      </c>
      <c r="M78" s="9">
        <v>98.960841291936291</v>
      </c>
      <c r="N78" s="9">
        <v>142.54207059568824</v>
      </c>
      <c r="O78" s="9">
        <v>123.20022394970589</v>
      </c>
      <c r="P78" s="9">
        <v>79.731888614473633</v>
      </c>
      <c r="Q78" s="9">
        <v>56.809968352398499</v>
      </c>
      <c r="R78" s="9">
        <v>133.48800887017947</v>
      </c>
      <c r="S78" s="9">
        <v>137.87101857166306</v>
      </c>
      <c r="T78" s="9">
        <v>116.55051518970919</v>
      </c>
      <c r="U78" s="9">
        <v>71.523109561715685</v>
      </c>
      <c r="V78" s="9">
        <v>115.96300754135756</v>
      </c>
      <c r="W78" s="9">
        <v>79.881017449265869</v>
      </c>
      <c r="X78" s="9">
        <v>96.936594636268467</v>
      </c>
      <c r="Y78" s="9">
        <v>125.99182851680411</v>
      </c>
      <c r="Z78" s="9">
        <v>184.08499678797347</v>
      </c>
      <c r="AA78" s="9">
        <v>79.625273794969388</v>
      </c>
      <c r="AB78" s="9">
        <v>80.215233727293338</v>
      </c>
      <c r="AC78" s="9">
        <v>57.523470138066266</v>
      </c>
      <c r="AD78" s="9">
        <v>157.22354627698678</v>
      </c>
      <c r="AE78" s="9">
        <v>93.749600901714757</v>
      </c>
      <c r="AF78" s="9">
        <v>73.133681295246916</v>
      </c>
      <c r="AG78" s="9">
        <v>123.59812582147438</v>
      </c>
      <c r="AH78" s="9"/>
      <c r="AI78" s="50">
        <f t="shared" si="2"/>
        <v>3.6113984650684672</v>
      </c>
      <c r="AJ78" s="58">
        <f t="shared" si="3"/>
        <v>34.108027696933604</v>
      </c>
    </row>
    <row r="79" spans="1:36" ht="11.25" customHeight="1" x14ac:dyDescent="0.2">
      <c r="A79" s="5" t="s">
        <v>837</v>
      </c>
      <c r="B79" s="7" t="s">
        <v>807</v>
      </c>
      <c r="C79" s="9">
        <v>115.3809142355003</v>
      </c>
      <c r="D79" s="9">
        <v>131.07532058524421</v>
      </c>
      <c r="E79" s="9">
        <v>53.915169842532087</v>
      </c>
      <c r="F79" s="9">
        <v>172.4270948674104</v>
      </c>
      <c r="G79" s="9">
        <v>94.862858218546307</v>
      </c>
      <c r="H79" s="9">
        <v>73.894531557470856</v>
      </c>
      <c r="I79" s="9">
        <v>115.46434273799831</v>
      </c>
      <c r="J79" s="9">
        <v>148.49550571998711</v>
      </c>
      <c r="K79" s="9">
        <v>71.26805147857867</v>
      </c>
      <c r="L79" s="9">
        <v>110.50228613682052</v>
      </c>
      <c r="M79" s="9">
        <v>117.77083679124432</v>
      </c>
      <c r="N79" s="9">
        <v>129.74938772399679</v>
      </c>
      <c r="O79" s="9">
        <v>118.61493196221254</v>
      </c>
      <c r="P79" s="9">
        <v>77.651037418304597</v>
      </c>
      <c r="Q79" s="9">
        <v>67.802506396005569</v>
      </c>
      <c r="R79" s="9">
        <v>141.00252982954592</v>
      </c>
      <c r="S79" s="9">
        <v>126.99987436916669</v>
      </c>
      <c r="T79" s="9">
        <v>121.28427980761285</v>
      </c>
      <c r="U79" s="9">
        <v>56.657153608311596</v>
      </c>
      <c r="V79" s="9">
        <v>130.10962088246058</v>
      </c>
      <c r="W79" s="9">
        <v>68.364559640393466</v>
      </c>
      <c r="X79" s="9">
        <v>89.774761492316401</v>
      </c>
      <c r="Y79" s="9">
        <v>132.01911484459549</v>
      </c>
      <c r="Z79" s="9">
        <v>161.34254535615381</v>
      </c>
      <c r="AA79" s="9">
        <v>53.498423961428088</v>
      </c>
      <c r="AB79" s="9">
        <v>99.389845139492735</v>
      </c>
      <c r="AC79" s="9">
        <v>52.467864486606409</v>
      </c>
      <c r="AD79" s="9">
        <v>136.83584850058679</v>
      </c>
      <c r="AE79" s="9">
        <v>97.600128455164608</v>
      </c>
      <c r="AF79" s="9">
        <v>73.799541240757208</v>
      </c>
      <c r="AG79" s="9">
        <v>136.8255165866166</v>
      </c>
      <c r="AH79" s="9"/>
      <c r="AI79" s="50">
        <f t="shared" si="2"/>
        <v>3.286337200009851</v>
      </c>
      <c r="AJ79" s="58">
        <f t="shared" si="3"/>
        <v>33.239234271461953</v>
      </c>
    </row>
    <row r="80" spans="1:36" ht="11.25" customHeight="1" x14ac:dyDescent="0.2">
      <c r="A80" s="5" t="s">
        <v>838</v>
      </c>
      <c r="B80" s="7" t="s">
        <v>808</v>
      </c>
      <c r="C80" s="9">
        <v>128.77201514081781</v>
      </c>
      <c r="D80" s="9">
        <v>136.01223756335901</v>
      </c>
      <c r="E80" s="9">
        <v>38.990627578847089</v>
      </c>
      <c r="F80" s="9">
        <v>203.1461411152288</v>
      </c>
      <c r="G80" s="9">
        <v>99.365729734125026</v>
      </c>
      <c r="H80" s="9">
        <v>62.128747899271708</v>
      </c>
      <c r="I80" s="9">
        <v>120.19199467518477</v>
      </c>
      <c r="J80" s="9">
        <v>172.0703400464264</v>
      </c>
      <c r="K80" s="9">
        <v>76.375575088224323</v>
      </c>
      <c r="L80" s="9">
        <v>89.56132361017724</v>
      </c>
      <c r="M80" s="9">
        <v>110.3919955748492</v>
      </c>
      <c r="N80" s="9">
        <v>157.6195138985625</v>
      </c>
      <c r="O80" s="9">
        <v>132.44828845256876</v>
      </c>
      <c r="P80" s="9">
        <v>64.812923825859897</v>
      </c>
      <c r="Q80" s="9">
        <v>52.582073751679545</v>
      </c>
      <c r="R80" s="9">
        <v>157.96610971221682</v>
      </c>
      <c r="S80" s="9">
        <v>142.46503708294426</v>
      </c>
      <c r="T80" s="9">
        <v>122.61769708768226</v>
      </c>
      <c r="U80" s="9">
        <v>52.420153738383931</v>
      </c>
      <c r="V80" s="9">
        <v>169.57495359293961</v>
      </c>
      <c r="W80" s="9">
        <v>65.830499217084963</v>
      </c>
      <c r="X80" s="9">
        <v>81.738262619715329</v>
      </c>
      <c r="Y80" s="9">
        <v>141.70741545226164</v>
      </c>
      <c r="Z80" s="9">
        <v>197.22726150459792</v>
      </c>
      <c r="AA80" s="9">
        <v>51.916633096681132</v>
      </c>
      <c r="AB80" s="9">
        <v>85.935903093569877</v>
      </c>
      <c r="AC80" s="9">
        <v>43.605727955154251</v>
      </c>
      <c r="AD80" s="9">
        <v>166.49943133771723</v>
      </c>
      <c r="AE80" s="9">
        <v>88.995331891225973</v>
      </c>
      <c r="AF80" s="9">
        <v>61.453118373209136</v>
      </c>
      <c r="AG80" s="9">
        <v>160.80762485434411</v>
      </c>
      <c r="AH80" s="9"/>
      <c r="AI80" s="50">
        <f t="shared" si="2"/>
        <v>5.2101275031910017</v>
      </c>
      <c r="AJ80" s="58">
        <f t="shared" si="3"/>
        <v>47.322445097155132</v>
      </c>
    </row>
    <row r="81" spans="1:36" ht="11.25" customHeight="1" x14ac:dyDescent="0.2">
      <c r="A81" s="5" t="s">
        <v>839</v>
      </c>
      <c r="B81" s="7" t="s">
        <v>43</v>
      </c>
      <c r="C81" s="9">
        <v>119.35652540093155</v>
      </c>
      <c r="D81" s="9">
        <v>150.87468655541326</v>
      </c>
      <c r="E81" s="9">
        <v>31.283874993562701</v>
      </c>
      <c r="F81" s="9">
        <v>265.16008535691611</v>
      </c>
      <c r="G81" s="9">
        <v>98.555837440214759</v>
      </c>
      <c r="H81" s="9">
        <v>61.63594259493064</v>
      </c>
      <c r="I81" s="9">
        <v>131.01604557568373</v>
      </c>
      <c r="J81" s="9">
        <v>199.15240068285866</v>
      </c>
      <c r="K81" s="9">
        <v>76.732765073509739</v>
      </c>
      <c r="L81" s="9">
        <v>96.802162384982168</v>
      </c>
      <c r="M81" s="9">
        <v>128.0423121112533</v>
      </c>
      <c r="N81" s="9">
        <v>191.13230769292184</v>
      </c>
      <c r="O81" s="9">
        <v>161.38342691578134</v>
      </c>
      <c r="P81" s="9">
        <v>48.529094938263015</v>
      </c>
      <c r="Q81" s="9">
        <v>45.949784564092084</v>
      </c>
      <c r="R81" s="9">
        <v>177.85675414999287</v>
      </c>
      <c r="S81" s="9">
        <v>124.74508033262615</v>
      </c>
      <c r="T81" s="9">
        <v>129.50843502798702</v>
      </c>
      <c r="U81" s="9">
        <v>43.732778704066341</v>
      </c>
      <c r="V81" s="9">
        <v>241.15636968031782</v>
      </c>
      <c r="W81" s="9">
        <v>67.271756186821733</v>
      </c>
      <c r="X81" s="9">
        <v>56.765670339439112</v>
      </c>
      <c r="Y81" s="9">
        <v>167.2325653040844</v>
      </c>
      <c r="Z81" s="9">
        <v>203.90664735000354</v>
      </c>
      <c r="AA81" s="9">
        <v>33.07593328982648</v>
      </c>
      <c r="AB81" s="9">
        <v>90.825274304211547</v>
      </c>
      <c r="AC81" s="9">
        <v>47.522857901672154</v>
      </c>
      <c r="AD81" s="9">
        <v>149.93149541271205</v>
      </c>
      <c r="AE81" s="9">
        <v>73.965846619062177</v>
      </c>
      <c r="AF81" s="9">
        <v>46.801346246107862</v>
      </c>
      <c r="AG81" s="9">
        <v>220.80655180956302</v>
      </c>
      <c r="AH81" s="9"/>
      <c r="AI81" s="50">
        <f t="shared" si="2"/>
        <v>8.4759348198226157</v>
      </c>
      <c r="AJ81" s="58">
        <f t="shared" si="3"/>
        <v>65.288007561431328</v>
      </c>
    </row>
    <row r="82" spans="1:36" ht="11.25" customHeight="1" x14ac:dyDescent="0.2">
      <c r="A82" s="5" t="s">
        <v>840</v>
      </c>
      <c r="B82" s="7" t="s">
        <v>809</v>
      </c>
      <c r="C82" s="9">
        <v>128.77201514081781</v>
      </c>
      <c r="D82" s="9">
        <v>136.01223756335901</v>
      </c>
      <c r="E82" s="9">
        <v>38.990627578847089</v>
      </c>
      <c r="F82" s="9">
        <v>203.1461411152288</v>
      </c>
      <c r="G82" s="9">
        <v>99.365729734125026</v>
      </c>
      <c r="H82" s="9">
        <v>62.128747899271708</v>
      </c>
      <c r="I82" s="9">
        <v>120.19199467518477</v>
      </c>
      <c r="J82" s="9">
        <v>172.0703400464264</v>
      </c>
      <c r="K82" s="9">
        <v>76.375575088224323</v>
      </c>
      <c r="L82" s="9">
        <v>89.56132361017724</v>
      </c>
      <c r="M82" s="9">
        <v>110.3919955748492</v>
      </c>
      <c r="N82" s="9">
        <v>157.6195138985625</v>
      </c>
      <c r="O82" s="9">
        <v>132.44828845256876</v>
      </c>
      <c r="P82" s="9">
        <v>64.812923825859897</v>
      </c>
      <c r="Q82" s="9">
        <v>52.582073751679545</v>
      </c>
      <c r="R82" s="9">
        <v>157.96610971221682</v>
      </c>
      <c r="S82" s="9">
        <v>142.46503708294426</v>
      </c>
      <c r="T82" s="9">
        <v>122.61769708768226</v>
      </c>
      <c r="U82" s="9">
        <v>52.420153738383931</v>
      </c>
      <c r="V82" s="9">
        <v>169.57495359293961</v>
      </c>
      <c r="W82" s="9">
        <v>65.830499217084963</v>
      </c>
      <c r="X82" s="9">
        <v>81.738262619715329</v>
      </c>
      <c r="Y82" s="9">
        <v>141.70741545226164</v>
      </c>
      <c r="Z82" s="9">
        <v>197.22726150459792</v>
      </c>
      <c r="AA82" s="9">
        <v>51.916633096681132</v>
      </c>
      <c r="AB82" s="9">
        <v>85.935903093569877</v>
      </c>
      <c r="AC82" s="9">
        <v>43.605727955154251</v>
      </c>
      <c r="AD82" s="9">
        <v>166.49943133771723</v>
      </c>
      <c r="AE82" s="9">
        <v>88.995331891225973</v>
      </c>
      <c r="AF82" s="9">
        <v>61.453118373209136</v>
      </c>
      <c r="AG82" s="9">
        <v>160.80762485434411</v>
      </c>
      <c r="AH82" s="9"/>
      <c r="AI82" s="50">
        <f t="shared" si="2"/>
        <v>5.2101275031910017</v>
      </c>
      <c r="AJ82" s="58">
        <f t="shared" si="3"/>
        <v>47.322445097155132</v>
      </c>
    </row>
    <row r="83" spans="1:36" ht="11.25" customHeight="1" x14ac:dyDescent="0.2">
      <c r="A83" s="5" t="s">
        <v>841</v>
      </c>
      <c r="B83" s="7" t="s">
        <v>810</v>
      </c>
      <c r="C83" s="9">
        <v>128.77201514081781</v>
      </c>
      <c r="D83" s="9">
        <v>136.01223756335901</v>
      </c>
      <c r="E83" s="9">
        <v>38.990627578847089</v>
      </c>
      <c r="F83" s="9">
        <v>203.1461411152288</v>
      </c>
      <c r="G83" s="9">
        <v>99.365729734125026</v>
      </c>
      <c r="H83" s="9">
        <v>62.128747899271708</v>
      </c>
      <c r="I83" s="9">
        <v>120.19199467518477</v>
      </c>
      <c r="J83" s="9">
        <v>172.0703400464264</v>
      </c>
      <c r="K83" s="9">
        <v>76.375575088224323</v>
      </c>
      <c r="L83" s="9">
        <v>89.56132361017724</v>
      </c>
      <c r="M83" s="9">
        <v>110.3919955748492</v>
      </c>
      <c r="N83" s="9">
        <v>157.6195138985625</v>
      </c>
      <c r="O83" s="9">
        <v>132.44828845256876</v>
      </c>
      <c r="P83" s="9">
        <v>64.812923825859897</v>
      </c>
      <c r="Q83" s="9">
        <v>52.582073751679545</v>
      </c>
      <c r="R83" s="9">
        <v>157.96610971221682</v>
      </c>
      <c r="S83" s="9">
        <v>142.46503708294426</v>
      </c>
      <c r="T83" s="9">
        <v>122.61769708768226</v>
      </c>
      <c r="U83" s="9">
        <v>52.420153738383931</v>
      </c>
      <c r="V83" s="9">
        <v>169.57495359293961</v>
      </c>
      <c r="W83" s="9">
        <v>65.830499217084963</v>
      </c>
      <c r="X83" s="9">
        <v>81.738262619715329</v>
      </c>
      <c r="Y83" s="9">
        <v>141.70741545226164</v>
      </c>
      <c r="Z83" s="9">
        <v>197.22726150459792</v>
      </c>
      <c r="AA83" s="9">
        <v>51.916633096681132</v>
      </c>
      <c r="AB83" s="9">
        <v>85.935903093569877</v>
      </c>
      <c r="AC83" s="9">
        <v>43.605727955154251</v>
      </c>
      <c r="AD83" s="9">
        <v>166.49943133771723</v>
      </c>
      <c r="AE83" s="9">
        <v>88.995331891225973</v>
      </c>
      <c r="AF83" s="9">
        <v>61.453118373209136</v>
      </c>
      <c r="AG83" s="9">
        <v>160.80762485434411</v>
      </c>
      <c r="AH83" s="9"/>
      <c r="AI83" s="50">
        <f t="shared" si="2"/>
        <v>5.2101275031910017</v>
      </c>
      <c r="AJ83" s="58">
        <f t="shared" si="3"/>
        <v>47.322445097155132</v>
      </c>
    </row>
    <row r="84" spans="1:36" ht="11.25" customHeight="1" x14ac:dyDescent="0.2">
      <c r="A84" s="5" t="s">
        <v>842</v>
      </c>
      <c r="B84" s="7" t="s">
        <v>53</v>
      </c>
      <c r="C84" s="9">
        <v>143.44340313672558</v>
      </c>
      <c r="D84" s="9">
        <v>148.2189703394794</v>
      </c>
      <c r="E84" s="9">
        <v>34.258045603452004</v>
      </c>
      <c r="F84" s="9">
        <v>229.22153905538582</v>
      </c>
      <c r="G84" s="9">
        <v>121.70505336891017</v>
      </c>
      <c r="H84" s="9">
        <v>57.497084514818816</v>
      </c>
      <c r="I84" s="9">
        <v>128.57729069352027</v>
      </c>
      <c r="J84" s="9">
        <v>170.96226130992451</v>
      </c>
      <c r="K84" s="9">
        <v>66.200471013511915</v>
      </c>
      <c r="L84" s="9">
        <v>88.358564998698299</v>
      </c>
      <c r="M84" s="9">
        <v>107.95716236366108</v>
      </c>
      <c r="N84" s="9">
        <v>152.54716933016846</v>
      </c>
      <c r="O84" s="9">
        <v>135.1818240646401</v>
      </c>
      <c r="P84" s="9">
        <v>58.704152474922253</v>
      </c>
      <c r="Q84" s="9">
        <v>49.038970930577506</v>
      </c>
      <c r="R84" s="9">
        <v>151.72523162620794</v>
      </c>
      <c r="S84" s="9">
        <v>147.09921829139802</v>
      </c>
      <c r="T84" s="9">
        <v>128.29311948861778</v>
      </c>
      <c r="U84" s="9">
        <v>48.525403987079855</v>
      </c>
      <c r="V84" s="9">
        <v>210.15063202200506</v>
      </c>
      <c r="W84" s="9">
        <v>58.863962932689354</v>
      </c>
      <c r="X84" s="9">
        <v>85.634941263717167</v>
      </c>
      <c r="Y84" s="9">
        <v>144.12170028318889</v>
      </c>
      <c r="Z84" s="9">
        <v>226.03601756341399</v>
      </c>
      <c r="AA84" s="9">
        <v>52.098731586705128</v>
      </c>
      <c r="AB84" s="9">
        <v>85.401400368298354</v>
      </c>
      <c r="AC84" s="9">
        <v>36.777078003973223</v>
      </c>
      <c r="AD84" s="9">
        <v>181.10763517273051</v>
      </c>
      <c r="AE84" s="9">
        <v>88.474683958156248</v>
      </c>
      <c r="AF84" s="9">
        <v>58.745728668536692</v>
      </c>
      <c r="AG84" s="9">
        <v>140.63858211187861</v>
      </c>
      <c r="AH84" s="9"/>
      <c r="AI84" s="50">
        <f t="shared" si="2"/>
        <v>6.691027903596706</v>
      </c>
      <c r="AJ84" s="58">
        <f t="shared" si="3"/>
        <v>54.966887781560565</v>
      </c>
    </row>
    <row r="85" spans="1:36" ht="11.25" customHeight="1" x14ac:dyDescent="0.2">
      <c r="A85" s="5" t="s">
        <v>843</v>
      </c>
      <c r="B85" s="7" t="s">
        <v>54</v>
      </c>
      <c r="C85" s="9">
        <v>178.37525509844042</v>
      </c>
      <c r="D85" s="9">
        <v>159.41404313881787</v>
      </c>
      <c r="E85" s="9">
        <v>27.325481519700961</v>
      </c>
      <c r="F85" s="9">
        <v>280.73018299100994</v>
      </c>
      <c r="G85" s="9">
        <v>105.31648058445036</v>
      </c>
      <c r="H85" s="9">
        <v>50.483993061079971</v>
      </c>
      <c r="I85" s="9">
        <v>131.27991456133245</v>
      </c>
      <c r="J85" s="9">
        <v>178.35903434772521</v>
      </c>
      <c r="K85" s="9">
        <v>60.162292062559118</v>
      </c>
      <c r="L85" s="9">
        <v>85.293494064502994</v>
      </c>
      <c r="M85" s="9">
        <v>104.97159232314384</v>
      </c>
      <c r="N85" s="9">
        <v>161.97349116276143</v>
      </c>
      <c r="O85" s="9">
        <v>131.92622033596629</v>
      </c>
      <c r="P85" s="9">
        <v>57.509797384134345</v>
      </c>
      <c r="Q85" s="9">
        <v>44.810748657743588</v>
      </c>
      <c r="R85" s="9">
        <v>133.70124817947382</v>
      </c>
      <c r="S85" s="9">
        <v>149.72988949312679</v>
      </c>
      <c r="T85" s="9">
        <v>112.751241885212</v>
      </c>
      <c r="U85" s="9">
        <v>42.321670998116687</v>
      </c>
      <c r="V85" s="9">
        <v>307.05254840279218</v>
      </c>
      <c r="W85" s="9">
        <v>56.6211094902105</v>
      </c>
      <c r="X85" s="9">
        <v>88.386805756607302</v>
      </c>
      <c r="Y85" s="9">
        <v>140.60390885839871</v>
      </c>
      <c r="Z85" s="9">
        <v>256.32506042699367</v>
      </c>
      <c r="AA85" s="9">
        <v>43.6039315707593</v>
      </c>
      <c r="AB85" s="9">
        <v>84.118999219729972</v>
      </c>
      <c r="AC85" s="9">
        <v>29.655378783139692</v>
      </c>
      <c r="AD85" s="9">
        <v>229.65991439705456</v>
      </c>
      <c r="AE85" s="9">
        <v>99.018310000900684</v>
      </c>
      <c r="AF85" s="9">
        <v>59.948535617736376</v>
      </c>
      <c r="AG85" s="9">
        <v>158.24488670088522</v>
      </c>
      <c r="AH85" s="9"/>
      <c r="AI85" s="50">
        <f t="shared" si="2"/>
        <v>11.236857735934692</v>
      </c>
      <c r="AJ85" s="58">
        <f t="shared" si="3"/>
        <v>72.601953726765018</v>
      </c>
    </row>
    <row r="86" spans="1:36" ht="11.25" customHeight="1" x14ac:dyDescent="0.2">
      <c r="A86" s="5" t="s">
        <v>844</v>
      </c>
      <c r="B86" s="7" t="s">
        <v>811</v>
      </c>
      <c r="C86" s="9">
        <v>139.71279692092733</v>
      </c>
      <c r="D86" s="9">
        <v>142.73379848884289</v>
      </c>
      <c r="E86" s="9">
        <v>25.920202746983684</v>
      </c>
      <c r="F86" s="9">
        <v>233.78352483483224</v>
      </c>
      <c r="G86" s="9">
        <v>132.12456308128964</v>
      </c>
      <c r="H86" s="9">
        <v>49.163748324244906</v>
      </c>
      <c r="I86" s="9">
        <v>120.4567388386119</v>
      </c>
      <c r="J86" s="9">
        <v>173.69017000965843</v>
      </c>
      <c r="K86" s="9">
        <v>66.499476401570774</v>
      </c>
      <c r="L86" s="9">
        <v>78.310668378590023</v>
      </c>
      <c r="M86" s="9">
        <v>136.91347669690759</v>
      </c>
      <c r="N86" s="9">
        <v>166.48016473129738</v>
      </c>
      <c r="O86" s="9">
        <v>134.42035078093369</v>
      </c>
      <c r="P86" s="9">
        <v>54.854278155018491</v>
      </c>
      <c r="Q86" s="9">
        <v>41.398384602557066</v>
      </c>
      <c r="R86" s="9">
        <v>202.12858688773147</v>
      </c>
      <c r="S86" s="9">
        <v>161.14908352261273</v>
      </c>
      <c r="T86" s="9">
        <v>141.53318449928662</v>
      </c>
      <c r="U86" s="9">
        <v>39.631717617337827</v>
      </c>
      <c r="V86" s="9">
        <v>217.06428605821634</v>
      </c>
      <c r="W86" s="9">
        <v>45.803916635178474</v>
      </c>
      <c r="X86" s="9">
        <v>89.374490537501742</v>
      </c>
      <c r="Y86" s="9">
        <v>140.67018439965187</v>
      </c>
      <c r="Z86" s="9">
        <v>275.33011234236591</v>
      </c>
      <c r="AA86" s="9">
        <v>50.709360335668272</v>
      </c>
      <c r="AB86" s="9">
        <v>95.749812256717576</v>
      </c>
      <c r="AC86" s="9">
        <v>28.129468089398678</v>
      </c>
      <c r="AD86" s="9">
        <v>235.53065591679618</v>
      </c>
      <c r="AE86" s="9">
        <v>97.690832557959624</v>
      </c>
      <c r="AF86" s="9">
        <v>53.820054199378617</v>
      </c>
      <c r="AG86" s="9">
        <v>158.0130541463821</v>
      </c>
      <c r="AH86" s="9"/>
      <c r="AI86" s="50">
        <f t="shared" si="2"/>
        <v>10.622220629597733</v>
      </c>
      <c r="AJ86" s="58">
        <f t="shared" si="3"/>
        <v>66.648976169413231</v>
      </c>
    </row>
    <row r="87" spans="1:36" ht="11.25" customHeight="1" x14ac:dyDescent="0.2">
      <c r="A87" s="5" t="s">
        <v>845</v>
      </c>
      <c r="B87" s="7" t="s">
        <v>812</v>
      </c>
      <c r="C87" s="9">
        <v>206.88280231831317</v>
      </c>
      <c r="D87" s="9">
        <v>149.20417994613422</v>
      </c>
      <c r="E87" s="9">
        <v>30.54281348864134</v>
      </c>
      <c r="F87" s="9">
        <v>195.71466361116018</v>
      </c>
      <c r="G87" s="9">
        <v>66.362922995087487</v>
      </c>
      <c r="H87" s="9">
        <v>53.651194674695823</v>
      </c>
      <c r="I87" s="9">
        <v>201.51289184245567</v>
      </c>
      <c r="J87" s="9">
        <v>178.19736687319391</v>
      </c>
      <c r="K87" s="9">
        <v>86.75944852636583</v>
      </c>
      <c r="L87" s="9">
        <v>118.29060312583609</v>
      </c>
      <c r="M87" s="9">
        <v>123.83152387696032</v>
      </c>
      <c r="N87" s="9">
        <v>142.43767432733529</v>
      </c>
      <c r="O87" s="9">
        <v>167.65730313971784</v>
      </c>
      <c r="P87" s="9">
        <v>51.297329364630741</v>
      </c>
      <c r="Q87" s="9">
        <v>49.342681882670661</v>
      </c>
      <c r="R87" s="9">
        <v>147.15815970550599</v>
      </c>
      <c r="S87" s="9">
        <v>129.51913901971838</v>
      </c>
      <c r="T87" s="9">
        <v>127.22099647274179</v>
      </c>
      <c r="U87" s="9">
        <v>46.067483876229588</v>
      </c>
      <c r="V87" s="9">
        <v>134.69989387129181</v>
      </c>
      <c r="W87" s="9">
        <v>76.871180319916533</v>
      </c>
      <c r="X87" s="9">
        <v>51.785888197100626</v>
      </c>
      <c r="Y87" s="9">
        <v>127.76558977582215</v>
      </c>
      <c r="Z87" s="9">
        <v>214.5524986959831</v>
      </c>
      <c r="AA87" s="9">
        <v>51.624571911744233</v>
      </c>
      <c r="AB87" s="9">
        <v>85.235830038268418</v>
      </c>
      <c r="AC87" s="9">
        <v>37.110834698778341</v>
      </c>
      <c r="AD87" s="9">
        <v>191.0072862754854</v>
      </c>
      <c r="AE87" s="9">
        <v>73.576775212799063</v>
      </c>
      <c r="AF87" s="9">
        <v>63.667211523684067</v>
      </c>
      <c r="AG87" s="9">
        <v>230.00797831512833</v>
      </c>
      <c r="AH87" s="9"/>
      <c r="AI87" s="50">
        <f t="shared" si="2"/>
        <v>7.5306742255642787</v>
      </c>
      <c r="AJ87" s="58">
        <f t="shared" si="3"/>
        <v>59.559200007091341</v>
      </c>
    </row>
    <row r="88" spans="1:36" ht="11.25" customHeight="1" x14ac:dyDescent="0.2">
      <c r="A88" s="5" t="s">
        <v>846</v>
      </c>
      <c r="B88" s="7" t="s">
        <v>813</v>
      </c>
      <c r="C88" s="9">
        <v>139.44152702591225</v>
      </c>
      <c r="D88" s="9">
        <v>134.60368833665527</v>
      </c>
      <c r="E88" s="9">
        <v>33.959864014165689</v>
      </c>
      <c r="F88" s="9">
        <v>216.65250482075299</v>
      </c>
      <c r="G88" s="9">
        <v>95.821929730118811</v>
      </c>
      <c r="H88" s="9">
        <v>59.506846532634597</v>
      </c>
      <c r="I88" s="9">
        <v>121.36692291380093</v>
      </c>
      <c r="J88" s="9">
        <v>181.25504448010574</v>
      </c>
      <c r="K88" s="9">
        <v>80.293119908784888</v>
      </c>
      <c r="L88" s="9">
        <v>79.157685784837156</v>
      </c>
      <c r="M88" s="9">
        <v>106.8951390917217</v>
      </c>
      <c r="N88" s="9">
        <v>161.11723602257996</v>
      </c>
      <c r="O88" s="9">
        <v>125.9085350320866</v>
      </c>
      <c r="P88" s="9">
        <v>64.28154461484462</v>
      </c>
      <c r="Q88" s="9">
        <v>50.428517420455421</v>
      </c>
      <c r="R88" s="9">
        <v>153.96917831021074</v>
      </c>
      <c r="S88" s="9">
        <v>151.48262080464605</v>
      </c>
      <c r="T88" s="9">
        <v>118.25658602450113</v>
      </c>
      <c r="U88" s="9">
        <v>55.488108635129095</v>
      </c>
      <c r="V88" s="9">
        <v>180.41845216659561</v>
      </c>
      <c r="W88" s="9">
        <v>66.871124692924312</v>
      </c>
      <c r="X88" s="9">
        <v>81.988602101663943</v>
      </c>
      <c r="Y88" s="9">
        <v>133.51386763451367</v>
      </c>
      <c r="Z88" s="9">
        <v>227.39774802102261</v>
      </c>
      <c r="AA88" s="9">
        <v>52.115143166884856</v>
      </c>
      <c r="AB88" s="9">
        <v>81.254851702203965</v>
      </c>
      <c r="AC88" s="9">
        <v>39.571304686883451</v>
      </c>
      <c r="AD88" s="9">
        <v>185.34698717189909</v>
      </c>
      <c r="AE88" s="9">
        <v>96.448033491898443</v>
      </c>
      <c r="AF88" s="9">
        <v>65.667903448815352</v>
      </c>
      <c r="AG88" s="9">
        <v>142.91465934282849</v>
      </c>
      <c r="AH88" s="9"/>
      <c r="AI88" s="50">
        <f t="shared" si="2"/>
        <v>6.6960735745634352</v>
      </c>
      <c r="AJ88" s="58">
        <f t="shared" si="3"/>
        <v>51.880693470663232</v>
      </c>
    </row>
    <row r="89" spans="1:36" ht="11.25" customHeight="1" x14ac:dyDescent="0.2">
      <c r="A89" s="5" t="s">
        <v>847</v>
      </c>
      <c r="B89" s="7" t="s">
        <v>814</v>
      </c>
      <c r="C89" s="9">
        <v>125.80577457884208</v>
      </c>
      <c r="D89" s="9">
        <v>119.63936368878014</v>
      </c>
      <c r="E89" s="9">
        <v>55.842834245882209</v>
      </c>
      <c r="F89" s="9">
        <v>159.44782067929469</v>
      </c>
      <c r="G89" s="9">
        <v>82.703734448926966</v>
      </c>
      <c r="H89" s="9">
        <v>64.622976777995405</v>
      </c>
      <c r="I89" s="9">
        <v>119.69042703383404</v>
      </c>
      <c r="J89" s="9">
        <v>168.67454519451437</v>
      </c>
      <c r="K89" s="9">
        <v>97.122643505811297</v>
      </c>
      <c r="L89" s="9">
        <v>82.54581072655013</v>
      </c>
      <c r="M89" s="9">
        <v>100.88493534685328</v>
      </c>
      <c r="N89" s="9">
        <v>162.51748152430275</v>
      </c>
      <c r="O89" s="9">
        <v>132.01807170745349</v>
      </c>
      <c r="P89" s="9">
        <v>73.276501683268094</v>
      </c>
      <c r="Q89" s="9">
        <v>61.625922965170574</v>
      </c>
      <c r="R89" s="9">
        <v>130.65969308283988</v>
      </c>
      <c r="S89" s="9">
        <v>135.92003522731301</v>
      </c>
      <c r="T89" s="9">
        <v>106.79418361391208</v>
      </c>
      <c r="U89" s="9">
        <v>65.516104839628142</v>
      </c>
      <c r="V89" s="9">
        <v>117.16146140943245</v>
      </c>
      <c r="W89" s="9">
        <v>75.843116032343161</v>
      </c>
      <c r="X89" s="9">
        <v>86.791961968356873</v>
      </c>
      <c r="Y89" s="9">
        <v>118.16321555836194</v>
      </c>
      <c r="Z89" s="9">
        <v>230.51921141732061</v>
      </c>
      <c r="AA89" s="9">
        <v>50.845363021619129</v>
      </c>
      <c r="AB89" s="9">
        <v>86.576377205292403</v>
      </c>
      <c r="AC89" s="9">
        <v>52.699548346846079</v>
      </c>
      <c r="AD89" s="9">
        <v>175.84961516606305</v>
      </c>
      <c r="AE89" s="9">
        <v>90.633103558225088</v>
      </c>
      <c r="AF89" s="9">
        <v>72.890375300728479</v>
      </c>
      <c r="AG89" s="9">
        <v>125.44922552034257</v>
      </c>
      <c r="AH89" s="9"/>
      <c r="AI89" s="50">
        <f t="shared" si="2"/>
        <v>4.5337312533161631</v>
      </c>
      <c r="AJ89" s="58">
        <f t="shared" si="3"/>
        <v>41.300214378595975</v>
      </c>
    </row>
    <row r="90" spans="1:36" ht="11.25" customHeight="1" x14ac:dyDescent="0.2">
      <c r="A90" s="26" t="s">
        <v>848</v>
      </c>
      <c r="B90" s="42" t="s">
        <v>63</v>
      </c>
      <c r="C90" s="45">
        <v>100</v>
      </c>
      <c r="D90" s="45">
        <v>100</v>
      </c>
      <c r="E90" s="45">
        <v>100</v>
      </c>
      <c r="F90" s="45">
        <v>100</v>
      </c>
      <c r="G90" s="45">
        <v>100</v>
      </c>
      <c r="H90" s="45">
        <v>100</v>
      </c>
      <c r="I90" s="45">
        <v>100</v>
      </c>
      <c r="J90" s="45">
        <v>100</v>
      </c>
      <c r="K90" s="45">
        <v>100</v>
      </c>
      <c r="L90" s="45">
        <v>100</v>
      </c>
      <c r="M90" s="45">
        <v>100</v>
      </c>
      <c r="N90" s="45">
        <v>100</v>
      </c>
      <c r="O90" s="45">
        <v>100</v>
      </c>
      <c r="P90" s="45">
        <v>100</v>
      </c>
      <c r="Q90" s="45">
        <v>100</v>
      </c>
      <c r="R90" s="45">
        <v>100</v>
      </c>
      <c r="S90" s="45">
        <v>100</v>
      </c>
      <c r="T90" s="45">
        <v>100</v>
      </c>
      <c r="U90" s="45">
        <v>100</v>
      </c>
      <c r="V90" s="45">
        <v>100</v>
      </c>
      <c r="W90" s="45">
        <v>100</v>
      </c>
      <c r="X90" s="45">
        <v>100</v>
      </c>
      <c r="Y90" s="45">
        <v>100</v>
      </c>
      <c r="Z90" s="45">
        <v>100</v>
      </c>
      <c r="AA90" s="45">
        <v>100</v>
      </c>
      <c r="AB90" s="45">
        <v>100</v>
      </c>
      <c r="AC90" s="45">
        <v>100</v>
      </c>
      <c r="AD90" s="45">
        <v>100</v>
      </c>
      <c r="AE90" s="45">
        <v>100</v>
      </c>
      <c r="AF90" s="45">
        <v>100</v>
      </c>
      <c r="AG90" s="45">
        <v>100</v>
      </c>
      <c r="AH90" s="45"/>
      <c r="AI90" s="69">
        <f t="shared" si="2"/>
        <v>1</v>
      </c>
      <c r="AJ90" s="69">
        <f t="shared" si="3"/>
        <v>0</v>
      </c>
    </row>
    <row r="92" spans="1:36" ht="21" customHeight="1" x14ac:dyDescent="0.2">
      <c r="A92" s="66" t="s">
        <v>851</v>
      </c>
      <c r="B92" s="66" t="s">
        <v>827</v>
      </c>
    </row>
    <row r="93" spans="1:36" s="1" customFormat="1" ht="33.75" customHeight="1" x14ac:dyDescent="0.2">
      <c r="A93" s="48" t="s">
        <v>816</v>
      </c>
      <c r="B93" s="48" t="s">
        <v>735</v>
      </c>
      <c r="C93" s="49" t="s">
        <v>647</v>
      </c>
      <c r="D93" s="49" t="s">
        <v>648</v>
      </c>
      <c r="E93" s="49" t="s">
        <v>649</v>
      </c>
      <c r="F93" s="49" t="s">
        <v>675</v>
      </c>
      <c r="G93" s="49" t="s">
        <v>676</v>
      </c>
      <c r="H93" s="49" t="s">
        <v>650</v>
      </c>
      <c r="I93" s="49" t="s">
        <v>651</v>
      </c>
      <c r="J93" s="49" t="s">
        <v>652</v>
      </c>
      <c r="K93" s="49" t="s">
        <v>653</v>
      </c>
      <c r="L93" s="49" t="s">
        <v>654</v>
      </c>
      <c r="M93" s="49" t="s">
        <v>655</v>
      </c>
      <c r="N93" s="49" t="s">
        <v>656</v>
      </c>
      <c r="O93" s="49" t="s">
        <v>657</v>
      </c>
      <c r="P93" s="49" t="s">
        <v>658</v>
      </c>
      <c r="Q93" s="49" t="s">
        <v>659</v>
      </c>
      <c r="R93" s="49" t="s">
        <v>660</v>
      </c>
      <c r="S93" s="49" t="s">
        <v>661</v>
      </c>
      <c r="T93" s="49" t="s">
        <v>662</v>
      </c>
      <c r="U93" s="49" t="s">
        <v>663</v>
      </c>
      <c r="V93" s="49" t="s">
        <v>677</v>
      </c>
      <c r="W93" s="49" t="s">
        <v>664</v>
      </c>
      <c r="X93" s="49" t="s">
        <v>678</v>
      </c>
      <c r="Y93" s="49" t="s">
        <v>665</v>
      </c>
      <c r="Z93" s="49" t="s">
        <v>666</v>
      </c>
      <c r="AA93" s="49" t="s">
        <v>667</v>
      </c>
      <c r="AB93" s="49" t="s">
        <v>668</v>
      </c>
      <c r="AC93" s="49" t="s">
        <v>669</v>
      </c>
      <c r="AD93" s="49" t="s">
        <v>670</v>
      </c>
      <c r="AE93" s="49" t="s">
        <v>671</v>
      </c>
      <c r="AF93" s="49" t="s">
        <v>672</v>
      </c>
      <c r="AG93" s="49" t="s">
        <v>673</v>
      </c>
      <c r="AH93" s="49"/>
      <c r="AI93" s="49" t="s">
        <v>797</v>
      </c>
      <c r="AJ93" s="49" t="s">
        <v>800</v>
      </c>
    </row>
    <row r="94" spans="1:36" ht="11.25" customHeight="1" x14ac:dyDescent="0.2">
      <c r="A94" s="5" t="s">
        <v>1511</v>
      </c>
      <c r="B94" s="7" t="s">
        <v>801</v>
      </c>
      <c r="C94" s="9">
        <v>103.04169951492352</v>
      </c>
      <c r="D94" s="9">
        <v>73.155518277484305</v>
      </c>
      <c r="E94" s="9">
        <v>75.581602022470591</v>
      </c>
      <c r="F94" s="9">
        <v>132.9749806228746</v>
      </c>
      <c r="G94" s="9">
        <v>105.95371055702682</v>
      </c>
      <c r="H94" s="9">
        <v>85.529553266321756</v>
      </c>
      <c r="I94" s="9">
        <v>97.681361690005318</v>
      </c>
      <c r="J94" s="9">
        <v>107.99807938771777</v>
      </c>
      <c r="K94" s="9">
        <v>78.964253428406039</v>
      </c>
      <c r="L94" s="9">
        <v>113.16769891337857</v>
      </c>
      <c r="M94" s="9">
        <v>88.962373001482717</v>
      </c>
      <c r="N94" s="9">
        <v>123.02768450791189</v>
      </c>
      <c r="O94" s="9">
        <v>119.43126101619761</v>
      </c>
      <c r="P94" s="9">
        <v>86.084409642724978</v>
      </c>
      <c r="Q94" s="9">
        <v>77.132523575420706</v>
      </c>
      <c r="R94" s="9">
        <v>110.8229632960831</v>
      </c>
      <c r="S94" s="9">
        <v>138.39714397414201</v>
      </c>
      <c r="T94" s="9">
        <v>127.54932127313414</v>
      </c>
      <c r="U94" s="9">
        <v>75.970016522969203</v>
      </c>
      <c r="V94" s="9">
        <v>107.61647711637676</v>
      </c>
      <c r="W94" s="9">
        <v>82.295136593480834</v>
      </c>
      <c r="X94" s="9">
        <v>99.210800977679583</v>
      </c>
      <c r="Y94" s="9">
        <v>87.638429913088018</v>
      </c>
      <c r="Z94" s="9">
        <v>226.34362164675593</v>
      </c>
      <c r="AA94" s="9">
        <v>71.146831598488802</v>
      </c>
      <c r="AB94" s="9">
        <v>91.760251771258027</v>
      </c>
      <c r="AC94" s="9">
        <v>91.602741672738773</v>
      </c>
      <c r="AD94" s="9">
        <v>118.22103985255372</v>
      </c>
      <c r="AE94" s="9">
        <v>107.4008843410309</v>
      </c>
      <c r="AF94" s="9">
        <v>83.313122245791519</v>
      </c>
      <c r="AG94" s="9">
        <v>108.63375257526955</v>
      </c>
      <c r="AH94" s="9"/>
      <c r="AI94" s="50">
        <f t="shared" ref="AI94" si="4">MAX(C94:AG94)/MIN(C94:AG94)</f>
        <v>3.1813591211497267</v>
      </c>
      <c r="AJ94" s="58">
        <f t="shared" ref="AJ94" si="5">_xlfn.STDEV.P(C94:AG94)</f>
        <v>28.913057785222392</v>
      </c>
    </row>
    <row r="95" spans="1:36" ht="11.25" customHeight="1" x14ac:dyDescent="0.2">
      <c r="A95" s="5" t="s">
        <v>1512</v>
      </c>
      <c r="B95" s="7" t="s">
        <v>1522</v>
      </c>
      <c r="C95" s="9">
        <v>124.55657388911293</v>
      </c>
      <c r="D95" s="9">
        <v>110.54299748230842</v>
      </c>
      <c r="E95" s="9">
        <v>59.781290293766787</v>
      </c>
      <c r="F95" s="9">
        <v>128.29309918566219</v>
      </c>
      <c r="G95" s="9">
        <v>109.48785304441245</v>
      </c>
      <c r="H95" s="9">
        <v>76.857221220831406</v>
      </c>
      <c r="I95" s="9">
        <v>111.11062650968468</v>
      </c>
      <c r="J95" s="9">
        <v>125.79998613623766</v>
      </c>
      <c r="K95" s="9">
        <v>93.242264025482029</v>
      </c>
      <c r="L95" s="9">
        <v>96.423224110144091</v>
      </c>
      <c r="M95" s="9">
        <v>93.974038220572567</v>
      </c>
      <c r="N95" s="9">
        <v>126.2261424666723</v>
      </c>
      <c r="O95" s="9">
        <v>119.97601499509496</v>
      </c>
      <c r="P95" s="9">
        <v>88.306730133263997</v>
      </c>
      <c r="Q95" s="9">
        <v>69.562230340177152</v>
      </c>
      <c r="R95" s="9">
        <v>136.79681630479814</v>
      </c>
      <c r="S95" s="9">
        <v>113.22483265005874</v>
      </c>
      <c r="T95" s="9">
        <v>103.39062714387974</v>
      </c>
      <c r="U95" s="9">
        <v>77.050628962751205</v>
      </c>
      <c r="V95" s="9">
        <v>111.3406151650167</v>
      </c>
      <c r="W95" s="9">
        <v>82.045499701357087</v>
      </c>
      <c r="X95" s="9">
        <v>99.000370591319026</v>
      </c>
      <c r="Y95" s="9">
        <v>120.87070421654069</v>
      </c>
      <c r="Z95" s="9">
        <v>136.15859925920552</v>
      </c>
      <c r="AA95" s="9">
        <v>70.9495776365398</v>
      </c>
      <c r="AB95" s="9">
        <v>84.967916617443464</v>
      </c>
      <c r="AC95" s="9">
        <v>66.710943340002629</v>
      </c>
      <c r="AD95" s="9">
        <v>132.87859718838777</v>
      </c>
      <c r="AE95" s="9">
        <v>104.77635850883406</v>
      </c>
      <c r="AF95" s="9">
        <v>82.883494851160634</v>
      </c>
      <c r="AG95" s="9">
        <v>120.18733541453919</v>
      </c>
      <c r="AH95" s="9"/>
      <c r="AI95" s="50">
        <f t="shared" ref="AI95:AI103" si="6">MAX(C95:AG95)/MIN(C95:AG95)</f>
        <v>2.2882881187839055</v>
      </c>
      <c r="AJ95" s="58">
        <f t="shared" ref="AJ95:AJ103" si="7">_xlfn.STDEV.P(C95:AG95)</f>
        <v>21.881691693378347</v>
      </c>
    </row>
    <row r="96" spans="1:36" ht="11.25" customHeight="1" x14ac:dyDescent="0.2">
      <c r="A96" s="5" t="s">
        <v>1513</v>
      </c>
      <c r="B96" s="7" t="s">
        <v>26</v>
      </c>
      <c r="C96" s="9">
        <v>131.61468814444785</v>
      </c>
      <c r="D96" s="9">
        <v>114.56485177455392</v>
      </c>
      <c r="E96" s="9">
        <v>54.742333978123625</v>
      </c>
      <c r="F96" s="9">
        <v>193.90995999453048</v>
      </c>
      <c r="G96" s="9">
        <v>86.358609762686996</v>
      </c>
      <c r="H96" s="9">
        <v>75.058680173647204</v>
      </c>
      <c r="I96" s="9">
        <v>146.47703409189666</v>
      </c>
      <c r="J96" s="9">
        <v>160.22374705809034</v>
      </c>
      <c r="K96" s="9">
        <v>87.012093274340685</v>
      </c>
      <c r="L96" s="9">
        <v>75.691308763846578</v>
      </c>
      <c r="M96" s="9">
        <v>82.352946690594209</v>
      </c>
      <c r="N96" s="9">
        <v>157.3071163974079</v>
      </c>
      <c r="O96" s="9">
        <v>141.97090374233076</v>
      </c>
      <c r="P96" s="9">
        <v>62.583803925557483</v>
      </c>
      <c r="Q96" s="9">
        <v>64.343479716342785</v>
      </c>
      <c r="R96" s="9">
        <v>94.315462852744787</v>
      </c>
      <c r="S96" s="9">
        <v>165.83099601087642</v>
      </c>
      <c r="T96" s="9">
        <v>95.299056703878108</v>
      </c>
      <c r="U96" s="9">
        <v>76.549099688659126</v>
      </c>
      <c r="V96" s="9">
        <v>128.82303549785777</v>
      </c>
      <c r="W96" s="9">
        <v>80.187811879389244</v>
      </c>
      <c r="X96" s="9">
        <v>85.11385783676937</v>
      </c>
      <c r="Y96" s="9">
        <v>124.31214983438463</v>
      </c>
      <c r="Z96" s="9">
        <v>195.07194540309703</v>
      </c>
      <c r="AA96" s="9">
        <v>80.612215780679605</v>
      </c>
      <c r="AB96" s="9">
        <v>61.259536853658389</v>
      </c>
      <c r="AC96" s="9">
        <v>48.359010771616475</v>
      </c>
      <c r="AD96" s="9">
        <v>190.98472627789883</v>
      </c>
      <c r="AE96" s="9">
        <v>80.160667052568428</v>
      </c>
      <c r="AF96" s="9">
        <v>76.690229044450717</v>
      </c>
      <c r="AG96" s="9">
        <v>123.44087996633671</v>
      </c>
      <c r="AH96" s="9"/>
      <c r="AI96" s="50">
        <f t="shared" si="6"/>
        <v>4.0338282833029186</v>
      </c>
      <c r="AJ96" s="58">
        <f t="shared" si="7"/>
        <v>42.466682913075722</v>
      </c>
    </row>
    <row r="97" spans="1:36" ht="11.25" customHeight="1" x14ac:dyDescent="0.2">
      <c r="A97" s="5" t="s">
        <v>1514</v>
      </c>
      <c r="B97" s="7" t="s">
        <v>1523</v>
      </c>
      <c r="C97" s="9">
        <v>112.90379890450043</v>
      </c>
      <c r="D97" s="9">
        <v>111.69277312292031</v>
      </c>
      <c r="E97" s="9">
        <v>61.214921605217242</v>
      </c>
      <c r="F97" s="9">
        <v>141.03176820206318</v>
      </c>
      <c r="G97" s="9">
        <v>97.790926381782924</v>
      </c>
      <c r="H97" s="9">
        <v>72.082882760221523</v>
      </c>
      <c r="I97" s="9">
        <v>107.00521041985196</v>
      </c>
      <c r="J97" s="9">
        <v>147.3145435477407</v>
      </c>
      <c r="K97" s="9">
        <v>88.488459537152281</v>
      </c>
      <c r="L97" s="9">
        <v>97.31021643352409</v>
      </c>
      <c r="M97" s="9">
        <v>99.333648950492702</v>
      </c>
      <c r="N97" s="9">
        <v>126.71053887077079</v>
      </c>
      <c r="O97" s="9">
        <v>111.37053605079004</v>
      </c>
      <c r="P97" s="9">
        <v>80.292697183905247</v>
      </c>
      <c r="Q97" s="9">
        <v>71.841928813041406</v>
      </c>
      <c r="R97" s="9">
        <v>126.28843725476344</v>
      </c>
      <c r="S97" s="9">
        <v>132.56952979992707</v>
      </c>
      <c r="T97" s="9">
        <v>104.78587470400871</v>
      </c>
      <c r="U97" s="9">
        <v>76.044450509220454</v>
      </c>
      <c r="V97" s="9">
        <v>104.51656832161534</v>
      </c>
      <c r="W97" s="9">
        <v>83.918074404258618</v>
      </c>
      <c r="X97" s="9">
        <v>106.09971562618081</v>
      </c>
      <c r="Y97" s="9">
        <v>117.73867789245804</v>
      </c>
      <c r="Z97" s="9">
        <v>162.09917777101498</v>
      </c>
      <c r="AA97" s="9">
        <v>70.95794822195333</v>
      </c>
      <c r="AB97" s="9">
        <v>95.665757468557757</v>
      </c>
      <c r="AC97" s="9">
        <v>58.584920257525063</v>
      </c>
      <c r="AD97" s="9">
        <v>138.00432444989005</v>
      </c>
      <c r="AE97" s="9">
        <v>91.870182418621752</v>
      </c>
      <c r="AF97" s="9">
        <v>79.914054644120228</v>
      </c>
      <c r="AG97" s="9">
        <v>124.35580551672598</v>
      </c>
      <c r="AH97" s="9"/>
      <c r="AI97" s="50">
        <f t="shared" si="6"/>
        <v>2.7669095913840356</v>
      </c>
      <c r="AJ97" s="58">
        <f t="shared" si="7"/>
        <v>25.606420755709738</v>
      </c>
    </row>
    <row r="98" spans="1:36" ht="11.25" customHeight="1" x14ac:dyDescent="0.2">
      <c r="A98" s="5" t="s">
        <v>1515</v>
      </c>
      <c r="B98" s="7" t="s">
        <v>807</v>
      </c>
      <c r="C98" s="9">
        <v>115.3809142355003</v>
      </c>
      <c r="D98" s="9">
        <v>131.07532058524421</v>
      </c>
      <c r="E98" s="9">
        <v>53.915169842532087</v>
      </c>
      <c r="F98" s="9">
        <v>172.4270948674104</v>
      </c>
      <c r="G98" s="9">
        <v>94.862858218546307</v>
      </c>
      <c r="H98" s="9">
        <v>73.894531557470856</v>
      </c>
      <c r="I98" s="9">
        <v>115.46434273799831</v>
      </c>
      <c r="J98" s="9">
        <v>148.49550571998711</v>
      </c>
      <c r="K98" s="9">
        <v>71.26805147857867</v>
      </c>
      <c r="L98" s="9">
        <v>110.50228613682052</v>
      </c>
      <c r="M98" s="9">
        <v>117.77083679124432</v>
      </c>
      <c r="N98" s="9">
        <v>129.74938772399679</v>
      </c>
      <c r="O98" s="9">
        <v>118.61493196221254</v>
      </c>
      <c r="P98" s="9">
        <v>77.651037418304597</v>
      </c>
      <c r="Q98" s="9">
        <v>67.802506396005569</v>
      </c>
      <c r="R98" s="9">
        <v>141.00252982954592</v>
      </c>
      <c r="S98" s="9">
        <v>126.99987436916669</v>
      </c>
      <c r="T98" s="9">
        <v>121.28427980761285</v>
      </c>
      <c r="U98" s="9">
        <v>56.657153608311596</v>
      </c>
      <c r="V98" s="9">
        <v>130.10962088246058</v>
      </c>
      <c r="W98" s="9">
        <v>68.364559640393466</v>
      </c>
      <c r="X98" s="9">
        <v>89.774761492316401</v>
      </c>
      <c r="Y98" s="9">
        <v>132.01911484459549</v>
      </c>
      <c r="Z98" s="9">
        <v>161.34254535615381</v>
      </c>
      <c r="AA98" s="9">
        <v>53.498423961428088</v>
      </c>
      <c r="AB98" s="9">
        <v>99.389845139492735</v>
      </c>
      <c r="AC98" s="9">
        <v>52.467864486606409</v>
      </c>
      <c r="AD98" s="9">
        <v>136.83584850058679</v>
      </c>
      <c r="AE98" s="9">
        <v>97.600128455164608</v>
      </c>
      <c r="AF98" s="9">
        <v>73.799541240757208</v>
      </c>
      <c r="AG98" s="9">
        <v>136.8255165866166</v>
      </c>
      <c r="AH98" s="9"/>
      <c r="AI98" s="50">
        <f t="shared" si="6"/>
        <v>3.286337200009851</v>
      </c>
      <c r="AJ98" s="58">
        <f t="shared" si="7"/>
        <v>33.239234271461953</v>
      </c>
    </row>
    <row r="99" spans="1:36" ht="11.25" customHeight="1" x14ac:dyDescent="0.2">
      <c r="A99" s="5" t="s">
        <v>1516</v>
      </c>
      <c r="B99" s="7" t="s">
        <v>808</v>
      </c>
      <c r="C99" s="9">
        <v>128.77201514081781</v>
      </c>
      <c r="D99" s="9">
        <v>136.01223756335901</v>
      </c>
      <c r="E99" s="9">
        <v>38.990627578847089</v>
      </c>
      <c r="F99" s="9">
        <v>203.1461411152288</v>
      </c>
      <c r="G99" s="9">
        <v>99.365729734125026</v>
      </c>
      <c r="H99" s="9">
        <v>62.128747899271708</v>
      </c>
      <c r="I99" s="9">
        <v>120.19199467518477</v>
      </c>
      <c r="J99" s="9">
        <v>172.0703400464264</v>
      </c>
      <c r="K99" s="9">
        <v>76.375575088224323</v>
      </c>
      <c r="L99" s="9">
        <v>89.56132361017724</v>
      </c>
      <c r="M99" s="9">
        <v>110.3919955748492</v>
      </c>
      <c r="N99" s="9">
        <v>157.6195138985625</v>
      </c>
      <c r="O99" s="9">
        <v>132.44828845256876</v>
      </c>
      <c r="P99" s="9">
        <v>64.812923825859897</v>
      </c>
      <c r="Q99" s="9">
        <v>52.582073751679545</v>
      </c>
      <c r="R99" s="9">
        <v>157.96610971221682</v>
      </c>
      <c r="S99" s="9">
        <v>142.46503708294426</v>
      </c>
      <c r="T99" s="9">
        <v>122.61769708768226</v>
      </c>
      <c r="U99" s="9">
        <v>52.420153738383931</v>
      </c>
      <c r="V99" s="9">
        <v>169.57495359293961</v>
      </c>
      <c r="W99" s="9">
        <v>65.830499217084963</v>
      </c>
      <c r="X99" s="9">
        <v>81.738262619715329</v>
      </c>
      <c r="Y99" s="9">
        <v>141.70741545226164</v>
      </c>
      <c r="Z99" s="9">
        <v>197.22726150459792</v>
      </c>
      <c r="AA99" s="9">
        <v>51.916633096681132</v>
      </c>
      <c r="AB99" s="9">
        <v>85.935903093569877</v>
      </c>
      <c r="AC99" s="9">
        <v>43.605727955154251</v>
      </c>
      <c r="AD99" s="9">
        <v>166.49943133771723</v>
      </c>
      <c r="AE99" s="9">
        <v>88.995331891225973</v>
      </c>
      <c r="AF99" s="9">
        <v>61.453118373209136</v>
      </c>
      <c r="AG99" s="9">
        <v>160.80762485434411</v>
      </c>
      <c r="AH99" s="9"/>
      <c r="AI99" s="50">
        <f t="shared" si="6"/>
        <v>5.2101275031910017</v>
      </c>
      <c r="AJ99" s="58">
        <f t="shared" si="7"/>
        <v>47.322445097155132</v>
      </c>
    </row>
    <row r="100" spans="1:36" ht="11.25" customHeight="1" x14ac:dyDescent="0.2">
      <c r="A100" s="5" t="s">
        <v>1517</v>
      </c>
      <c r="B100" s="7" t="s">
        <v>43</v>
      </c>
      <c r="C100" s="9">
        <v>119.35652540093155</v>
      </c>
      <c r="D100" s="9">
        <v>150.87468655541326</v>
      </c>
      <c r="E100" s="9">
        <v>31.283874993562701</v>
      </c>
      <c r="F100" s="9">
        <v>265.16008535691611</v>
      </c>
      <c r="G100" s="9">
        <v>98.555837440214759</v>
      </c>
      <c r="H100" s="9">
        <v>61.63594259493064</v>
      </c>
      <c r="I100" s="9">
        <v>131.01604557568373</v>
      </c>
      <c r="J100" s="9">
        <v>199.15240068285866</v>
      </c>
      <c r="K100" s="9">
        <v>76.732765073509739</v>
      </c>
      <c r="L100" s="9">
        <v>96.802162384982168</v>
      </c>
      <c r="M100" s="9">
        <v>128.0423121112533</v>
      </c>
      <c r="N100" s="9">
        <v>191.13230769292184</v>
      </c>
      <c r="O100" s="9">
        <v>161.38342691578134</v>
      </c>
      <c r="P100" s="9">
        <v>48.529094938263015</v>
      </c>
      <c r="Q100" s="9">
        <v>45.949784564092084</v>
      </c>
      <c r="R100" s="9">
        <v>177.85675414999287</v>
      </c>
      <c r="S100" s="9">
        <v>124.74508033262615</v>
      </c>
      <c r="T100" s="9">
        <v>129.50843502798702</v>
      </c>
      <c r="U100" s="9">
        <v>43.732778704066341</v>
      </c>
      <c r="V100" s="9">
        <v>241.15636968031782</v>
      </c>
      <c r="W100" s="9">
        <v>67.271756186821733</v>
      </c>
      <c r="X100" s="9">
        <v>56.765670339439112</v>
      </c>
      <c r="Y100" s="9">
        <v>167.2325653040844</v>
      </c>
      <c r="Z100" s="9">
        <v>203.90664735000354</v>
      </c>
      <c r="AA100" s="9">
        <v>33.07593328982648</v>
      </c>
      <c r="AB100" s="9">
        <v>90.825274304211547</v>
      </c>
      <c r="AC100" s="9">
        <v>47.522857901672154</v>
      </c>
      <c r="AD100" s="9">
        <v>149.93149541271205</v>
      </c>
      <c r="AE100" s="9">
        <v>73.965846619062177</v>
      </c>
      <c r="AF100" s="9">
        <v>46.801346246107862</v>
      </c>
      <c r="AG100" s="9">
        <v>220.80655180956302</v>
      </c>
      <c r="AH100" s="9"/>
      <c r="AI100" s="50">
        <f t="shared" si="6"/>
        <v>8.4759348198226157</v>
      </c>
      <c r="AJ100" s="58">
        <f t="shared" si="7"/>
        <v>65.288007561431328</v>
      </c>
    </row>
    <row r="101" spans="1:36" ht="11.25" customHeight="1" x14ac:dyDescent="0.2">
      <c r="A101" s="5" t="s">
        <v>1518</v>
      </c>
      <c r="B101" s="7" t="s">
        <v>1524</v>
      </c>
      <c r="C101" s="9">
        <v>128.77201514081781</v>
      </c>
      <c r="D101" s="9">
        <v>136.01223756335901</v>
      </c>
      <c r="E101" s="9">
        <v>38.990627578847089</v>
      </c>
      <c r="F101" s="9">
        <v>203.1461411152288</v>
      </c>
      <c r="G101" s="9">
        <v>99.365729734125026</v>
      </c>
      <c r="H101" s="9">
        <v>62.128747899271708</v>
      </c>
      <c r="I101" s="9">
        <v>120.19199467518477</v>
      </c>
      <c r="J101" s="9">
        <v>172.0703400464264</v>
      </c>
      <c r="K101" s="9">
        <v>76.375575088224323</v>
      </c>
      <c r="L101" s="9">
        <v>89.56132361017724</v>
      </c>
      <c r="M101" s="9">
        <v>110.3919955748492</v>
      </c>
      <c r="N101" s="9">
        <v>157.6195138985625</v>
      </c>
      <c r="O101" s="9">
        <v>132.44828845256876</v>
      </c>
      <c r="P101" s="9">
        <v>64.812923825859897</v>
      </c>
      <c r="Q101" s="9">
        <v>52.582073751679545</v>
      </c>
      <c r="R101" s="9">
        <v>157.96610971221682</v>
      </c>
      <c r="S101" s="9">
        <v>142.46503708294426</v>
      </c>
      <c r="T101" s="9">
        <v>122.61769708768226</v>
      </c>
      <c r="U101" s="9">
        <v>52.420153738383931</v>
      </c>
      <c r="V101" s="9">
        <v>169.57495359293961</v>
      </c>
      <c r="W101" s="9">
        <v>65.830499217084963</v>
      </c>
      <c r="X101" s="9">
        <v>81.738262619715329</v>
      </c>
      <c r="Y101" s="9">
        <v>141.70741545226164</v>
      </c>
      <c r="Z101" s="9">
        <v>197.22726150459792</v>
      </c>
      <c r="AA101" s="9">
        <v>51.916633096681132</v>
      </c>
      <c r="AB101" s="9">
        <v>85.935903093569877</v>
      </c>
      <c r="AC101" s="9">
        <v>43.605727955154251</v>
      </c>
      <c r="AD101" s="9">
        <v>166.49943133771723</v>
      </c>
      <c r="AE101" s="9">
        <v>88.995331891225973</v>
      </c>
      <c r="AF101" s="9">
        <v>61.453118373209136</v>
      </c>
      <c r="AG101" s="9">
        <v>160.80762485434411</v>
      </c>
      <c r="AH101" s="9"/>
      <c r="AI101" s="50">
        <f t="shared" si="6"/>
        <v>5.2101275031910017</v>
      </c>
      <c r="AJ101" s="58">
        <f t="shared" si="7"/>
        <v>47.322445097155132</v>
      </c>
    </row>
    <row r="102" spans="1:36" ht="11.25" customHeight="1" x14ac:dyDescent="0.2">
      <c r="A102" s="5" t="s">
        <v>1519</v>
      </c>
      <c r="B102" s="7" t="s">
        <v>1525</v>
      </c>
      <c r="C102" s="9">
        <v>150.07498807628994</v>
      </c>
      <c r="D102" s="9">
        <v>148.96984017616774</v>
      </c>
      <c r="E102" s="9">
        <v>29.490718776510871</v>
      </c>
      <c r="F102" s="9">
        <v>237.58404800960196</v>
      </c>
      <c r="G102" s="9">
        <v>119.23085154744497</v>
      </c>
      <c r="H102" s="9">
        <v>52.565627285755468</v>
      </c>
      <c r="I102" s="9">
        <v>125.02985041680597</v>
      </c>
      <c r="J102" s="9">
        <v>173.68060893497164</v>
      </c>
      <c r="K102" s="9">
        <v>64.401410081230807</v>
      </c>
      <c r="L102" s="9">
        <v>84.484640263890526</v>
      </c>
      <c r="M102" s="9">
        <v>116.03285852083627</v>
      </c>
      <c r="N102" s="9">
        <v>159.88240154083078</v>
      </c>
      <c r="O102" s="9">
        <v>133.46468593017264</v>
      </c>
      <c r="P102" s="9">
        <v>57.017462710768172</v>
      </c>
      <c r="Q102" s="9">
        <v>45.638874274640109</v>
      </c>
      <c r="R102" s="9">
        <v>162.48927882816892</v>
      </c>
      <c r="S102" s="9">
        <v>151.98684805349097</v>
      </c>
      <c r="T102" s="9">
        <v>128.04403942269576</v>
      </c>
      <c r="U102" s="9">
        <v>43.842411442245691</v>
      </c>
      <c r="V102" s="9">
        <v>234.85671848472131</v>
      </c>
      <c r="W102" s="9">
        <v>54.480287226059524</v>
      </c>
      <c r="X102" s="9">
        <v>87.38903470198332</v>
      </c>
      <c r="Y102" s="9">
        <v>140.48722574372889</v>
      </c>
      <c r="Z102" s="9">
        <v>252.52929439376697</v>
      </c>
      <c r="AA102" s="9">
        <v>48.866030090183003</v>
      </c>
      <c r="AB102" s="9">
        <v>88.298801701592978</v>
      </c>
      <c r="AC102" s="9">
        <v>31.675915145982579</v>
      </c>
      <c r="AD102" s="9">
        <v>215.30353150138484</v>
      </c>
      <c r="AE102" s="9">
        <v>94.414198842225616</v>
      </c>
      <c r="AF102" s="9">
        <v>57.675298229390258</v>
      </c>
      <c r="AG102" s="9">
        <v>151.83412467505457</v>
      </c>
      <c r="AH102" s="9"/>
      <c r="AI102" s="50">
        <f t="shared" si="6"/>
        <v>8.5630091388245368</v>
      </c>
      <c r="AJ102" s="58">
        <f t="shared" si="7"/>
        <v>62.316081678644949</v>
      </c>
    </row>
    <row r="103" spans="1:36" ht="11.25" customHeight="1" x14ac:dyDescent="0.2">
      <c r="A103" s="26" t="s">
        <v>1520</v>
      </c>
      <c r="B103" s="42" t="s">
        <v>1521</v>
      </c>
      <c r="C103" s="45">
        <v>169.18384159976557</v>
      </c>
      <c r="D103" s="45">
        <v>141.44047768811399</v>
      </c>
      <c r="E103" s="45">
        <v>32.915316804762945</v>
      </c>
      <c r="F103" s="45">
        <v>186.86728070235887</v>
      </c>
      <c r="G103" s="45">
        <v>81.110998860184736</v>
      </c>
      <c r="H103" s="45">
        <v>57.857442541032441</v>
      </c>
      <c r="I103" s="45">
        <v>153.57207898087825</v>
      </c>
      <c r="J103" s="45">
        <v>181.32283659816179</v>
      </c>
      <c r="K103" s="45">
        <v>84.962111335043772</v>
      </c>
      <c r="L103" s="45">
        <v>94.455250666581321</v>
      </c>
      <c r="M103" s="45">
        <v>114.20770850465594</v>
      </c>
      <c r="N103" s="45">
        <v>154.65775513945198</v>
      </c>
      <c r="O103" s="45">
        <v>145.92598464752834</v>
      </c>
      <c r="P103" s="45">
        <v>58.490376160461125</v>
      </c>
      <c r="Q103" s="45">
        <v>51.0761660237659</v>
      </c>
      <c r="R103" s="45">
        <v>150.43739588081715</v>
      </c>
      <c r="S103" s="45">
        <v>140.4881690119096</v>
      </c>
      <c r="T103" s="45">
        <v>120.2108473765628</v>
      </c>
      <c r="U103" s="45">
        <v>51.550698880878855</v>
      </c>
      <c r="V103" s="45">
        <v>152.98286387588738</v>
      </c>
      <c r="W103" s="45">
        <v>73.580159672094496</v>
      </c>
      <c r="X103" s="45">
        <v>61.085170571023525</v>
      </c>
      <c r="Y103" s="45">
        <v>131.20019634876323</v>
      </c>
      <c r="Z103" s="45">
        <v>225.10227297609225</v>
      </c>
      <c r="AA103" s="45">
        <v>52.497315049406879</v>
      </c>
      <c r="AB103" s="45">
        <v>84.633311965133672</v>
      </c>
      <c r="AC103" s="45">
        <v>38.895979465036689</v>
      </c>
      <c r="AD103" s="45">
        <v>190.05756474857432</v>
      </c>
      <c r="AE103" s="45">
        <v>83.979269633910619</v>
      </c>
      <c r="AF103" s="45">
        <v>65.338076377367287</v>
      </c>
      <c r="AG103" s="45">
        <v>175.52715228508143</v>
      </c>
      <c r="AH103" s="45"/>
      <c r="AI103" s="69">
        <f t="shared" si="6"/>
        <v>6.8388305150239139</v>
      </c>
      <c r="AJ103" s="69">
        <f t="shared" si="7"/>
        <v>52.24409638907543</v>
      </c>
    </row>
  </sheetData>
  <conditionalFormatting sqref="C3:AH65 AH70:AH89">
    <cfRule type="colorScale" priority="26">
      <colorScale>
        <cfvo type="num" val="25"/>
        <cfvo type="num" val="100"/>
        <cfvo type="num" val="200"/>
        <color rgb="FFF8696B"/>
        <color rgb="FFFCFCFF"/>
        <color rgb="FF5A8AC6"/>
      </colorScale>
    </cfRule>
  </conditionalFormatting>
  <conditionalFormatting sqref="C66:AH66">
    <cfRule type="colorScale" priority="21">
      <colorScale>
        <cfvo type="num" val="25"/>
        <cfvo type="num" val="100"/>
        <cfvo type="num" val="200"/>
        <color rgb="FFF8696B"/>
        <color rgb="FFFCFCFF"/>
        <color rgb="FF5A8AC6"/>
      </colorScale>
    </cfRule>
  </conditionalFormatting>
  <conditionalFormatting sqref="AI3:AI66">
    <cfRule type="colorScale" priority="19">
      <colorScale>
        <cfvo type="num" val="1"/>
        <cfvo type="max"/>
        <color rgb="FFFCFCFF"/>
        <color rgb="FFF8696B"/>
      </colorScale>
    </cfRule>
  </conditionalFormatting>
  <conditionalFormatting sqref="AJ3:AJ66">
    <cfRule type="colorScale" priority="17">
      <colorScale>
        <cfvo type="num" val="0"/>
        <cfvo type="max"/>
        <color rgb="FFFCFCFF"/>
        <color rgb="FFF8696B"/>
      </colorScale>
    </cfRule>
  </conditionalFormatting>
  <conditionalFormatting sqref="C90:AH90">
    <cfRule type="colorScale" priority="16">
      <colorScale>
        <cfvo type="num" val="25"/>
        <cfvo type="num" val="100"/>
        <cfvo type="num" val="200"/>
        <color rgb="FFF8696B"/>
        <color rgb="FFFCFCFF"/>
        <color rgb="FF5A8AC6"/>
      </colorScale>
    </cfRule>
  </conditionalFormatting>
  <conditionalFormatting sqref="C70:AG89">
    <cfRule type="colorScale" priority="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I70:AI90">
    <cfRule type="colorScale" priority="29">
      <colorScale>
        <cfvo type="min"/>
        <cfvo type="max"/>
        <color rgb="FFFCFCFF"/>
        <color rgb="FFF8696B"/>
      </colorScale>
    </cfRule>
  </conditionalFormatting>
  <conditionalFormatting sqref="AJ70:AJ90">
    <cfRule type="colorScale" priority="30">
      <colorScale>
        <cfvo type="min"/>
        <cfvo type="max"/>
        <color rgb="FFFCFCFF"/>
        <color rgb="FFF8696B"/>
      </colorScale>
    </cfRule>
  </conditionalFormatting>
  <conditionalFormatting sqref="AH94:AH103">
    <cfRule type="colorScale" priority="6">
      <colorScale>
        <cfvo type="num" val="25"/>
        <cfvo type="num" val="100"/>
        <cfvo type="num" val="200"/>
        <color rgb="FFF8696B"/>
        <color rgb="FFFCFCFF"/>
        <color rgb="FF5A8AC6"/>
      </colorScale>
    </cfRule>
  </conditionalFormatting>
  <conditionalFormatting sqref="C94:AG103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I94:AI103">
    <cfRule type="colorScale" priority="2">
      <colorScale>
        <cfvo type="min"/>
        <cfvo type="max"/>
        <color rgb="FFFCFCFF"/>
        <color rgb="FFF8696B"/>
      </colorScale>
    </cfRule>
  </conditionalFormatting>
  <conditionalFormatting sqref="AJ94:AJ103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ignoredErrors>
    <ignoredError sqref="AI3:AI66 AJ3:AJ6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67"/>
  <sheetViews>
    <sheetView showGridLines="0" workbookViewId="0"/>
  </sheetViews>
  <sheetFormatPr defaultRowHeight="11.25" customHeight="1" x14ac:dyDescent="0.2"/>
  <cols>
    <col min="1" max="2" width="9.33203125" style="2" customWidth="1"/>
    <col min="3" max="3" width="65.33203125" style="2" customWidth="1"/>
    <col min="4" max="5" width="9.33203125" style="29" customWidth="1"/>
    <col min="6" max="6" width="28" style="29" customWidth="1"/>
    <col min="7" max="9" width="9.33203125" style="29" customWidth="1"/>
    <col min="10" max="16384" width="9.33203125" style="2"/>
  </cols>
  <sheetData>
    <row r="1" spans="1:9" ht="21" customHeight="1" x14ac:dyDescent="0.2">
      <c r="A1" s="66" t="s">
        <v>824</v>
      </c>
      <c r="B1" s="66" t="s">
        <v>822</v>
      </c>
    </row>
    <row r="2" spans="1:9" s="1" customFormat="1" ht="33.75" customHeight="1" x14ac:dyDescent="0.2">
      <c r="A2" s="48" t="s">
        <v>823</v>
      </c>
      <c r="B2" s="48" t="s">
        <v>719</v>
      </c>
      <c r="C2" s="48" t="s">
        <v>735</v>
      </c>
      <c r="D2" s="48" t="s">
        <v>792</v>
      </c>
      <c r="E2" s="48" t="s">
        <v>709</v>
      </c>
      <c r="F2" s="48" t="s">
        <v>742</v>
      </c>
      <c r="G2" s="48" t="s">
        <v>743</v>
      </c>
      <c r="H2" s="48" t="s">
        <v>744</v>
      </c>
      <c r="I2" s="48" t="s">
        <v>794</v>
      </c>
    </row>
    <row r="3" spans="1:9" ht="11.25" customHeight="1" x14ac:dyDescent="0.2">
      <c r="A3" s="56">
        <f>'Table 2'!A3</f>
        <v>1</v>
      </c>
      <c r="B3" s="57" t="str">
        <f>'Table 2'!B3</f>
        <v>01</v>
      </c>
      <c r="C3" s="54" t="str">
        <f>'Table 2'!C3</f>
        <v>Crop and animal production, hunting and related service activities</v>
      </c>
      <c r="D3" s="59">
        <f>'Table 2'!D3</f>
        <v>1.4000000000000001</v>
      </c>
      <c r="E3" s="27">
        <f>'Table 2'!E3</f>
        <v>30</v>
      </c>
      <c r="F3" s="60" t="s">
        <v>795</v>
      </c>
      <c r="G3" s="60">
        <v>19</v>
      </c>
      <c r="H3" s="60">
        <f>_xlfn.STDEV.P('Table 4'!C3:AG3)</f>
        <v>28.108049291325422</v>
      </c>
      <c r="I3" s="61">
        <f>IFERROR(CORREL('Table 4'!C3:AG3,'Table 3'!F$3:F$33)*100,":")</f>
        <v>60.798038068785466</v>
      </c>
    </row>
    <row r="4" spans="1:9" ht="11.25" customHeight="1" x14ac:dyDescent="0.2">
      <c r="A4" s="56">
        <f>'Table 2'!A4</f>
        <v>2</v>
      </c>
      <c r="B4" s="57" t="str">
        <f>'Table 2'!B4</f>
        <v>02</v>
      </c>
      <c r="C4" s="54" t="str">
        <f>'Table 2'!C4</f>
        <v>Forestry and logging</v>
      </c>
      <c r="D4" s="59">
        <f>'Table 2'!D4</f>
        <v>0.2</v>
      </c>
      <c r="E4" s="27">
        <f>'Table 2'!E4</f>
        <v>4</v>
      </c>
      <c r="F4" s="27" t="s">
        <v>775</v>
      </c>
      <c r="G4" s="27" t="s">
        <v>674</v>
      </c>
      <c r="H4" s="27">
        <f>_xlfn.STDEV.P('Table 4'!C4:AG4)</f>
        <v>33.487600016106107</v>
      </c>
      <c r="I4" s="30">
        <f>IFERROR(CORREL('Table 4'!C4:AG4,'Table 3'!F$3:F$33)*100,":")</f>
        <v>92.798517207119431</v>
      </c>
    </row>
    <row r="5" spans="1:9" ht="11.25" customHeight="1" x14ac:dyDescent="0.2">
      <c r="A5" s="56">
        <f>'Table 2'!A5</f>
        <v>3</v>
      </c>
      <c r="B5" s="57" t="str">
        <f>'Table 2'!B5</f>
        <v>03</v>
      </c>
      <c r="C5" s="54" t="str">
        <f>'Table 2'!C5</f>
        <v>Fishing and aquaculture</v>
      </c>
      <c r="D5" s="59">
        <f>'Table 2'!D5</f>
        <v>0.1</v>
      </c>
      <c r="E5" s="27">
        <f>'Table 2'!E5</f>
        <v>1</v>
      </c>
      <c r="F5" s="27" t="s">
        <v>775</v>
      </c>
      <c r="G5" s="27" t="s">
        <v>674</v>
      </c>
      <c r="H5" s="27">
        <f>_xlfn.STDEV.P('Table 4'!C5:AG5)</f>
        <v>27.915883759555296</v>
      </c>
      <c r="I5" s="30">
        <f>IFERROR(CORREL('Table 4'!C5:AG5,'Table 3'!F$3:F$33)*100,":")</f>
        <v>56.742848560733513</v>
      </c>
    </row>
    <row r="6" spans="1:9" ht="11.25" customHeight="1" x14ac:dyDescent="0.2">
      <c r="A6" s="56">
        <f>'Table 2'!A6</f>
        <v>4</v>
      </c>
      <c r="B6" s="57" t="str">
        <f>'Table 2'!B6</f>
        <v>05-09</v>
      </c>
      <c r="C6" s="54" t="str">
        <f>'Table 2'!C6</f>
        <v>Mining and quarrying</v>
      </c>
      <c r="D6" s="59">
        <f>'Table 2'!D6</f>
        <v>1.4000000000000001</v>
      </c>
      <c r="E6" s="27">
        <f>'Table 2'!E6</f>
        <v>15</v>
      </c>
      <c r="F6" s="27" t="s">
        <v>776</v>
      </c>
      <c r="G6" s="27" t="s">
        <v>674</v>
      </c>
      <c r="H6" s="27">
        <f>_xlfn.STDEV.P('Table 4'!C6:AG6)</f>
        <v>18.709232475243208</v>
      </c>
      <c r="I6" s="30">
        <f>IFERROR(CORREL('Table 4'!C6:AG6,'Table 3'!F$3:F$33)*100,":")</f>
        <v>83.128549078117928</v>
      </c>
    </row>
    <row r="7" spans="1:9" ht="11.25" customHeight="1" x14ac:dyDescent="0.2">
      <c r="A7" s="56">
        <f>'Table 2'!A7</f>
        <v>5</v>
      </c>
      <c r="B7" s="57" t="str">
        <f>'Table 2'!B7</f>
        <v>10-12</v>
      </c>
      <c r="C7" s="54" t="str">
        <f>'Table 2'!C7</f>
        <v>Manufacture of food products, beverages and tobacco products</v>
      </c>
      <c r="D7" s="59">
        <f>'Table 2'!D7</f>
        <v>2.1</v>
      </c>
      <c r="E7" s="27">
        <f>'Table 2'!E7</f>
        <v>33</v>
      </c>
      <c r="F7" s="27" t="s">
        <v>646</v>
      </c>
      <c r="G7" s="27">
        <v>33</v>
      </c>
      <c r="H7" s="27">
        <f>_xlfn.STDEV.P('Table 4'!C7:AG7)</f>
        <v>23.502606847241967</v>
      </c>
      <c r="I7" s="30">
        <f>IFERROR(CORREL('Table 4'!C7:AG7,'Table 3'!F$3:F$33)*100,":")</f>
        <v>84.142482848956874</v>
      </c>
    </row>
    <row r="8" spans="1:9" ht="11.25" customHeight="1" x14ac:dyDescent="0.2">
      <c r="A8" s="56">
        <f>'Table 2'!A8</f>
        <v>6</v>
      </c>
      <c r="B8" s="57" t="str">
        <f>'Table 2'!B8</f>
        <v>13-15</v>
      </c>
      <c r="C8" s="54" t="str">
        <f>'Table 2'!C8</f>
        <v>Manufacture of textiles, wearing apparel and leather products</v>
      </c>
      <c r="D8" s="59">
        <f>'Table 2'!D8</f>
        <v>0.5</v>
      </c>
      <c r="E8" s="27">
        <f>'Table 2'!E8</f>
        <v>21</v>
      </c>
      <c r="F8" s="27" t="s">
        <v>646</v>
      </c>
      <c r="G8" s="27">
        <v>45</v>
      </c>
      <c r="H8" s="27">
        <f>_xlfn.STDEV.P('Table 4'!C8:AG8)</f>
        <v>38.286993360172779</v>
      </c>
      <c r="I8" s="30">
        <f>IFERROR(CORREL('Table 4'!C8:AG8,'Table 3'!F$3:F$33)*100,":")</f>
        <v>82.908439067422364</v>
      </c>
    </row>
    <row r="9" spans="1:9" ht="11.25" customHeight="1" x14ac:dyDescent="0.2">
      <c r="A9" s="56">
        <f>'Table 2'!A9</f>
        <v>7</v>
      </c>
      <c r="B9" s="57">
        <f>'Table 2'!B9</f>
        <v>16</v>
      </c>
      <c r="C9" s="54" t="str">
        <f>'Table 2'!C9</f>
        <v>Manufacture of wood and of products of wood and cork, except furniture; manufacture of articles of straw and plaiting materials</v>
      </c>
      <c r="D9" s="59">
        <f>'Table 2'!D9</f>
        <v>0.3</v>
      </c>
      <c r="E9" s="27">
        <f>'Table 2'!E9</f>
        <v>6</v>
      </c>
      <c r="F9" s="27" t="s">
        <v>646</v>
      </c>
      <c r="G9" s="27">
        <v>45</v>
      </c>
      <c r="H9" s="27">
        <f>_xlfn.STDEV.P('Table 4'!C9:AG9)</f>
        <v>26.244309625538328</v>
      </c>
      <c r="I9" s="30">
        <f>IFERROR(CORREL('Table 4'!C9:AG9,'Table 3'!F$3:F$33)*100,":")</f>
        <v>77.392394299999353</v>
      </c>
    </row>
    <row r="10" spans="1:9" ht="11.25" customHeight="1" x14ac:dyDescent="0.2">
      <c r="A10" s="56">
        <f>'Table 2'!A10</f>
        <v>8</v>
      </c>
      <c r="B10" s="57">
        <f>'Table 2'!B10</f>
        <v>17</v>
      </c>
      <c r="C10" s="54" t="str">
        <f>'Table 2'!C10</f>
        <v>Manufacture of paper and paper products</v>
      </c>
      <c r="D10" s="59">
        <f>'Table 2'!D10</f>
        <v>0.3</v>
      </c>
      <c r="E10" s="27">
        <f>'Table 2'!E10</f>
        <v>7</v>
      </c>
      <c r="F10" s="27" t="s">
        <v>646</v>
      </c>
      <c r="G10" s="27">
        <v>43</v>
      </c>
      <c r="H10" s="27">
        <f>_xlfn.STDEV.P('Table 4'!C10:AG10)</f>
        <v>22.645299144879544</v>
      </c>
      <c r="I10" s="30">
        <f>IFERROR(CORREL('Table 4'!C10:AG10,'Table 3'!F$3:F$33)*100,":")</f>
        <v>66.72737307408741</v>
      </c>
    </row>
    <row r="11" spans="1:9" ht="11.25" customHeight="1" x14ac:dyDescent="0.2">
      <c r="A11" s="56">
        <f>'Table 2'!A11</f>
        <v>9</v>
      </c>
      <c r="B11" s="57">
        <f>'Table 2'!B11</f>
        <v>18</v>
      </c>
      <c r="C11" s="54" t="str">
        <f>'Table 2'!C11</f>
        <v>Printing and reproduction of recorded media</v>
      </c>
      <c r="D11" s="59">
        <f>'Table 2'!D11</f>
        <v>0.3</v>
      </c>
      <c r="E11" s="27">
        <f>'Table 2'!E11</f>
        <v>5</v>
      </c>
      <c r="F11" s="27" t="s">
        <v>777</v>
      </c>
      <c r="G11" s="27" t="s">
        <v>674</v>
      </c>
      <c r="H11" s="27">
        <f>_xlfn.STDEV.P('Table 4'!C11:AG11)</f>
        <v>47.295515271834219</v>
      </c>
      <c r="I11" s="30">
        <f>IFERROR(CORREL('Table 4'!C11:AG11,'Table 3'!F$3:F$33)*100,":")</f>
        <v>99.71521614042878</v>
      </c>
    </row>
    <row r="12" spans="1:9" ht="11.25" customHeight="1" x14ac:dyDescent="0.2">
      <c r="A12" s="56">
        <f>'Table 2'!A12</f>
        <v>10</v>
      </c>
      <c r="B12" s="57">
        <f>'Table 2'!B12</f>
        <v>19</v>
      </c>
      <c r="C12" s="54" t="str">
        <f>'Table 2'!C12</f>
        <v>Manufacture of coke and refined petroleum products</v>
      </c>
      <c r="D12" s="59">
        <f>'Table 2'!D12</f>
        <v>0.2</v>
      </c>
      <c r="E12" s="27">
        <f>'Table 2'!E12</f>
        <v>2</v>
      </c>
      <c r="F12" s="27" t="s">
        <v>778</v>
      </c>
      <c r="G12" s="27" t="s">
        <v>674</v>
      </c>
      <c r="H12" s="27">
        <f>_xlfn.STDEV.P('Table 4'!C12:AG12)</f>
        <v>20.450544390526296</v>
      </c>
      <c r="I12" s="30">
        <f>IFERROR(CORREL('Table 4'!C12:AG12,'Table 3'!F$3:F$33)*100,":")</f>
        <v>85.07100856782418</v>
      </c>
    </row>
    <row r="13" spans="1:9" ht="11.25" customHeight="1" x14ac:dyDescent="0.2">
      <c r="A13" s="56">
        <f>'Table 2'!A13</f>
        <v>11</v>
      </c>
      <c r="B13" s="57">
        <f>'Table 2'!B13</f>
        <v>20</v>
      </c>
      <c r="C13" s="54" t="str">
        <f>'Table 2'!C13</f>
        <v>Manufacture of chemicals and chemical products</v>
      </c>
      <c r="D13" s="59">
        <f>'Table 2'!D13</f>
        <v>1</v>
      </c>
      <c r="E13" s="27">
        <f>'Table 2'!E13</f>
        <v>16</v>
      </c>
      <c r="F13" s="27" t="s">
        <v>646</v>
      </c>
      <c r="G13" s="27">
        <v>50</v>
      </c>
      <c r="H13" s="27">
        <f>_xlfn.STDEV.P('Table 4'!C13:AG13)</f>
        <v>20.450544390526296</v>
      </c>
      <c r="I13" s="30">
        <f>IFERROR(CORREL('Table 4'!C13:AG13,'Table 3'!F$3:F$33)*100,":")</f>
        <v>85.07100856782418</v>
      </c>
    </row>
    <row r="14" spans="1:9" ht="11.25" customHeight="1" x14ac:dyDescent="0.2">
      <c r="A14" s="56">
        <f>'Table 2'!A14</f>
        <v>12</v>
      </c>
      <c r="B14" s="57">
        <f>'Table 2'!B14</f>
        <v>21</v>
      </c>
      <c r="C14" s="54" t="str">
        <f>'Table 2'!C14</f>
        <v>Manufacture of basic pharmaceutical products and pharmaceutical preparations</v>
      </c>
      <c r="D14" s="59">
        <f>'Table 2'!D14</f>
        <v>1</v>
      </c>
      <c r="E14" s="27">
        <f>'Table 2'!E14</f>
        <v>2</v>
      </c>
      <c r="F14" s="27" t="s">
        <v>646</v>
      </c>
      <c r="G14" s="27">
        <v>52</v>
      </c>
      <c r="H14" s="27">
        <f>_xlfn.STDEV.P('Table 4'!C14:AG14)</f>
        <v>55.910922166261841</v>
      </c>
      <c r="I14" s="30">
        <f>IFERROR(CORREL('Table 4'!C14:AG14,'Table 3'!F$3:F$33)*100,":")</f>
        <v>15.872855035460301</v>
      </c>
    </row>
    <row r="15" spans="1:9" ht="11.25" customHeight="1" x14ac:dyDescent="0.2">
      <c r="A15" s="56">
        <f>'Table 2'!A15</f>
        <v>13</v>
      </c>
      <c r="B15" s="57">
        <f>'Table 2'!B15</f>
        <v>22</v>
      </c>
      <c r="C15" s="54" t="str">
        <f>'Table 2'!C15</f>
        <v>Manufacture of rubber and plastic products</v>
      </c>
      <c r="D15" s="59">
        <f>'Table 2'!D15</f>
        <v>0.70000000000000007</v>
      </c>
      <c r="E15" s="27">
        <f>'Table 2'!E15</f>
        <v>6</v>
      </c>
      <c r="F15" s="27" t="s">
        <v>646</v>
      </c>
      <c r="G15" s="27">
        <v>48</v>
      </c>
      <c r="H15" s="27">
        <f>_xlfn.STDEV.P('Table 4'!C15:AG15)</f>
        <v>20.790966981179277</v>
      </c>
      <c r="I15" s="30">
        <f>IFERROR(CORREL('Table 4'!C15:AG15,'Table 3'!F$3:F$33)*100,":")</f>
        <v>74.942158080837501</v>
      </c>
    </row>
    <row r="16" spans="1:9" ht="11.25" customHeight="1" x14ac:dyDescent="0.2">
      <c r="A16" s="56">
        <f>'Table 2'!A16</f>
        <v>14</v>
      </c>
      <c r="B16" s="57">
        <f>'Table 2'!B16</f>
        <v>23</v>
      </c>
      <c r="C16" s="54" t="str">
        <f>'Table 2'!C16</f>
        <v>Manufacture of other non-metallic mineral products</v>
      </c>
      <c r="D16" s="59">
        <f>'Table 2'!D16</f>
        <v>0.5</v>
      </c>
      <c r="E16" s="27">
        <f>'Table 2'!E16</f>
        <v>24</v>
      </c>
      <c r="F16" s="27" t="s">
        <v>646</v>
      </c>
      <c r="G16" s="27">
        <v>37</v>
      </c>
      <c r="H16" s="27">
        <f>_xlfn.STDEV.P('Table 4'!C16:AG16)</f>
        <v>32.791397567387648</v>
      </c>
      <c r="I16" s="30">
        <f>IFERROR(CORREL('Table 4'!C16:AG16,'Table 3'!F$3:F$33)*100,":")</f>
        <v>81.727757802490771</v>
      </c>
    </row>
    <row r="17" spans="1:9" ht="11.25" customHeight="1" x14ac:dyDescent="0.2">
      <c r="A17" s="56">
        <f>'Table 2'!A17</f>
        <v>15</v>
      </c>
      <c r="B17" s="57">
        <f>'Table 2'!B17</f>
        <v>24</v>
      </c>
      <c r="C17" s="54" t="str">
        <f>'Table 2'!C17</f>
        <v>Manufacture of basic metals</v>
      </c>
      <c r="D17" s="59">
        <f>'Table 2'!D17</f>
        <v>0.5</v>
      </c>
      <c r="E17" s="27">
        <f>'Table 2'!E17</f>
        <v>16</v>
      </c>
      <c r="F17" s="27" t="s">
        <v>646</v>
      </c>
      <c r="G17" s="27">
        <v>39</v>
      </c>
      <c r="H17" s="27">
        <f>_xlfn.STDEV.P('Table 4'!C17:AG17)</f>
        <v>31.106209249958201</v>
      </c>
      <c r="I17" s="30">
        <f>IFERROR(CORREL('Table 4'!C17:AG17,'Table 3'!F$3:F$33)*100,":")</f>
        <v>57.343500101106457</v>
      </c>
    </row>
    <row r="18" spans="1:9" ht="11.25" customHeight="1" x14ac:dyDescent="0.2">
      <c r="A18" s="56">
        <f>'Table 2'!A18</f>
        <v>16</v>
      </c>
      <c r="B18" s="57">
        <f>'Table 2'!B18</f>
        <v>25</v>
      </c>
      <c r="C18" s="54" t="str">
        <f>'Table 2'!C18</f>
        <v>Manufacture of fabricated metal products, except machinery and equipment</v>
      </c>
      <c r="D18" s="59">
        <f>'Table 2'!D18</f>
        <v>1.4000000000000001</v>
      </c>
      <c r="E18" s="27">
        <f>'Table 2'!E18</f>
        <v>17</v>
      </c>
      <c r="F18" s="27" t="s">
        <v>646</v>
      </c>
      <c r="G18" s="27">
        <v>41</v>
      </c>
      <c r="H18" s="27">
        <f>_xlfn.STDEV.P('Table 4'!C18:AG18)</f>
        <v>31.580661636293438</v>
      </c>
      <c r="I18" s="30">
        <f>IFERROR(CORREL('Table 4'!C18:AG18,'Table 3'!F$3:F$33)*100,":")</f>
        <v>88.773431188049159</v>
      </c>
    </row>
    <row r="19" spans="1:9" ht="11.25" customHeight="1" x14ac:dyDescent="0.2">
      <c r="A19" s="56">
        <f>'Table 2'!A19</f>
        <v>17</v>
      </c>
      <c r="B19" s="57">
        <f>'Table 2'!B19</f>
        <v>26</v>
      </c>
      <c r="C19" s="54" t="str">
        <f>'Table 2'!C19</f>
        <v>Manufacture of computer, electronic and optical products</v>
      </c>
      <c r="D19" s="59">
        <f>'Table 2'!D19</f>
        <v>0.89999999999999991</v>
      </c>
      <c r="E19" s="27">
        <f>'Table 2'!E19</f>
        <v>10</v>
      </c>
      <c r="F19" s="27" t="s">
        <v>646</v>
      </c>
      <c r="G19" s="27">
        <v>49</v>
      </c>
      <c r="H19" s="27">
        <f>_xlfn.STDEV.P('Table 4'!C19:AG19)</f>
        <v>33.820053899803888</v>
      </c>
      <c r="I19" s="30">
        <f>IFERROR(CORREL('Table 4'!C19:AG19,'Table 3'!F$3:F$33)*100,":")</f>
        <v>62.365284760463965</v>
      </c>
    </row>
    <row r="20" spans="1:9" ht="11.25" customHeight="1" x14ac:dyDescent="0.2">
      <c r="A20" s="56">
        <f>'Table 2'!A20</f>
        <v>18</v>
      </c>
      <c r="B20" s="57">
        <f>'Table 2'!B20</f>
        <v>27</v>
      </c>
      <c r="C20" s="54" t="str">
        <f>'Table 2'!C20</f>
        <v>Manufacture of electrical equipment</v>
      </c>
      <c r="D20" s="59">
        <f>'Table 2'!D20</f>
        <v>0.8</v>
      </c>
      <c r="E20" s="27">
        <f>'Table 2'!E20</f>
        <v>10</v>
      </c>
      <c r="F20" s="27" t="s">
        <v>646</v>
      </c>
      <c r="G20" s="27">
        <v>54</v>
      </c>
      <c r="H20" s="27">
        <f>_xlfn.STDEV.P('Table 4'!C20:AG20)</f>
        <v>36.997764085772992</v>
      </c>
      <c r="I20" s="30">
        <f>IFERROR(CORREL('Table 4'!C20:AG20,'Table 3'!F$3:F$33)*100,":")</f>
        <v>82.304305796694322</v>
      </c>
    </row>
    <row r="21" spans="1:9" ht="11.25" customHeight="1" x14ac:dyDescent="0.2">
      <c r="A21" s="56">
        <f>'Table 2'!A21</f>
        <v>19</v>
      </c>
      <c r="B21" s="57">
        <f>'Table 2'!B21</f>
        <v>28</v>
      </c>
      <c r="C21" s="54" t="str">
        <f>'Table 2'!C21</f>
        <v>Manufacture of machinery and equipment n.e.c.</v>
      </c>
      <c r="D21" s="59">
        <f>'Table 2'!D21</f>
        <v>1.7000000000000002</v>
      </c>
      <c r="E21" s="27">
        <f>'Table 2'!E21</f>
        <v>21</v>
      </c>
      <c r="F21" s="27" t="s">
        <v>646</v>
      </c>
      <c r="G21" s="27">
        <v>53</v>
      </c>
      <c r="H21" s="27">
        <f>_xlfn.STDEV.P('Table 4'!C21:AG21)</f>
        <v>32.595972121462864</v>
      </c>
      <c r="I21" s="30">
        <f>IFERROR(CORREL('Table 4'!C21:AG21,'Table 3'!F$3:F$33)*100,":")</f>
        <v>83.990627062382245</v>
      </c>
    </row>
    <row r="22" spans="1:9" ht="11.25" customHeight="1" x14ac:dyDescent="0.2">
      <c r="A22" s="56">
        <f>'Table 2'!A22</f>
        <v>20</v>
      </c>
      <c r="B22" s="57">
        <f>'Table 2'!B22</f>
        <v>29</v>
      </c>
      <c r="C22" s="54" t="str">
        <f>'Table 2'!C22</f>
        <v>Manufacture of motor vehicles, trailers and semi-trailers</v>
      </c>
      <c r="D22" s="59">
        <f>'Table 2'!D22</f>
        <v>1.4000000000000001</v>
      </c>
      <c r="E22" s="27">
        <f>'Table 2'!E22</f>
        <v>4</v>
      </c>
      <c r="F22" s="27" t="s">
        <v>646</v>
      </c>
      <c r="G22" s="27">
        <v>57</v>
      </c>
      <c r="H22" s="27">
        <f>_xlfn.STDEV.P('Table 4'!C22:AG22)</f>
        <v>21.055498736794409</v>
      </c>
      <c r="I22" s="30">
        <f>IFERROR(CORREL('Table 4'!C22:AG22,'Table 3'!F$3:F$33)*100,":")</f>
        <v>67.46172287900319</v>
      </c>
    </row>
    <row r="23" spans="1:9" ht="11.25" customHeight="1" x14ac:dyDescent="0.2">
      <c r="A23" s="56">
        <f>'Table 2'!A23</f>
        <v>21</v>
      </c>
      <c r="B23" s="57">
        <f>'Table 2'!B23</f>
        <v>30</v>
      </c>
      <c r="C23" s="54" t="str">
        <f>'Table 2'!C23</f>
        <v>Manufacture of other transport equipment</v>
      </c>
      <c r="D23" s="59">
        <f>'Table 2'!D23</f>
        <v>0.5</v>
      </c>
      <c r="E23" s="27">
        <f>'Table 2'!E23</f>
        <v>8</v>
      </c>
      <c r="F23" s="27" t="s">
        <v>646</v>
      </c>
      <c r="G23" s="27">
        <v>39</v>
      </c>
      <c r="H23" s="27">
        <f>_xlfn.STDEV.P('Table 4'!C23:AG23)</f>
        <v>32.885605655259191</v>
      </c>
      <c r="I23" s="30">
        <f>IFERROR(CORREL('Table 4'!C23:AG23,'Table 3'!F$3:F$33)*100,":")</f>
        <v>58.594671406189782</v>
      </c>
    </row>
    <row r="24" spans="1:9" ht="11.25" customHeight="1" x14ac:dyDescent="0.2">
      <c r="A24" s="56">
        <f>'Table 2'!A24</f>
        <v>22</v>
      </c>
      <c r="B24" s="57" t="str">
        <f>'Table 2'!B24</f>
        <v>31-32</v>
      </c>
      <c r="C24" s="54" t="str">
        <f>'Table 2'!C24</f>
        <v>Manufacture of furniture; other manufacturing</v>
      </c>
      <c r="D24" s="59">
        <f>'Table 2'!D24</f>
        <v>0.70000000000000007</v>
      </c>
      <c r="E24" s="27">
        <f>'Table 2'!E24</f>
        <v>14</v>
      </c>
      <c r="F24" s="27" t="s">
        <v>646</v>
      </c>
      <c r="G24" s="27">
        <v>38</v>
      </c>
      <c r="H24" s="27">
        <f>_xlfn.STDEV.P('Table 4'!C24:AG24)</f>
        <v>33.279349279238197</v>
      </c>
      <c r="I24" s="30">
        <f>IFERROR(CORREL('Table 4'!C24:AG24,'Table 3'!F$3:F$33)*100,":")</f>
        <v>80.655121321569496</v>
      </c>
    </row>
    <row r="25" spans="1:9" ht="11.25" customHeight="1" x14ac:dyDescent="0.2">
      <c r="A25" s="56">
        <f>'Table 2'!A25</f>
        <v>23</v>
      </c>
      <c r="B25" s="57">
        <f>'Table 2'!B25</f>
        <v>33</v>
      </c>
      <c r="C25" s="54" t="str">
        <f>'Table 2'!C25</f>
        <v>Repair and installation of machinery and equipment</v>
      </c>
      <c r="D25" s="59">
        <f>'Table 2'!D25</f>
        <v>0.6</v>
      </c>
      <c r="E25" s="27">
        <f>'Table 2'!E25</f>
        <v>9</v>
      </c>
      <c r="F25" s="27" t="s">
        <v>777</v>
      </c>
      <c r="G25" s="27" t="s">
        <v>674</v>
      </c>
      <c r="H25" s="27">
        <f>_xlfn.STDEV.P('Table 4'!C25:AG25)</f>
        <v>47.295515271834219</v>
      </c>
      <c r="I25" s="30">
        <f>IFERROR(CORREL('Table 4'!C25:AG25,'Table 3'!F$3:F$33)*100,":")</f>
        <v>99.71521614042878</v>
      </c>
    </row>
    <row r="26" spans="1:9" ht="11.25" customHeight="1" x14ac:dyDescent="0.2">
      <c r="A26" s="56">
        <f>'Table 2'!A26</f>
        <v>24</v>
      </c>
      <c r="B26" s="57">
        <f>'Table 2'!B26</f>
        <v>35</v>
      </c>
      <c r="C26" s="54" t="str">
        <f>'Table 2'!C26</f>
        <v>Electricity, gas, steam and air conditioning supply</v>
      </c>
      <c r="D26" s="59">
        <f>'Table 2'!D26</f>
        <v>2</v>
      </c>
      <c r="E26" s="27">
        <f>'Table 2'!E26</f>
        <v>8</v>
      </c>
      <c r="F26" s="27" t="s">
        <v>780</v>
      </c>
      <c r="G26" s="27" t="s">
        <v>674</v>
      </c>
      <c r="H26" s="27">
        <f>_xlfn.STDEV.P('Table 4'!C26:AG26)</f>
        <v>25.777927784717093</v>
      </c>
      <c r="I26" s="30">
        <f>IFERROR(CORREL('Table 4'!C26:AG26,'Table 3'!F$3:F$33)*100,":")</f>
        <v>61.212745862450603</v>
      </c>
    </row>
    <row r="27" spans="1:9" ht="11.25" customHeight="1" x14ac:dyDescent="0.2">
      <c r="A27" s="56">
        <f>'Table 2'!A27</f>
        <v>25</v>
      </c>
      <c r="B27" s="57">
        <f>'Table 2'!B27</f>
        <v>36</v>
      </c>
      <c r="C27" s="54" t="str">
        <f>'Table 2'!C27</f>
        <v>Water collection, treatment and supply</v>
      </c>
      <c r="D27" s="59">
        <f>'Table 2'!D27</f>
        <v>0.3</v>
      </c>
      <c r="E27" s="27">
        <f>'Table 2'!E27</f>
        <v>1</v>
      </c>
      <c r="F27" s="27" t="s">
        <v>777</v>
      </c>
      <c r="G27" s="27" t="s">
        <v>674</v>
      </c>
      <c r="H27" s="27">
        <f>_xlfn.STDEV.P('Table 4'!C27:AG27)</f>
        <v>47.295515271834219</v>
      </c>
      <c r="I27" s="30">
        <f>IFERROR(CORREL('Table 4'!C27:AG27,'Table 3'!F$3:F$33)*100,":")</f>
        <v>99.71521614042878</v>
      </c>
    </row>
    <row r="28" spans="1:9" ht="11.25" customHeight="1" x14ac:dyDescent="0.2">
      <c r="A28" s="56">
        <f>'Table 2'!A28</f>
        <v>26</v>
      </c>
      <c r="B28" s="57" t="str">
        <f>'Table 2'!B28</f>
        <v>37-39</v>
      </c>
      <c r="C28" s="54" t="str">
        <f>'Table 2'!C28</f>
        <v>Sewerage; waste collection, treatment and disposal activities; materials recovery; remediation activities and other waste management services</v>
      </c>
      <c r="D28" s="59">
        <f>'Table 2'!D28</f>
        <v>0.70000000000000007</v>
      </c>
      <c r="E28" s="27">
        <f>'Table 2'!E28</f>
        <v>8</v>
      </c>
      <c r="F28" s="27" t="s">
        <v>777</v>
      </c>
      <c r="G28" s="27" t="s">
        <v>674</v>
      </c>
      <c r="H28" s="27">
        <f>_xlfn.STDEV.P('Table 4'!C28:AG28)</f>
        <v>47.295515271834219</v>
      </c>
      <c r="I28" s="30">
        <f>IFERROR(CORREL('Table 4'!C28:AG28,'Table 3'!F$3:F$33)*100,":")</f>
        <v>99.71521614042878</v>
      </c>
    </row>
    <row r="29" spans="1:9" ht="11.25" customHeight="1" x14ac:dyDescent="0.2">
      <c r="A29" s="56">
        <f>'Table 2'!A29</f>
        <v>27</v>
      </c>
      <c r="B29" s="57" t="str">
        <f>'Table 2'!B29</f>
        <v>41-43</v>
      </c>
      <c r="C29" s="54" t="str">
        <f>'Table 2'!C29</f>
        <v>Construction</v>
      </c>
      <c r="D29" s="59">
        <f>'Table 2'!D29</f>
        <v>5.3</v>
      </c>
      <c r="E29" s="27">
        <f>'Table 2'!E29</f>
        <v>21</v>
      </c>
      <c r="F29" s="27" t="s">
        <v>781</v>
      </c>
      <c r="G29" s="27" t="s">
        <v>674</v>
      </c>
      <c r="H29" s="27">
        <f>_xlfn.STDEV.P('Table 4'!C29:AG29)</f>
        <v>42.454505245129646</v>
      </c>
      <c r="I29" s="30">
        <f>IFERROR(CORREL('Table 4'!C29:AG29,'Table 3'!F$3:F$33)*100,":")</f>
        <v>89.503588810504965</v>
      </c>
    </row>
    <row r="30" spans="1:9" ht="11.25" customHeight="1" x14ac:dyDescent="0.2">
      <c r="A30" s="56">
        <f>'Table 2'!A30</f>
        <v>28</v>
      </c>
      <c r="B30" s="57">
        <f>'Table 2'!B30</f>
        <v>45</v>
      </c>
      <c r="C30" s="54" t="str">
        <f>'Table 2'!C30</f>
        <v>Wholesale and retail trade and repair of motor vehicles and motorcycles</v>
      </c>
      <c r="D30" s="59">
        <f>'Table 2'!D30</f>
        <v>1.4000000000000001</v>
      </c>
      <c r="E30" s="27">
        <f>'Table 2'!E30</f>
        <v>6</v>
      </c>
      <c r="F30" s="27" t="s">
        <v>774</v>
      </c>
      <c r="G30" s="27">
        <v>13</v>
      </c>
      <c r="H30" s="27">
        <f>_xlfn.STDEV.P('Table 4'!C30:AG30)</f>
        <v>20.934216373977502</v>
      </c>
      <c r="I30" s="30">
        <f>IFERROR(CORREL('Table 4'!C30:AG30,'Table 3'!F$3:F$33)*100,":")</f>
        <v>87.651400315386454</v>
      </c>
    </row>
    <row r="31" spans="1:9" ht="11.25" customHeight="1" x14ac:dyDescent="0.2">
      <c r="A31" s="56">
        <f>'Table 2'!A31</f>
        <v>29</v>
      </c>
      <c r="B31" s="57">
        <f>'Table 2'!B31</f>
        <v>46</v>
      </c>
      <c r="C31" s="54" t="str">
        <f>'Table 2'!C31</f>
        <v>Wholesale trade, except of motor vehicles and motorcycles</v>
      </c>
      <c r="D31" s="59">
        <f>'Table 2'!D31</f>
        <v>5.2</v>
      </c>
      <c r="E31" s="27">
        <f>'Table 2'!E31</f>
        <v>48</v>
      </c>
      <c r="F31" s="27" t="s">
        <v>774</v>
      </c>
      <c r="G31" s="27">
        <v>19</v>
      </c>
      <c r="H31" s="27">
        <f>_xlfn.STDEV.P('Table 4'!C31:AG31)</f>
        <v>17.002417652656927</v>
      </c>
      <c r="I31" s="30">
        <f>IFERROR(CORREL('Table 4'!C31:AG31,'Table 3'!F$3:F$33)*100,":")</f>
        <v>88.423660284532332</v>
      </c>
    </row>
    <row r="32" spans="1:9" ht="11.25" customHeight="1" x14ac:dyDescent="0.2">
      <c r="A32" s="56">
        <f>'Table 2'!A32</f>
        <v>30</v>
      </c>
      <c r="B32" s="57">
        <f>'Table 2'!B32</f>
        <v>47</v>
      </c>
      <c r="C32" s="54" t="str">
        <f>'Table 2'!C32</f>
        <v>Retail trade, except of motor vehicles and motorcycles</v>
      </c>
      <c r="D32" s="59">
        <f>'Table 2'!D32</f>
        <v>4.3999999999999995</v>
      </c>
      <c r="E32" s="27">
        <f>'Table 2'!E32</f>
        <v>1</v>
      </c>
      <c r="F32" s="27" t="s">
        <v>782</v>
      </c>
      <c r="G32" s="27" t="s">
        <v>674</v>
      </c>
      <c r="H32" s="27">
        <f>_xlfn.STDEV.P('Table 4'!C32:AG32)</f>
        <v>18.428928081104512</v>
      </c>
      <c r="I32" s="30">
        <f>IFERROR(CORREL('Table 4'!C32:AG32,'Table 3'!F$3:F$33)*100,":")</f>
        <v>92.832229715492801</v>
      </c>
    </row>
    <row r="33" spans="1:9" ht="11.25" customHeight="1" x14ac:dyDescent="0.2">
      <c r="A33" s="56">
        <f>'Table 2'!A33</f>
        <v>31</v>
      </c>
      <c r="B33" s="57">
        <f>'Table 2'!B33</f>
        <v>49</v>
      </c>
      <c r="C33" s="54" t="str">
        <f>'Table 2'!C33</f>
        <v>Land transport and transport via pipelines</v>
      </c>
      <c r="D33" s="59">
        <f>'Table 2'!D33</f>
        <v>2.2999999999999998</v>
      </c>
      <c r="E33" s="27">
        <f>'Table 2'!E33</f>
        <v>8</v>
      </c>
      <c r="F33" s="27" t="s">
        <v>645</v>
      </c>
      <c r="G33" s="27">
        <v>19</v>
      </c>
      <c r="H33" s="27">
        <f>_xlfn.STDEV.P('Table 4'!C33:AG33)</f>
        <v>52.756720823906136</v>
      </c>
      <c r="I33" s="30">
        <f>IFERROR(CORREL('Table 4'!C33:AG33,'Table 3'!F$3:F$33)*100,":")</f>
        <v>92.4413232162686</v>
      </c>
    </row>
    <row r="34" spans="1:9" ht="11.25" customHeight="1" x14ac:dyDescent="0.2">
      <c r="A34" s="56">
        <f>'Table 2'!A34</f>
        <v>32</v>
      </c>
      <c r="B34" s="57">
        <f>'Table 2'!B34</f>
        <v>50</v>
      </c>
      <c r="C34" s="54" t="str">
        <f>'Table 2'!C34</f>
        <v>Water transport</v>
      </c>
      <c r="D34" s="59">
        <f>'Table 2'!D34</f>
        <v>0.3</v>
      </c>
      <c r="E34" s="27">
        <f>'Table 2'!E34</f>
        <v>4</v>
      </c>
      <c r="F34" s="27" t="s">
        <v>645</v>
      </c>
      <c r="G34" s="27">
        <v>40</v>
      </c>
      <c r="H34" s="27">
        <f>_xlfn.STDEV.P('Table 4'!C34:AG34)</f>
        <v>57.77944357551344</v>
      </c>
      <c r="I34" s="30">
        <f>IFERROR(CORREL('Table 4'!C34:AG34,'Table 3'!F$3:F$33)*100,":")</f>
        <v>72.327832041421928</v>
      </c>
    </row>
    <row r="35" spans="1:9" ht="11.25" customHeight="1" x14ac:dyDescent="0.2">
      <c r="A35" s="56">
        <f>'Table 2'!A35</f>
        <v>33</v>
      </c>
      <c r="B35" s="57">
        <f>'Table 2'!B35</f>
        <v>51</v>
      </c>
      <c r="C35" s="54" t="str">
        <f>'Table 2'!C35</f>
        <v>Air transport</v>
      </c>
      <c r="D35" s="59">
        <f>'Table 2'!D35</f>
        <v>0.3</v>
      </c>
      <c r="E35" s="27">
        <f>'Table 2'!E35</f>
        <v>3</v>
      </c>
      <c r="F35" s="27" t="s">
        <v>645</v>
      </c>
      <c r="G35" s="27">
        <v>20</v>
      </c>
      <c r="H35" s="27">
        <f>_xlfn.STDEV.P('Table 4'!C35:AG35)</f>
        <v>23.870575410899725</v>
      </c>
      <c r="I35" s="30">
        <f>IFERROR(CORREL('Table 4'!C35:AG35,'Table 3'!F$3:F$33)*100,":")</f>
        <v>-7.337269609653811</v>
      </c>
    </row>
    <row r="36" spans="1:9" ht="11.25" customHeight="1" x14ac:dyDescent="0.2">
      <c r="A36" s="56">
        <f>'Table 2'!A36</f>
        <v>34</v>
      </c>
      <c r="B36" s="57">
        <f>'Table 2'!B36</f>
        <v>52</v>
      </c>
      <c r="C36" s="54" t="str">
        <f>'Table 2'!C36</f>
        <v>Warehousing and support activities for transportation</v>
      </c>
      <c r="D36" s="59">
        <f>'Table 2'!D36</f>
        <v>1.7000000000000002</v>
      </c>
      <c r="E36" s="27">
        <f>'Table 2'!E36</f>
        <v>6</v>
      </c>
      <c r="F36" s="27" t="s">
        <v>645</v>
      </c>
      <c r="G36" s="27">
        <v>17</v>
      </c>
      <c r="H36" s="27">
        <f>_xlfn.STDEV.P('Table 4'!C36:AG36)</f>
        <v>49.665310631514927</v>
      </c>
      <c r="I36" s="30">
        <f>IFERROR(CORREL('Table 4'!C36:AG36,'Table 3'!F$3:F$33)*100,":")</f>
        <v>63.903101213858612</v>
      </c>
    </row>
    <row r="37" spans="1:9" ht="11.25" customHeight="1" x14ac:dyDescent="0.2">
      <c r="A37" s="56">
        <f>'Table 2'!A37</f>
        <v>35</v>
      </c>
      <c r="B37" s="57">
        <f>'Table 2'!B37</f>
        <v>53</v>
      </c>
      <c r="C37" s="54" t="str">
        <f>'Table 2'!C37</f>
        <v>Postal and courier activities</v>
      </c>
      <c r="D37" s="59">
        <f>'Table 2'!D37</f>
        <v>0.5</v>
      </c>
      <c r="E37" s="27">
        <f>'Table 2'!E37</f>
        <v>2</v>
      </c>
      <c r="F37" s="27" t="s">
        <v>645</v>
      </c>
      <c r="G37" s="27">
        <v>31</v>
      </c>
      <c r="H37" s="27">
        <f>_xlfn.STDEV.P('Table 4'!C37:AG37)</f>
        <v>44.368643013172999</v>
      </c>
      <c r="I37" s="30">
        <f>IFERROR(CORREL('Table 4'!C37:AG37,'Table 3'!F$3:F$33)*100,":")</f>
        <v>81.055428996283837</v>
      </c>
    </row>
    <row r="38" spans="1:9" ht="11.25" customHeight="1" x14ac:dyDescent="0.2">
      <c r="A38" s="56">
        <f>'Table 2'!A38</f>
        <v>36</v>
      </c>
      <c r="B38" s="57" t="str">
        <f>'Table 2'!B38</f>
        <v>55-56</v>
      </c>
      <c r="C38" s="54" t="str">
        <f>'Table 2'!C38</f>
        <v>Accommodation; food and beverage service activities</v>
      </c>
      <c r="D38" s="59">
        <f>'Table 2'!D38</f>
        <v>2.7</v>
      </c>
      <c r="E38" s="27">
        <f>'Table 2'!E38</f>
        <v>8</v>
      </c>
      <c r="F38" s="27" t="s">
        <v>645</v>
      </c>
      <c r="G38" s="27">
        <v>17</v>
      </c>
      <c r="H38" s="27">
        <f>_xlfn.STDEV.P('Table 4'!C38:AG38)</f>
        <v>34.084854632175947</v>
      </c>
      <c r="I38" s="30">
        <f>IFERROR(CORREL('Table 4'!C38:AG38,'Table 3'!F$3:F$33)*100,":")</f>
        <v>95.425309995977216</v>
      </c>
    </row>
    <row r="39" spans="1:9" ht="11.25" customHeight="1" x14ac:dyDescent="0.2">
      <c r="A39" s="56">
        <f>'Table 2'!A39</f>
        <v>37</v>
      </c>
      <c r="B39" s="57">
        <f>'Table 2'!B39</f>
        <v>58</v>
      </c>
      <c r="C39" s="54" t="str">
        <f>'Table 2'!C39</f>
        <v>Publishing activities</v>
      </c>
      <c r="D39" s="59">
        <f>'Table 2'!D39</f>
        <v>0.6</v>
      </c>
      <c r="E39" s="27">
        <f>'Table 2'!E39</f>
        <v>7</v>
      </c>
      <c r="F39" s="27" t="s">
        <v>774</v>
      </c>
      <c r="G39" s="27">
        <v>16</v>
      </c>
      <c r="H39" s="27">
        <f>_xlfn.STDEV.P('Table 4'!C39:AG39)</f>
        <v>31.416473339418101</v>
      </c>
      <c r="I39" s="30">
        <f>IFERROR(CORREL('Table 4'!C39:AG39,'Table 3'!F$3:F$33)*100,":")</f>
        <v>89.458793345648786</v>
      </c>
    </row>
    <row r="40" spans="1:9" ht="11.25" customHeight="1" x14ac:dyDescent="0.2">
      <c r="A40" s="56">
        <f>'Table 2'!A40</f>
        <v>38</v>
      </c>
      <c r="B40" s="57" t="str">
        <f>'Table 2'!B40</f>
        <v>59-60</v>
      </c>
      <c r="C40" s="54" t="str">
        <f>'Table 2'!C40</f>
        <v>Motion picture, video and television programme production, sound recording and music publishing activities; programming and broadcasting activities</v>
      </c>
      <c r="D40" s="59">
        <f>'Table 2'!D40</f>
        <v>0.6</v>
      </c>
      <c r="E40" s="27">
        <f>'Table 2'!E40</f>
        <v>7</v>
      </c>
      <c r="F40" s="27" t="s">
        <v>645</v>
      </c>
      <c r="G40" s="27">
        <v>11</v>
      </c>
      <c r="H40" s="27">
        <f>_xlfn.STDEV.P('Table 4'!C40:AG40)</f>
        <v>30.465141882603454</v>
      </c>
      <c r="I40" s="30">
        <f>IFERROR(CORREL('Table 4'!C40:AG40,'Table 3'!F$3:F$33)*100,":")</f>
        <v>94.422769711208161</v>
      </c>
    </row>
    <row r="41" spans="1:9" ht="11.25" customHeight="1" x14ac:dyDescent="0.2">
      <c r="A41" s="56">
        <f>'Table 2'!A41</f>
        <v>39</v>
      </c>
      <c r="B41" s="57">
        <f>'Table 2'!B41</f>
        <v>61</v>
      </c>
      <c r="C41" s="54" t="str">
        <f>'Table 2'!C41</f>
        <v>Telecommunications</v>
      </c>
      <c r="D41" s="59">
        <f>'Table 2'!D41</f>
        <v>1.4000000000000001</v>
      </c>
      <c r="E41" s="27">
        <f>'Table 2'!E41</f>
        <v>4</v>
      </c>
      <c r="F41" s="27" t="s">
        <v>645</v>
      </c>
      <c r="G41" s="27">
        <v>32</v>
      </c>
      <c r="H41" s="27">
        <f>_xlfn.STDEV.P('Table 4'!C41:AG41)</f>
        <v>25.145445796979306</v>
      </c>
      <c r="I41" s="30">
        <f>IFERROR(CORREL('Table 4'!C41:AG41,'Table 3'!F$3:F$33)*100,":")</f>
        <v>67.822258066065359</v>
      </c>
    </row>
    <row r="42" spans="1:9" ht="11.25" customHeight="1" x14ac:dyDescent="0.2">
      <c r="A42" s="56">
        <f>'Table 2'!A42</f>
        <v>40</v>
      </c>
      <c r="B42" s="57" t="str">
        <f>'Table 2'!B42</f>
        <v>62-63</v>
      </c>
      <c r="C42" s="54" t="str">
        <f>'Table 2'!C42</f>
        <v>Computer programming, consultancy and related activities; information service activities</v>
      </c>
      <c r="D42" s="59">
        <f>'Table 2'!D42</f>
        <v>2.2999999999999998</v>
      </c>
      <c r="E42" s="27">
        <f>'Table 2'!E42</f>
        <v>8</v>
      </c>
      <c r="F42" s="27" t="s">
        <v>777</v>
      </c>
      <c r="G42" s="27" t="s">
        <v>674</v>
      </c>
      <c r="H42" s="27">
        <f>_xlfn.STDEV.P('Table 4'!C42:AG42)</f>
        <v>47.295515271834219</v>
      </c>
      <c r="I42" s="30">
        <f>IFERROR(CORREL('Table 4'!C42:AG42,'Table 3'!F$3:F$33)*100,":")</f>
        <v>99.71521614042878</v>
      </c>
    </row>
    <row r="43" spans="1:9" ht="11.25" customHeight="1" x14ac:dyDescent="0.2">
      <c r="A43" s="56">
        <f>'Table 2'!A43</f>
        <v>41</v>
      </c>
      <c r="B43" s="57">
        <f>'Table 2'!B43</f>
        <v>64</v>
      </c>
      <c r="C43" s="54" t="str">
        <f>'Table 2'!C43</f>
        <v>Financial service activities, except insurance and pension funding</v>
      </c>
      <c r="D43" s="59">
        <f>'Table 2'!D43</f>
        <v>3.5999999999999996</v>
      </c>
      <c r="E43" s="27">
        <f>'Table 2'!E43</f>
        <v>7</v>
      </c>
      <c r="F43" s="27" t="s">
        <v>777</v>
      </c>
      <c r="G43" s="27" t="s">
        <v>674</v>
      </c>
      <c r="H43" s="27">
        <f>_xlfn.STDEV.P('Table 4'!C43:AG43)</f>
        <v>47.295515271834219</v>
      </c>
      <c r="I43" s="30">
        <f>IFERROR(CORREL('Table 4'!C43:AG43,'Table 3'!F$3:F$33)*100,":")</f>
        <v>99.71521614042878</v>
      </c>
    </row>
    <row r="44" spans="1:9" ht="11.25" customHeight="1" x14ac:dyDescent="0.2">
      <c r="A44" s="56">
        <f>'Table 2'!A44</f>
        <v>42</v>
      </c>
      <c r="B44" s="57">
        <f>'Table 2'!B44</f>
        <v>65</v>
      </c>
      <c r="C44" s="54" t="str">
        <f>'Table 2'!C44</f>
        <v>Insurance, reinsurance and pension funding, except compulsory social security</v>
      </c>
      <c r="D44" s="59">
        <f>'Table 2'!D44</f>
        <v>1.2</v>
      </c>
      <c r="E44" s="27">
        <f>'Table 2'!E44</f>
        <v>4</v>
      </c>
      <c r="F44" s="27" t="s">
        <v>777</v>
      </c>
      <c r="G44" s="27" t="s">
        <v>674</v>
      </c>
      <c r="H44" s="27">
        <f>_xlfn.STDEV.P('Table 4'!C44:AG44)</f>
        <v>47.295515271834219</v>
      </c>
      <c r="I44" s="30">
        <f>IFERROR(CORREL('Table 4'!C44:AG44,'Table 3'!F$3:F$33)*100,":")</f>
        <v>99.71521614042878</v>
      </c>
    </row>
    <row r="45" spans="1:9" ht="11.25" customHeight="1" x14ac:dyDescent="0.2">
      <c r="A45" s="56">
        <f>'Table 2'!A45</f>
        <v>43</v>
      </c>
      <c r="B45" s="57">
        <f>'Table 2'!B45</f>
        <v>66</v>
      </c>
      <c r="C45" s="54" t="str">
        <f>'Table 2'!C45</f>
        <v>Activities auxiliary to financial services and insurance activities</v>
      </c>
      <c r="D45" s="59">
        <f>'Table 2'!D45</f>
        <v>0.8</v>
      </c>
      <c r="E45" s="27">
        <f>'Table 2'!E45</f>
        <v>7</v>
      </c>
      <c r="F45" s="27" t="s">
        <v>777</v>
      </c>
      <c r="G45" s="27" t="s">
        <v>674</v>
      </c>
      <c r="H45" s="27">
        <f>_xlfn.STDEV.P('Table 4'!C45:AG45)</f>
        <v>47.295515271834219</v>
      </c>
      <c r="I45" s="30">
        <f>IFERROR(CORREL('Table 4'!C45:AG45,'Table 3'!F$3:F$33)*100,":")</f>
        <v>99.71521614042878</v>
      </c>
    </row>
    <row r="46" spans="1:9" ht="11.25" customHeight="1" x14ac:dyDescent="0.2">
      <c r="A46" s="56">
        <f>'Table 2'!A46</f>
        <v>44</v>
      </c>
      <c r="B46" s="57">
        <f>'Table 2'!B46</f>
        <v>68</v>
      </c>
      <c r="C46" s="54" t="str">
        <f>'Table 2'!C46</f>
        <v>Real estate activities</v>
      </c>
      <c r="D46" s="59">
        <f>'Table 2'!D46</f>
        <v>10.6</v>
      </c>
      <c r="E46" s="27">
        <f>'Table 2'!E46</f>
        <v>4</v>
      </c>
      <c r="F46" s="27" t="s">
        <v>783</v>
      </c>
      <c r="G46" s="27" t="s">
        <v>674</v>
      </c>
      <c r="H46" s="27">
        <f>_xlfn.STDEV.P('Table 4'!C46:AG46)</f>
        <v>65.204600745474167</v>
      </c>
      <c r="I46" s="30">
        <f>IFERROR(CORREL('Table 4'!C46:AG46,'Table 3'!F$3:F$33)*100,":")</f>
        <v>94.808707480269589</v>
      </c>
    </row>
    <row r="47" spans="1:9" ht="11.25" customHeight="1" x14ac:dyDescent="0.2">
      <c r="A47" s="56">
        <f>'Table 2'!A47</f>
        <v>45</v>
      </c>
      <c r="B47" s="57" t="str">
        <f>'Table 2'!B47</f>
        <v>69-70</v>
      </c>
      <c r="C47" s="54" t="str">
        <f>'Table 2'!C47</f>
        <v>Legal and accounting activities; activities of head offices; management consultancy activities</v>
      </c>
      <c r="D47" s="59">
        <f>'Table 2'!D47</f>
        <v>3.2</v>
      </c>
      <c r="E47" s="27">
        <f>'Table 2'!E47</f>
        <v>5</v>
      </c>
      <c r="F47" s="27" t="s">
        <v>777</v>
      </c>
      <c r="G47" s="27" t="s">
        <v>674</v>
      </c>
      <c r="H47" s="27">
        <f>_xlfn.STDEV.P('Table 4'!C47:AG47)</f>
        <v>47.295515271834219</v>
      </c>
      <c r="I47" s="30">
        <f>IFERROR(CORREL('Table 4'!C47:AG47,'Table 3'!F$3:F$33)*100,":")</f>
        <v>99.71521614042878</v>
      </c>
    </row>
    <row r="48" spans="1:9" ht="11.25" customHeight="1" x14ac:dyDescent="0.2">
      <c r="A48" s="56">
        <f>'Table 2'!A48</f>
        <v>46</v>
      </c>
      <c r="B48" s="57">
        <f>'Table 2'!B48</f>
        <v>71</v>
      </c>
      <c r="C48" s="54" t="str">
        <f>'Table 2'!C48</f>
        <v>Architecture and engineering activities; technical testing and analysis</v>
      </c>
      <c r="D48" s="59">
        <f>'Table 2'!D48</f>
        <v>1.4000000000000001</v>
      </c>
      <c r="E48" s="27">
        <f>'Table 2'!E48</f>
        <v>3</v>
      </c>
      <c r="F48" s="27" t="s">
        <v>777</v>
      </c>
      <c r="G48" s="27" t="s">
        <v>674</v>
      </c>
      <c r="H48" s="27">
        <f>_xlfn.STDEV.P('Table 4'!C48:AG48)</f>
        <v>47.295515271834219</v>
      </c>
      <c r="I48" s="30">
        <f>IFERROR(CORREL('Table 4'!C48:AG48,'Table 3'!F$3:F$33)*100,":")</f>
        <v>99.71521614042878</v>
      </c>
    </row>
    <row r="49" spans="1:9" ht="11.25" customHeight="1" x14ac:dyDescent="0.2">
      <c r="A49" s="56">
        <f>'Table 2'!A49</f>
        <v>47</v>
      </c>
      <c r="B49" s="57">
        <f>'Table 2'!B49</f>
        <v>72</v>
      </c>
      <c r="C49" s="54" t="str">
        <f>'Table 2'!C49</f>
        <v>Scientific research and development</v>
      </c>
      <c r="D49" s="59">
        <f>'Table 2'!D49</f>
        <v>0.8</v>
      </c>
      <c r="E49" s="27">
        <f>'Table 2'!E49</f>
        <v>4</v>
      </c>
      <c r="F49" s="27" t="s">
        <v>777</v>
      </c>
      <c r="G49" s="27" t="s">
        <v>674</v>
      </c>
      <c r="H49" s="27">
        <f>_xlfn.STDEV.P('Table 4'!C49:AG49)</f>
        <v>47.295515271834219</v>
      </c>
      <c r="I49" s="30">
        <f>IFERROR(CORREL('Table 4'!C49:AG49,'Table 3'!F$3:F$33)*100,":")</f>
        <v>99.71521614042878</v>
      </c>
    </row>
    <row r="50" spans="1:9" ht="11.25" customHeight="1" x14ac:dyDescent="0.2">
      <c r="A50" s="56">
        <f>'Table 2'!A50</f>
        <v>48</v>
      </c>
      <c r="B50" s="57">
        <f>'Table 2'!B50</f>
        <v>73</v>
      </c>
      <c r="C50" s="54" t="str">
        <f>'Table 2'!C50</f>
        <v>Advertising and market research</v>
      </c>
      <c r="D50" s="59">
        <f>'Table 2'!D50</f>
        <v>0.5</v>
      </c>
      <c r="E50" s="27">
        <f>'Table 2'!E50</f>
        <v>3</v>
      </c>
      <c r="F50" s="27" t="s">
        <v>777</v>
      </c>
      <c r="G50" s="27" t="s">
        <v>674</v>
      </c>
      <c r="H50" s="27">
        <f>_xlfn.STDEV.P('Table 4'!C50:AG50)</f>
        <v>47.295515271834219</v>
      </c>
      <c r="I50" s="30">
        <f>IFERROR(CORREL('Table 4'!C50:AG50,'Table 3'!F$3:F$33)*100,":")</f>
        <v>99.71521614042878</v>
      </c>
    </row>
    <row r="51" spans="1:9" ht="11.25" customHeight="1" x14ac:dyDescent="0.2">
      <c r="A51" s="56">
        <f>'Table 2'!A51</f>
        <v>49</v>
      </c>
      <c r="B51" s="57" t="str">
        <f>'Table 2'!B51</f>
        <v>74-75</v>
      </c>
      <c r="C51" s="54" t="str">
        <f>'Table 2'!C51</f>
        <v>Other professional, scientific and technical activities; veterinary activities</v>
      </c>
      <c r="D51" s="59">
        <f>'Table 2'!D51</f>
        <v>0.5</v>
      </c>
      <c r="E51" s="27">
        <f>'Table 2'!E51</f>
        <v>5</v>
      </c>
      <c r="F51" s="27" t="s">
        <v>777</v>
      </c>
      <c r="G51" s="27" t="s">
        <v>674</v>
      </c>
      <c r="H51" s="27">
        <f>_xlfn.STDEV.P('Table 4'!C51:AG51)</f>
        <v>47.295515271834219</v>
      </c>
      <c r="I51" s="30">
        <f>IFERROR(CORREL('Table 4'!C51:AG51,'Table 3'!F$3:F$33)*100,":")</f>
        <v>99.71521614042878</v>
      </c>
    </row>
    <row r="52" spans="1:9" ht="11.25" customHeight="1" x14ac:dyDescent="0.2">
      <c r="A52" s="56">
        <f>'Table 2'!A52</f>
        <v>50</v>
      </c>
      <c r="B52" s="57">
        <f>'Table 2'!B52</f>
        <v>77</v>
      </c>
      <c r="C52" s="54" t="str">
        <f>'Table 2'!C52</f>
        <v>Rental and leasing activities</v>
      </c>
      <c r="D52" s="59">
        <f>'Table 2'!D52</f>
        <v>1</v>
      </c>
      <c r="E52" s="27">
        <f>'Table 2'!E52</f>
        <v>12</v>
      </c>
      <c r="F52" s="27" t="s">
        <v>777</v>
      </c>
      <c r="G52" s="27" t="s">
        <v>674</v>
      </c>
      <c r="H52" s="27">
        <f>_xlfn.STDEV.P('Table 4'!C52:AG52)</f>
        <v>47.295515271834219</v>
      </c>
      <c r="I52" s="30">
        <f>IFERROR(CORREL('Table 4'!C52:AG52,'Table 3'!F$3:F$33)*100,":")</f>
        <v>99.71521614042878</v>
      </c>
    </row>
    <row r="53" spans="1:9" ht="11.25" customHeight="1" x14ac:dyDescent="0.2">
      <c r="A53" s="56">
        <f>'Table 2'!A53</f>
        <v>51</v>
      </c>
      <c r="B53" s="57">
        <f>'Table 2'!B53</f>
        <v>78</v>
      </c>
      <c r="C53" s="54" t="str">
        <f>'Table 2'!C53</f>
        <v>Employment activities</v>
      </c>
      <c r="D53" s="59">
        <f>'Table 2'!D53</f>
        <v>1</v>
      </c>
      <c r="E53" s="27">
        <f>'Table 2'!E53</f>
        <v>3</v>
      </c>
      <c r="F53" s="27" t="s">
        <v>777</v>
      </c>
      <c r="G53" s="27" t="s">
        <v>674</v>
      </c>
      <c r="H53" s="27">
        <f>_xlfn.STDEV.P('Table 4'!C53:AG53)</f>
        <v>47.295515271834219</v>
      </c>
      <c r="I53" s="30">
        <f>IFERROR(CORREL('Table 4'!C53:AG53,'Table 3'!F$3:F$33)*100,":")</f>
        <v>99.71521614042878</v>
      </c>
    </row>
    <row r="54" spans="1:9" ht="11.25" customHeight="1" x14ac:dyDescent="0.2">
      <c r="A54" s="56">
        <f>'Table 2'!A54</f>
        <v>52</v>
      </c>
      <c r="B54" s="57">
        <f>'Table 2'!B54</f>
        <v>79</v>
      </c>
      <c r="C54" s="54" t="str">
        <f>'Table 2'!C54</f>
        <v>Travel agency, tour operator reservation service and related activities</v>
      </c>
      <c r="D54" s="59">
        <f>'Table 2'!D54</f>
        <v>0.3</v>
      </c>
      <c r="E54" s="27">
        <f>'Table 2'!E54</f>
        <v>3</v>
      </c>
      <c r="F54" s="27" t="s">
        <v>777</v>
      </c>
      <c r="G54" s="27" t="s">
        <v>674</v>
      </c>
      <c r="H54" s="27">
        <f>_xlfn.STDEV.P('Table 4'!C54:AG54)</f>
        <v>47.295515271834219</v>
      </c>
      <c r="I54" s="30">
        <f>IFERROR(CORREL('Table 4'!C54:AG54,'Table 3'!F$3:F$33)*100,":")</f>
        <v>99.71521614042878</v>
      </c>
    </row>
    <row r="55" spans="1:9" ht="11.25" customHeight="1" x14ac:dyDescent="0.2">
      <c r="A55" s="56">
        <f>'Table 2'!A55</f>
        <v>53</v>
      </c>
      <c r="B55" s="57" t="str">
        <f>'Table 2'!B55</f>
        <v>80-82</v>
      </c>
      <c r="C55" s="54" t="str">
        <f>'Table 2'!C55</f>
        <v>Security and investigation activities; services to buildings and landscape activities; office administrative, office support and other business support</v>
      </c>
      <c r="D55" s="59">
        <f>'Table 2'!D55</f>
        <v>1.7999999999999998</v>
      </c>
      <c r="E55" s="27">
        <f>'Table 2'!E55</f>
        <v>15</v>
      </c>
      <c r="F55" s="27" t="s">
        <v>777</v>
      </c>
      <c r="G55" s="27" t="s">
        <v>674</v>
      </c>
      <c r="H55" s="27">
        <f>_xlfn.STDEV.P('Table 4'!C55:AG55)</f>
        <v>47.295515271834219</v>
      </c>
      <c r="I55" s="30">
        <f>IFERROR(CORREL('Table 4'!C55:AG55,'Table 3'!F$3:F$33)*100,":")</f>
        <v>99.71521614042878</v>
      </c>
    </row>
    <row r="56" spans="1:9" ht="11.25" customHeight="1" x14ac:dyDescent="0.2">
      <c r="A56" s="56">
        <f>'Table 2'!A56</f>
        <v>54</v>
      </c>
      <c r="B56" s="57">
        <f>'Table 2'!B56</f>
        <v>84</v>
      </c>
      <c r="C56" s="54" t="str">
        <f>'Table 2'!C56</f>
        <v>Public administration and defence; compulsory social security</v>
      </c>
      <c r="D56" s="59">
        <f>'Table 2'!D56</f>
        <v>6.7</v>
      </c>
      <c r="E56" s="27">
        <f>'Table 2'!E56</f>
        <v>9</v>
      </c>
      <c r="F56" s="27" t="s">
        <v>784</v>
      </c>
      <c r="G56" s="27" t="s">
        <v>674</v>
      </c>
      <c r="H56" s="27">
        <f>_xlfn.STDEV.P('Table 4'!C56:AG56)</f>
        <v>54.946592175269053</v>
      </c>
      <c r="I56" s="30">
        <f>IFERROR(CORREL('Table 4'!C56:AG56,'Table 3'!F$3:F$33)*100,":")</f>
        <v>98.237163207915756</v>
      </c>
    </row>
    <row r="57" spans="1:9" ht="11.25" customHeight="1" x14ac:dyDescent="0.2">
      <c r="A57" s="56">
        <f>'Table 2'!A57</f>
        <v>55</v>
      </c>
      <c r="B57" s="57">
        <f>'Table 2'!B57</f>
        <v>85</v>
      </c>
      <c r="C57" s="54" t="str">
        <f>'Table 2'!C57</f>
        <v>Education</v>
      </c>
      <c r="D57" s="59">
        <f>'Table 2'!D57</f>
        <v>5.0999999999999996</v>
      </c>
      <c r="E57" s="27">
        <f>'Table 2'!E57</f>
        <v>11</v>
      </c>
      <c r="F57" s="27" t="s">
        <v>785</v>
      </c>
      <c r="G57" s="27" t="s">
        <v>674</v>
      </c>
      <c r="H57" s="27">
        <f>_xlfn.STDEV.P('Table 4'!C57:AG57)</f>
        <v>72.590293265551509</v>
      </c>
      <c r="I57" s="30">
        <f>IFERROR(CORREL('Table 4'!C57:AG57,'Table 3'!F$3:F$33)*100,":")</f>
        <v>93.409108325982118</v>
      </c>
    </row>
    <row r="58" spans="1:9" ht="11.25" customHeight="1" x14ac:dyDescent="0.2">
      <c r="A58" s="56">
        <f>'Table 2'!A58</f>
        <v>56</v>
      </c>
      <c r="B58" s="57">
        <f>'Table 2'!B58</f>
        <v>86</v>
      </c>
      <c r="C58" s="54" t="str">
        <f>'Table 2'!C58</f>
        <v>Human health activities</v>
      </c>
      <c r="D58" s="59">
        <f>'Table 2'!D58</f>
        <v>5.2</v>
      </c>
      <c r="E58" s="27">
        <f>'Table 2'!E58</f>
        <v>5</v>
      </c>
      <c r="F58" s="27" t="s">
        <v>645</v>
      </c>
      <c r="G58" s="27">
        <v>23</v>
      </c>
      <c r="H58" s="27">
        <f>_xlfn.STDEV.P('Table 4'!C58:AG58)</f>
        <v>61.206870180855582</v>
      </c>
      <c r="I58" s="30">
        <f>IFERROR(CORREL('Table 4'!C58:AG58,'Table 3'!F$3:F$33)*100,":")</f>
        <v>96.277919950803692</v>
      </c>
    </row>
    <row r="59" spans="1:9" ht="11.25" customHeight="1" x14ac:dyDescent="0.2">
      <c r="A59" s="56">
        <f>'Table 2'!A59</f>
        <v>57</v>
      </c>
      <c r="B59" s="57" t="str">
        <f>'Table 2'!B59</f>
        <v>87-88</v>
      </c>
      <c r="C59" s="54" t="str">
        <f>'Table 2'!C59</f>
        <v>Social work activities</v>
      </c>
      <c r="D59" s="59">
        <f>'Table 2'!D59</f>
        <v>2.2999999999999998</v>
      </c>
      <c r="E59" s="27">
        <f>'Table 2'!E59</f>
        <v>7</v>
      </c>
      <c r="F59" s="27" t="s">
        <v>786</v>
      </c>
      <c r="G59" s="27" t="s">
        <v>674</v>
      </c>
      <c r="H59" s="27">
        <f>_xlfn.STDEV.P('Table 4'!C59:AG59)</f>
        <v>84.723409937674376</v>
      </c>
      <c r="I59" s="30">
        <f>IFERROR(CORREL('Table 4'!C59:AG59,'Table 3'!F$3:F$33)*100,":")</f>
        <v>94.8207262689305</v>
      </c>
    </row>
    <row r="60" spans="1:9" ht="11.25" customHeight="1" x14ac:dyDescent="0.2">
      <c r="A60" s="56">
        <f>'Table 2'!A60</f>
        <v>58</v>
      </c>
      <c r="B60" s="57" t="str">
        <f>'Table 2'!B60</f>
        <v>90-92</v>
      </c>
      <c r="C60" s="54" t="str">
        <f>'Table 2'!C60</f>
        <v>Creative, arts and entertainment activities; libraries, archives, museums and other cultural activities; gambling and betting activities</v>
      </c>
      <c r="D60" s="59">
        <f>'Table 2'!D60</f>
        <v>0.89999999999999991</v>
      </c>
      <c r="E60" s="27">
        <f>'Table 2'!E60</f>
        <v>9</v>
      </c>
      <c r="F60" s="27" t="s">
        <v>645</v>
      </c>
      <c r="G60" s="27">
        <v>16</v>
      </c>
      <c r="H60" s="27">
        <f>_xlfn.STDEV.P('Table 4'!C60:AG60)</f>
        <v>76.482217911143891</v>
      </c>
      <c r="I60" s="30">
        <f>IFERROR(CORREL('Table 4'!C60:AG60,'Table 3'!F$3:F$33)*100,":")</f>
        <v>84.372395508353634</v>
      </c>
    </row>
    <row r="61" spans="1:9" ht="11.25" customHeight="1" x14ac:dyDescent="0.2">
      <c r="A61" s="56">
        <f>'Table 2'!A61</f>
        <v>59</v>
      </c>
      <c r="B61" s="57">
        <f>'Table 2'!B61</f>
        <v>93</v>
      </c>
      <c r="C61" s="54" t="str">
        <f>'Table 2'!C61</f>
        <v>Sports activities and amusement and recreation activities</v>
      </c>
      <c r="D61" s="59">
        <f>'Table 2'!D61</f>
        <v>0.5</v>
      </c>
      <c r="E61" s="27">
        <f>'Table 2'!E61</f>
        <v>6</v>
      </c>
      <c r="F61" s="27" t="s">
        <v>645</v>
      </c>
      <c r="G61" s="27">
        <v>10</v>
      </c>
      <c r="H61" s="27">
        <f>_xlfn.STDEV.P('Table 4'!C61:AG61)</f>
        <v>41.041969838707978</v>
      </c>
      <c r="I61" s="30">
        <f>IFERROR(CORREL('Table 4'!C61:AG61,'Table 3'!F$3:F$33)*100,":")</f>
        <v>82.084391289379994</v>
      </c>
    </row>
    <row r="62" spans="1:9" ht="11.25" customHeight="1" x14ac:dyDescent="0.2">
      <c r="A62" s="56">
        <f>'Table 2'!A62</f>
        <v>60</v>
      </c>
      <c r="B62" s="57">
        <f>'Table 2'!B62</f>
        <v>94</v>
      </c>
      <c r="C62" s="54" t="str">
        <f>'Table 2'!C62</f>
        <v>Activities of membership organisations</v>
      </c>
      <c r="D62" s="59">
        <f>'Table 2'!D62</f>
        <v>0.70000000000000007</v>
      </c>
      <c r="E62" s="27">
        <f>'Table 2'!E62</f>
        <v>6</v>
      </c>
      <c r="F62" s="27" t="s">
        <v>787</v>
      </c>
      <c r="G62" s="27" t="s">
        <v>674</v>
      </c>
      <c r="H62" s="27">
        <f>_xlfn.STDEV.P('Table 4'!C62:AG62)</f>
        <v>55.303100115763421</v>
      </c>
      <c r="I62" s="30">
        <f>IFERROR(CORREL('Table 4'!C62:AG62,'Table 3'!F$3:F$33)*100,":")</f>
        <v>98.248469443327807</v>
      </c>
    </row>
    <row r="63" spans="1:9" ht="11.25" customHeight="1" x14ac:dyDescent="0.2">
      <c r="A63" s="56">
        <f>'Table 2'!A63</f>
        <v>61</v>
      </c>
      <c r="B63" s="57">
        <f>'Table 2'!B63</f>
        <v>95</v>
      </c>
      <c r="C63" s="54" t="str">
        <f>'Table 2'!C63</f>
        <v>Repair of computers and personal and household goods</v>
      </c>
      <c r="D63" s="59">
        <f>'Table 2'!D63</f>
        <v>0.1</v>
      </c>
      <c r="E63" s="27">
        <f>'Table 2'!E63</f>
        <v>8</v>
      </c>
      <c r="F63" s="27" t="s">
        <v>645</v>
      </c>
      <c r="G63" s="27">
        <v>10</v>
      </c>
      <c r="H63" s="27">
        <f>_xlfn.STDEV.P('Table 4'!C63:AG63)</f>
        <v>56.380157541568387</v>
      </c>
      <c r="I63" s="30">
        <f>IFERROR(CORREL('Table 4'!C63:AG63,'Table 3'!F$3:F$33)*100,":")</f>
        <v>92.156056395726694</v>
      </c>
    </row>
    <row r="64" spans="1:9" ht="11.25" customHeight="1" x14ac:dyDescent="0.2">
      <c r="A64" s="56">
        <f>'Table 2'!A64</f>
        <v>62</v>
      </c>
      <c r="B64" s="57">
        <f>'Table 2'!B64</f>
        <v>96</v>
      </c>
      <c r="C64" s="54" t="str">
        <f>'Table 2'!C64</f>
        <v>Other personal service activities</v>
      </c>
      <c r="D64" s="59">
        <f>'Table 2'!D64</f>
        <v>0.89999999999999991</v>
      </c>
      <c r="E64" s="27">
        <f>'Table 2'!E64</f>
        <v>5</v>
      </c>
      <c r="F64" s="27" t="s">
        <v>779</v>
      </c>
      <c r="G64" s="27">
        <v>21</v>
      </c>
      <c r="H64" s="27">
        <f>_xlfn.STDEV.P('Table 4'!C64:AG64)</f>
        <v>49.027376667033657</v>
      </c>
      <c r="I64" s="30">
        <f>IFERROR(CORREL('Table 4'!C64:AG64,'Table 3'!F$3:F$33)*100,":")</f>
        <v>98.336883970214856</v>
      </c>
    </row>
    <row r="65" spans="1:9" ht="11.25" customHeight="1" x14ac:dyDescent="0.2">
      <c r="A65" s="56">
        <f>'Table 2'!A65</f>
        <v>63</v>
      </c>
      <c r="B65" s="57" t="str">
        <f>'Table 2'!B65</f>
        <v>97-98</v>
      </c>
      <c r="C65" s="54" t="str">
        <f>'Table 2'!C65</f>
        <v>Activities of households as employers of domestic personnel and undifferentiated goods and services production of households for own use</v>
      </c>
      <c r="D65" s="59">
        <f>'Table 2'!D65</f>
        <v>0.70000000000000007</v>
      </c>
      <c r="E65" s="27">
        <f>'Table 2'!E65</f>
        <v>3</v>
      </c>
      <c r="F65" s="27" t="s">
        <v>788</v>
      </c>
      <c r="G65" s="31">
        <v>24</v>
      </c>
      <c r="H65" s="27">
        <f>_xlfn.STDEV.P('Table 4'!C65:AG65)</f>
        <v>41.284878673383098</v>
      </c>
      <c r="I65" s="30">
        <f>IFERROR(CORREL('Table 4'!C65:AG65,'Table 3'!F$3:F$33)*100,":")</f>
        <v>92.544752796121415</v>
      </c>
    </row>
    <row r="66" spans="1:9" ht="11.25" customHeight="1" x14ac:dyDescent="0.2">
      <c r="A66" s="56">
        <f>'Table 2'!A66</f>
        <v>64</v>
      </c>
      <c r="B66" s="57">
        <f>'Table 2'!B66</f>
        <v>99</v>
      </c>
      <c r="C66" s="54" t="str">
        <f>'Table 2'!C66</f>
        <v>Activities of extraterritorial organisations and bodies</v>
      </c>
      <c r="D66" s="59">
        <f>'Table 2'!D66</f>
        <v>0</v>
      </c>
      <c r="E66" s="27">
        <f>'Table 2'!E66</f>
        <v>1</v>
      </c>
      <c r="F66" s="27" t="s">
        <v>789</v>
      </c>
      <c r="G66" s="31" t="s">
        <v>674</v>
      </c>
      <c r="H66" s="27">
        <f>_xlfn.STDEV.P('Table 4'!C66:AG66)</f>
        <v>0</v>
      </c>
      <c r="I66" s="30" t="str">
        <f>IFERROR(CORREL('Table 4'!C66:AG66,'Table 3'!F$3:F$33)*100,":")</f>
        <v>:</v>
      </c>
    </row>
    <row r="67" spans="1:9" ht="11.25" customHeight="1" x14ac:dyDescent="0.2">
      <c r="A67" s="10"/>
      <c r="B67" s="10"/>
      <c r="C67" s="11" t="s">
        <v>741</v>
      </c>
      <c r="D67" s="28">
        <f>SUM(D3:D66)</f>
        <v>100.3</v>
      </c>
      <c r="E67" s="28">
        <f>SUM(E3:E66)</f>
        <v>576</v>
      </c>
      <c r="F67" s="28"/>
      <c r="G67" s="28"/>
      <c r="H67" s="28">
        <f>_xlfn.STDEV.P('Table 3'!F3:F33)</f>
        <v>37.443068125841116</v>
      </c>
      <c r="I67" s="28">
        <f>IFERROR(CORREL('Table 3'!F$3:F$33,'Table 3'!F$3:F$33)*100,":")</f>
        <v>99.999999999999986</v>
      </c>
    </row>
  </sheetData>
  <pageMargins left="0.7" right="0.7" top="0.75" bottom="0.75" header="0.3" footer="0.3"/>
  <ignoredErrors>
    <ignoredError sqref="H3:H66 I3:I6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G103"/>
  <sheetViews>
    <sheetView showGridLines="0" workbookViewId="0"/>
  </sheetViews>
  <sheetFormatPr defaultRowHeight="11.25" customHeight="1" x14ac:dyDescent="0.2"/>
  <cols>
    <col min="1" max="1" width="9.1640625" style="2" customWidth="1"/>
    <col min="2" max="2" width="65.33203125" style="2" customWidth="1"/>
    <col min="3" max="33" width="9.33203125" style="2" customWidth="1"/>
    <col min="34" max="16384" width="9.33203125" style="2"/>
  </cols>
  <sheetData>
    <row r="1" spans="1:33" ht="21" customHeight="1" x14ac:dyDescent="0.2">
      <c r="A1" s="66" t="s">
        <v>1538</v>
      </c>
      <c r="B1" s="66" t="s">
        <v>1548</v>
      </c>
    </row>
    <row r="2" spans="1:33" ht="33.75" customHeight="1" x14ac:dyDescent="0.2">
      <c r="A2" s="64" t="s">
        <v>823</v>
      </c>
      <c r="B2" s="48" t="s">
        <v>735</v>
      </c>
      <c r="C2" s="65" t="s">
        <v>647</v>
      </c>
      <c r="D2" s="65" t="s">
        <v>648</v>
      </c>
      <c r="E2" s="65" t="s">
        <v>649</v>
      </c>
      <c r="F2" s="65" t="s">
        <v>675</v>
      </c>
      <c r="G2" s="65" t="s">
        <v>676</v>
      </c>
      <c r="H2" s="65" t="s">
        <v>650</v>
      </c>
      <c r="I2" s="65" t="s">
        <v>651</v>
      </c>
      <c r="J2" s="65" t="s">
        <v>652</v>
      </c>
      <c r="K2" s="65" t="s">
        <v>653</v>
      </c>
      <c r="L2" s="65" t="s">
        <v>654</v>
      </c>
      <c r="M2" s="65" t="s">
        <v>655</v>
      </c>
      <c r="N2" s="65" t="s">
        <v>656</v>
      </c>
      <c r="O2" s="65" t="s">
        <v>657</v>
      </c>
      <c r="P2" s="65" t="s">
        <v>658</v>
      </c>
      <c r="Q2" s="65" t="s">
        <v>659</v>
      </c>
      <c r="R2" s="65" t="s">
        <v>660</v>
      </c>
      <c r="S2" s="65" t="s">
        <v>661</v>
      </c>
      <c r="T2" s="65" t="s">
        <v>662</v>
      </c>
      <c r="U2" s="65" t="s">
        <v>663</v>
      </c>
      <c r="V2" s="65" t="s">
        <v>677</v>
      </c>
      <c r="W2" s="65" t="s">
        <v>664</v>
      </c>
      <c r="X2" s="65" t="s">
        <v>678</v>
      </c>
      <c r="Y2" s="65" t="s">
        <v>665</v>
      </c>
      <c r="Z2" s="65" t="s">
        <v>666</v>
      </c>
      <c r="AA2" s="65" t="s">
        <v>667</v>
      </c>
      <c r="AB2" s="65" t="s">
        <v>668</v>
      </c>
      <c r="AC2" s="65" t="s">
        <v>669</v>
      </c>
      <c r="AD2" s="65" t="s">
        <v>670</v>
      </c>
      <c r="AE2" s="65" t="s">
        <v>671</v>
      </c>
      <c r="AF2" s="65" t="s">
        <v>672</v>
      </c>
      <c r="AG2" s="65" t="s">
        <v>673</v>
      </c>
    </row>
    <row r="3" spans="1:33" ht="11.25" customHeight="1" x14ac:dyDescent="0.2">
      <c r="A3" s="63">
        <v>1</v>
      </c>
      <c r="B3" s="54" t="s">
        <v>0</v>
      </c>
      <c r="C3" s="86">
        <f>IFERROR('Table A1'!C3/'Table A2'!C3*1000/'Table 4'!C3*100,":")</f>
        <v>7.3923559690678227</v>
      </c>
      <c r="D3" s="86" t="str">
        <f>IFERROR('Table A1'!D3/'Table A2'!D3*1000/'Table 4'!D3*100,":")</f>
        <v>:</v>
      </c>
      <c r="E3" s="86" t="str">
        <f>IFERROR('Table A1'!E3/'Table A2'!E3*1000/'Table 4'!E3*100,":")</f>
        <v>:</v>
      </c>
      <c r="F3" s="86" t="str">
        <f>IFERROR('Table A1'!F3/'Table A2'!F3*1000/'Table 4'!F3*100,":")</f>
        <v>:</v>
      </c>
      <c r="G3" s="86">
        <f>IFERROR('Table A1'!G3/'Table A2'!G3*1000/'Table 4'!G3*100,":")</f>
        <v>5.9769370545450222</v>
      </c>
      <c r="H3" s="86">
        <f>IFERROR('Table A1'!H3/'Table A2'!H3*1000/'Table 4'!H3*100,":")</f>
        <v>11.301920659910966</v>
      </c>
      <c r="I3" s="86" t="str">
        <f>IFERROR('Table A1'!I3/'Table A2'!I3*1000/'Table 4'!I3*100,":")</f>
        <v>:</v>
      </c>
      <c r="J3" s="86">
        <f>IFERROR('Table A1'!J3/'Table A2'!J3*1000/'Table 4'!J3*100,":")</f>
        <v>30.903728030164814</v>
      </c>
      <c r="K3" s="86">
        <f>IFERROR('Table A1'!K3/'Table A2'!K3*1000/'Table 4'!K3*100,":")</f>
        <v>13.556672410951581</v>
      </c>
      <c r="L3" s="86">
        <f>IFERROR('Table A1'!L3/'Table A2'!L3*1000/'Table 4'!L3*100,":")</f>
        <v>4.7855166971674832</v>
      </c>
      <c r="M3" s="86">
        <f>IFERROR('Table A1'!M3/'Table A2'!M3*1000/'Table 4'!M3*100,":")</f>
        <v>18.185012741324648</v>
      </c>
      <c r="N3" s="86">
        <f>IFERROR('Table A1'!N3/'Table A2'!N3*1000/'Table 4'!N3*100,":")</f>
        <v>6.5068257428014222</v>
      </c>
      <c r="O3" s="86" t="str">
        <f>IFERROR('Table A1'!O3/'Table A2'!O3*1000/'Table 4'!O3*100,":")</f>
        <v>:</v>
      </c>
      <c r="P3" s="86">
        <f>IFERROR('Table A1'!P3/'Table A2'!P3*1000/'Table 4'!P3*100,":")</f>
        <v>6.2400633540362005</v>
      </c>
      <c r="Q3" s="86">
        <f>IFERROR('Table A1'!Q3/'Table A2'!Q3*1000/'Table 4'!Q3*100,":")</f>
        <v>10.242734371477979</v>
      </c>
      <c r="R3" s="86">
        <f>IFERROR('Table A1'!R3/'Table A2'!R3*1000/'Table 4'!R3*100,":")</f>
        <v>9.1596553313490681</v>
      </c>
      <c r="S3" s="86" t="str">
        <f>IFERROR('Table A1'!S3/'Table A2'!S3*1000/'Table 4'!S3*100,":")</f>
        <v>:</v>
      </c>
      <c r="T3" s="86" t="str">
        <f>IFERROR('Table A1'!T3/'Table A2'!T3*1000/'Table 4'!T3*100,":")</f>
        <v>:</v>
      </c>
      <c r="U3" s="86" t="str">
        <f>IFERROR('Table A1'!U3/'Table A2'!U3*1000/'Table 4'!U3*100,":")</f>
        <v>:</v>
      </c>
      <c r="V3" s="86">
        <f>IFERROR('Table A1'!V3/'Table A2'!V3*1000/'Table 4'!V3*100,":")</f>
        <v>48.912928200233324</v>
      </c>
      <c r="W3" s="86" t="str">
        <f>IFERROR('Table A1'!W3/'Table A2'!W3*1000/'Table 4'!W3*100,":")</f>
        <v>:</v>
      </c>
      <c r="X3" s="86" t="str">
        <f>IFERROR('Table A1'!X3/'Table A2'!X3*1000/'Table 4'!X3*100,":")</f>
        <v>:</v>
      </c>
      <c r="Y3" s="86">
        <f>IFERROR('Table A1'!Y3/'Table A2'!Y3*1000/'Table 4'!Y3*100,":")</f>
        <v>35.772900370758109</v>
      </c>
      <c r="Z3" s="86">
        <f>IFERROR('Table A1'!Z3/'Table A2'!Z3*1000/'Table 4'!Z3*100,":")</f>
        <v>9.0947133799862137</v>
      </c>
      <c r="AA3" s="86">
        <f>IFERROR('Table A1'!AA3/'Table A2'!AA3*1000/'Table 4'!AA3*100,":")</f>
        <v>3.6394328855163041</v>
      </c>
      <c r="AB3" s="86">
        <f>IFERROR('Table A1'!AB3/'Table A2'!AB3*1000/'Table 4'!AB3*100,":")</f>
        <v>4.0796986418264831</v>
      </c>
      <c r="AC3" s="86">
        <f>IFERROR('Table A1'!AC3/'Table A2'!AC3*1000/'Table 4'!AC3*100,":")</f>
        <v>1.7600109591724904</v>
      </c>
      <c r="AD3" s="86">
        <f>IFERROR('Table A1'!AD3/'Table A2'!AD3*1000/'Table 4'!AD3*100,":")</f>
        <v>7.9075024034404073</v>
      </c>
      <c r="AE3" s="86">
        <f>IFERROR('Table A1'!AE3/'Table A2'!AE3*1000/'Table 4'!AE3*100,":")</f>
        <v>3.5101714784728446</v>
      </c>
      <c r="AF3" s="86">
        <f>IFERROR('Table A1'!AF3/'Table A2'!AF3*1000/'Table 4'!AF3*100,":")</f>
        <v>29.071682404253153</v>
      </c>
      <c r="AG3" s="86" t="str">
        <f>IFERROR('Table A1'!AG3/'Table A2'!AG3*1000/'Table 4'!AG3*100,":")</f>
        <v>:</v>
      </c>
    </row>
    <row r="4" spans="1:33" ht="11.25" customHeight="1" x14ac:dyDescent="0.2">
      <c r="A4" s="24">
        <v>2</v>
      </c>
      <c r="B4" s="7" t="s">
        <v>1</v>
      </c>
      <c r="C4" s="86">
        <f>IFERROR('Table A1'!C4/'Table A2'!C4*1000/'Table 4'!C4*100,":")</f>
        <v>19.420855958010506</v>
      </c>
      <c r="D4" s="86" t="str">
        <f>IFERROR('Table A1'!D4/'Table A2'!D4*1000/'Table 4'!D4*100,":")</f>
        <v>:</v>
      </c>
      <c r="E4" s="86" t="str">
        <f>IFERROR('Table A1'!E4/'Table A2'!E4*1000/'Table 4'!E4*100,":")</f>
        <v>:</v>
      </c>
      <c r="F4" s="86" t="str">
        <f>IFERROR('Table A1'!F4/'Table A2'!F4*1000/'Table 4'!F4*100,":")</f>
        <v>:</v>
      </c>
      <c r="G4" s="86">
        <f>IFERROR('Table A1'!G4/'Table A2'!G4*1000/'Table 4'!G4*100,":")</f>
        <v>14.365580070151918</v>
      </c>
      <c r="H4" s="86">
        <f>IFERROR('Table A1'!H4/'Table A2'!H4*1000/'Table 4'!H4*100,":")</f>
        <v>31.630443740213813</v>
      </c>
      <c r="I4" s="86" t="str">
        <f>IFERROR('Table A1'!I4/'Table A2'!I4*1000/'Table 4'!I4*100,":")</f>
        <v>:</v>
      </c>
      <c r="J4" s="86">
        <f>IFERROR('Table A1'!J4/'Table A2'!J4*1000/'Table 4'!J4*100,":")</f>
        <v>26.893387999305546</v>
      </c>
      <c r="K4" s="86">
        <f>IFERROR('Table A1'!K4/'Table A2'!K4*1000/'Table 4'!K4*100,":")</f>
        <v>23.061192386345759</v>
      </c>
      <c r="L4" s="86">
        <f>IFERROR('Table A1'!L4/'Table A2'!L4*1000/'Table 4'!L4*100,":")</f>
        <v>6.09794866163032</v>
      </c>
      <c r="M4" s="86">
        <f>IFERROR('Table A1'!M4/'Table A2'!M4*1000/'Table 4'!M4*100,":")</f>
        <v>29.526125520603401</v>
      </c>
      <c r="N4" s="86">
        <f>IFERROR('Table A1'!N4/'Table A2'!N4*1000/'Table 4'!N4*100,":")</f>
        <v>53.579880723233721</v>
      </c>
      <c r="O4" s="86" t="str">
        <f>IFERROR('Table A1'!O4/'Table A2'!O4*1000/'Table 4'!O4*100,":")</f>
        <v>:</v>
      </c>
      <c r="P4" s="86">
        <f>IFERROR('Table A1'!P4/'Table A2'!P4*1000/'Table 4'!P4*100,":")</f>
        <v>10.139158661161433</v>
      </c>
      <c r="Q4" s="86">
        <f>IFERROR('Table A1'!Q4/'Table A2'!Q4*1000/'Table 4'!Q4*100,":")</f>
        <v>8.5031431261198325</v>
      </c>
      <c r="R4" s="86">
        <f>IFERROR('Table A1'!R4/'Table A2'!R4*1000/'Table 4'!R4*100,":")</f>
        <v>18.545557007095471</v>
      </c>
      <c r="S4" s="86" t="str">
        <f>IFERROR('Table A1'!S4/'Table A2'!S4*1000/'Table 4'!S4*100,":")</f>
        <v>:</v>
      </c>
      <c r="T4" s="86" t="str">
        <f>IFERROR('Table A1'!T4/'Table A2'!T4*1000/'Table 4'!T4*100,":")</f>
        <v>:</v>
      </c>
      <c r="U4" s="86" t="str">
        <f>IFERROR('Table A1'!U4/'Table A2'!U4*1000/'Table 4'!U4*100,":")</f>
        <v>:</v>
      </c>
      <c r="V4" s="86">
        <f>IFERROR('Table A1'!V4/'Table A2'!V4*1000/'Table 4'!V4*100,":")</f>
        <v>19.752771759908246</v>
      </c>
      <c r="W4" s="86" t="str">
        <f>IFERROR('Table A1'!W4/'Table A2'!W4*1000/'Table 4'!W4*100,":")</f>
        <v>:</v>
      </c>
      <c r="X4" s="86" t="str">
        <f>IFERROR('Table A1'!X4/'Table A2'!X4*1000/'Table 4'!X4*100,":")</f>
        <v>:</v>
      </c>
      <c r="Y4" s="86">
        <f>IFERROR('Table A1'!Y4/'Table A2'!Y4*1000/'Table 4'!Y4*100,":")</f>
        <v>29.514705114140938</v>
      </c>
      <c r="Z4" s="86">
        <f>IFERROR('Table A1'!Z4/'Table A2'!Z4*1000/'Table 4'!Z4*100,":")</f>
        <v>25.604271053967704</v>
      </c>
      <c r="AA4" s="86">
        <f>IFERROR('Table A1'!AA4/'Table A2'!AA4*1000/'Table 4'!AA4*100,":")</f>
        <v>13.639244585000323</v>
      </c>
      <c r="AB4" s="86">
        <f>IFERROR('Table A1'!AB4/'Table A2'!AB4*1000/'Table 4'!AB4*100,":")</f>
        <v>39.878485652852028</v>
      </c>
      <c r="AC4" s="86">
        <f>IFERROR('Table A1'!AC4/'Table A2'!AC4*1000/'Table 4'!AC4*100,":")</f>
        <v>9.5790078354529573</v>
      </c>
      <c r="AD4" s="86">
        <f>IFERROR('Table A1'!AD4/'Table A2'!AD4*1000/'Table 4'!AD4*100,":")</f>
        <v>35.763061324859081</v>
      </c>
      <c r="AE4" s="86">
        <f>IFERROR('Table A1'!AE4/'Table A2'!AE4*1000/'Table 4'!AE4*100,":")</f>
        <v>18.547029107529468</v>
      </c>
      <c r="AF4" s="86">
        <f>IFERROR('Table A1'!AF4/'Table A2'!AF4*1000/'Table 4'!AF4*100,":")</f>
        <v>20.252026516201912</v>
      </c>
      <c r="AG4" s="86" t="str">
        <f>IFERROR('Table A1'!AG4/'Table A2'!AG4*1000/'Table 4'!AG4*100,":")</f>
        <v>:</v>
      </c>
    </row>
    <row r="5" spans="1:33" ht="11.25" customHeight="1" x14ac:dyDescent="0.2">
      <c r="A5" s="24">
        <v>3</v>
      </c>
      <c r="B5" s="7" t="s">
        <v>2</v>
      </c>
      <c r="C5" s="86">
        <f>IFERROR('Table A1'!C5/'Table A2'!C5*1000/'Table 4'!C5*100,":")</f>
        <v>30.79748534293989</v>
      </c>
      <c r="D5" s="86" t="str">
        <f>IFERROR('Table A1'!D5/'Table A2'!D5*1000/'Table 4'!D5*100,":")</f>
        <v>:</v>
      </c>
      <c r="E5" s="86" t="str">
        <f>IFERROR('Table A1'!E5/'Table A2'!E5*1000/'Table 4'!E5*100,":")</f>
        <v>:</v>
      </c>
      <c r="F5" s="86" t="str">
        <f>IFERROR('Table A1'!F5/'Table A2'!F5*1000/'Table 4'!F5*100,":")</f>
        <v>:</v>
      </c>
      <c r="G5" s="86">
        <f>IFERROR('Table A1'!G5/'Table A2'!G5*1000/'Table 4'!G5*100,":")</f>
        <v>22.766454124770071</v>
      </c>
      <c r="H5" s="86">
        <f>IFERROR('Table A1'!H5/'Table A2'!H5*1000/'Table 4'!H5*100,":")</f>
        <v>8.9795014201061694</v>
      </c>
      <c r="I5" s="86" t="str">
        <f>IFERROR('Table A1'!I5/'Table A2'!I5*1000/'Table 4'!I5*100,":")</f>
        <v>:</v>
      </c>
      <c r="J5" s="86">
        <f>IFERROR('Table A1'!J5/'Table A2'!J5*1000/'Table 4'!J5*100,":")</f>
        <v>84.854368932038824</v>
      </c>
      <c r="K5" s="86">
        <f>IFERROR('Table A1'!K5/'Table A2'!K5*1000/'Table 4'!K5*100,":")</f>
        <v>38.197097020626437</v>
      </c>
      <c r="L5" s="86">
        <f>IFERROR('Table A1'!L5/'Table A2'!L5*1000/'Table 4'!L5*100,":")</f>
        <v>12.813833598838423</v>
      </c>
      <c r="M5" s="86">
        <f>IFERROR('Table A1'!M5/'Table A2'!M5*1000/'Table 4'!M5*100,":")</f>
        <v>22.3737887239852</v>
      </c>
      <c r="N5" s="86">
        <f>IFERROR('Table A1'!N5/'Table A2'!N5*1000/'Table 4'!N5*100,":")</f>
        <v>8.5579803166452706</v>
      </c>
      <c r="O5" s="86" t="str">
        <f>IFERROR('Table A1'!O5/'Table A2'!O5*1000/'Table 4'!O5*100,":")</f>
        <v>:</v>
      </c>
      <c r="P5" s="86">
        <f>IFERROR('Table A1'!P5/'Table A2'!P5*1000/'Table 4'!P5*100,":")</f>
        <v>11.22784505573823</v>
      </c>
      <c r="Q5" s="86">
        <f>IFERROR('Table A1'!Q5/'Table A2'!Q5*1000/'Table 4'!Q5*100,":")</f>
        <v>10.2880658436214</v>
      </c>
      <c r="R5" s="86">
        <f>IFERROR('Table A1'!R5/'Table A2'!R5*1000/'Table 4'!R5*100,":")</f>
        <v>32.446088306198604</v>
      </c>
      <c r="S5" s="86" t="str">
        <f>IFERROR('Table A1'!S5/'Table A2'!S5*1000/'Table 4'!S5*100,":")</f>
        <v>:</v>
      </c>
      <c r="T5" s="86" t="str">
        <f>IFERROR('Table A1'!T5/'Table A2'!T5*1000/'Table 4'!T5*100,":")</f>
        <v>:</v>
      </c>
      <c r="U5" s="86" t="str">
        <f>IFERROR('Table A1'!U5/'Table A2'!U5*1000/'Table 4'!U5*100,":")</f>
        <v>:</v>
      </c>
      <c r="V5" s="86" t="str">
        <f>IFERROR('Table A1'!V5/'Table A2'!V5*1000/'Table 4'!V5*100,":")</f>
        <v>:</v>
      </c>
      <c r="W5" s="86" t="str">
        <f>IFERROR('Table A1'!W5/'Table A2'!W5*1000/'Table 4'!W5*100,":")</f>
        <v>:</v>
      </c>
      <c r="X5" s="86" t="str">
        <f>IFERROR('Table A1'!X5/'Table A2'!X5*1000/'Table 4'!X5*100,":")</f>
        <v>:</v>
      </c>
      <c r="Y5" s="86">
        <f>IFERROR('Table A1'!Y5/'Table A2'!Y5*1000/'Table 4'!Y5*100,":")</f>
        <v>49.779092368100905</v>
      </c>
      <c r="Z5" s="86">
        <f>IFERROR('Table A1'!Z5/'Table A2'!Z5*1000/'Table 4'!Z5*100,":")</f>
        <v>47.62306969321758</v>
      </c>
      <c r="AA5" s="86">
        <f>IFERROR('Table A1'!AA5/'Table A2'!AA5*1000/'Table 4'!AA5*100,":")</f>
        <v>6.9766496245235663</v>
      </c>
      <c r="AB5" s="86">
        <f>IFERROR('Table A1'!AB5/'Table A2'!AB5*1000/'Table 4'!AB5*100,":")</f>
        <v>11.072644282840786</v>
      </c>
      <c r="AC5" s="86">
        <f>IFERROR('Table A1'!AC5/'Table A2'!AC5*1000/'Table 4'!AC5*100,":")</f>
        <v>19.685678567369671</v>
      </c>
      <c r="AD5" s="86">
        <f>IFERROR('Table A1'!AD5/'Table A2'!AD5*1000/'Table 4'!AD5*100,":")</f>
        <v>24.529758562605281</v>
      </c>
      <c r="AE5" s="86">
        <f>IFERROR('Table A1'!AE5/'Table A2'!AE5*1000/'Table 4'!AE5*100,":")</f>
        <v>10.129746971852237</v>
      </c>
      <c r="AF5" s="86">
        <f>IFERROR('Table A1'!AF5/'Table A2'!AF5*1000/'Table 4'!AF5*100,":")</f>
        <v>120.40467369620976</v>
      </c>
      <c r="AG5" s="86" t="str">
        <f>IFERROR('Table A1'!AG5/'Table A2'!AG5*1000/'Table 4'!AG5*100,":")</f>
        <v>:</v>
      </c>
    </row>
    <row r="6" spans="1:33" ht="11.25" customHeight="1" x14ac:dyDescent="0.2">
      <c r="A6" s="24">
        <v>4</v>
      </c>
      <c r="B6" s="7" t="s">
        <v>3</v>
      </c>
      <c r="C6" s="86">
        <f>IFERROR('Table A1'!C6/'Table A2'!C6*1000/'Table 4'!C6*100,":")</f>
        <v>116.20502515135611</v>
      </c>
      <c r="D6" s="86">
        <f>IFERROR('Table A1'!D6/'Table A2'!D6*1000/'Table 4'!D6*100,":")</f>
        <v>59.032352355575135</v>
      </c>
      <c r="E6" s="86">
        <f>IFERROR('Table A1'!E6/'Table A2'!E6*1000/'Table 4'!E6*100,":")</f>
        <v>29.247673166416675</v>
      </c>
      <c r="F6" s="86" t="str">
        <f>IFERROR('Table A1'!F6/'Table A2'!F6*1000/'Table 4'!F6*100,":")</f>
        <v>:</v>
      </c>
      <c r="G6" s="86">
        <f>IFERROR('Table A1'!G6/'Table A2'!G6*1000/'Table 4'!G6*100,":")</f>
        <v>13.01720130172013</v>
      </c>
      <c r="H6" s="86">
        <f>IFERROR('Table A1'!H6/'Table A2'!H6*1000/'Table 4'!H6*100,":")</f>
        <v>28.639067036660737</v>
      </c>
      <c r="I6" s="86">
        <f>IFERROR('Table A1'!I6/'Table A2'!I6*1000/'Table 4'!I6*100,":")</f>
        <v>52.572916666666671</v>
      </c>
      <c r="J6" s="86">
        <f>IFERROR('Table A1'!J6/'Table A2'!J6*1000/'Table 4'!J6*100,":")</f>
        <v>603.17703073798612</v>
      </c>
      <c r="K6" s="86">
        <f>IFERROR('Table A1'!K6/'Table A2'!K6*1000/'Table 4'!K6*100,":")</f>
        <v>36.385679883698998</v>
      </c>
      <c r="L6" s="86">
        <f>IFERROR('Table A1'!L6/'Table A2'!L6*1000/'Table 4'!L6*100,":")</f>
        <v>46.482942366414306</v>
      </c>
      <c r="M6" s="86">
        <f>IFERROR('Table A1'!M6/'Table A2'!M6*1000/'Table 4'!M6*100,":")</f>
        <v>45.68118495241194</v>
      </c>
      <c r="N6" s="86">
        <f>IFERROR('Table A1'!N6/'Table A2'!N6*1000/'Table 4'!N6*100,":")</f>
        <v>43.447461629279815</v>
      </c>
      <c r="O6" s="86">
        <f>IFERROR('Table A1'!O6/'Table A2'!O6*1000/'Table 4'!O6*100,":")</f>
        <v>58.399008593806954</v>
      </c>
      <c r="P6" s="86">
        <f>IFERROR('Table A1'!P6/'Table A2'!P6*1000/'Table 4'!P6*100,":")</f>
        <v>60.858557343143616</v>
      </c>
      <c r="Q6" s="86">
        <f>IFERROR('Table A1'!Q6/'Table A2'!Q6*1000/'Table 4'!Q6*100,":")</f>
        <v>25.557248753777419</v>
      </c>
      <c r="R6" s="86">
        <f>IFERROR('Table A1'!R6/'Table A2'!R6*1000/'Table 4'!R6*100,":")</f>
        <v>66.926561856475359</v>
      </c>
      <c r="S6" s="86" t="str">
        <f>IFERROR('Table A1'!S6/'Table A2'!S6*1000/'Table 4'!S6*100,":")</f>
        <v>:</v>
      </c>
      <c r="T6" s="86">
        <f>IFERROR('Table A1'!T6/'Table A2'!T6*1000/'Table 4'!T6*100,":")</f>
        <v>137.42675445871029</v>
      </c>
      <c r="U6" s="86">
        <f>IFERROR('Table A1'!U6/'Table A2'!U6*1000/'Table 4'!U6*100,":")</f>
        <v>16.870878137727711</v>
      </c>
      <c r="V6" s="86">
        <f>IFERROR('Table A1'!V6/'Table A2'!V6*1000/'Table 4'!V6*100,":")</f>
        <v>55.846286026712491</v>
      </c>
      <c r="W6" s="86">
        <f>IFERROR('Table A1'!W6/'Table A2'!W6*1000/'Table 4'!W6*100,":")</f>
        <v>19.884279330354168</v>
      </c>
      <c r="X6" s="86" t="str">
        <f>IFERROR('Table A1'!X6/'Table A2'!X6*1000/'Table 4'!X6*100,":")</f>
        <v>:</v>
      </c>
      <c r="Y6" s="86">
        <f>IFERROR('Table A1'!Y6/'Table A2'!Y6*1000/'Table 4'!Y6*100,":")</f>
        <v>833.94557078767605</v>
      </c>
      <c r="Z6" s="86">
        <f>IFERROR('Table A1'!Z6/'Table A2'!Z6*1000/'Table 4'!Z6*100,":")</f>
        <v>538.56581831377048</v>
      </c>
      <c r="AA6" s="86">
        <f>IFERROR('Table A1'!AA6/'Table A2'!AA6*1000/'Table 4'!AA6*100,":")</f>
        <v>14.758019572864445</v>
      </c>
      <c r="AB6" s="86">
        <f>IFERROR('Table A1'!AB6/'Table A2'!AB6*1000/'Table 4'!AB6*100,":")</f>
        <v>33.033493730059547</v>
      </c>
      <c r="AC6" s="86">
        <f>IFERROR('Table A1'!AC6/'Table A2'!AC6*1000/'Table 4'!AC6*100,":")</f>
        <v>9.9461655097583694</v>
      </c>
      <c r="AD6" s="86">
        <f>IFERROR('Table A1'!AD6/'Table A2'!AD6*1000/'Table 4'!AD6*100,":")</f>
        <v>77.684641548605214</v>
      </c>
      <c r="AE6" s="86">
        <f>IFERROR('Table A1'!AE6/'Table A2'!AE6*1000/'Table 4'!AE6*100,":")</f>
        <v>28.960852218644305</v>
      </c>
      <c r="AF6" s="86">
        <f>IFERROR('Table A1'!AF6/'Table A2'!AF6*1000/'Table 4'!AF6*100,":")</f>
        <v>37.50266499131326</v>
      </c>
      <c r="AG6" s="86">
        <f>IFERROR('Table A1'!AG6/'Table A2'!AG6*1000/'Table 4'!AG6*100,":")</f>
        <v>158.10864971820922</v>
      </c>
    </row>
    <row r="7" spans="1:33" ht="11.25" customHeight="1" x14ac:dyDescent="0.2">
      <c r="A7" s="24">
        <v>5</v>
      </c>
      <c r="B7" s="7" t="s">
        <v>4</v>
      </c>
      <c r="C7" s="86">
        <f>IFERROR('Table A1'!C7/'Table A2'!C7*1000/'Table 4'!C7*100,":")</f>
        <v>33.182915528334661</v>
      </c>
      <c r="D7" s="86">
        <f>IFERROR('Table A1'!D7/'Table A2'!D7*1000/'Table 4'!D7*100,":")</f>
        <v>47.895399844853749</v>
      </c>
      <c r="E7" s="86">
        <f>IFERROR('Table A1'!E7/'Table A2'!E7*1000/'Table 4'!E7*100,":")</f>
        <v>10.897571051005899</v>
      </c>
      <c r="F7" s="86" t="str">
        <f>IFERROR('Table A1'!F7/'Table A2'!F7*1000/'Table 4'!F7*100,":")</f>
        <v>:</v>
      </c>
      <c r="G7" s="86">
        <f>IFERROR('Table A1'!G7/'Table A2'!G7*1000/'Table 4'!G7*100,":")</f>
        <v>11.532623003012173</v>
      </c>
      <c r="H7" s="86">
        <f>IFERROR('Table A1'!H7/'Table A2'!H7*1000/'Table 4'!H7*100,":")</f>
        <v>19.127054846671463</v>
      </c>
      <c r="I7" s="86">
        <f>IFERROR('Table A1'!I7/'Table A2'!I7*1000/'Table 4'!I7*100,":")</f>
        <v>34.305853108083795</v>
      </c>
      <c r="J7" s="86">
        <f>IFERROR('Table A1'!J7/'Table A2'!J7*1000/'Table 4'!J7*100,":")</f>
        <v>44.436632313850296</v>
      </c>
      <c r="K7" s="86">
        <f>IFERROR('Table A1'!K7/'Table A2'!K7*1000/'Table 4'!K7*100,":")</f>
        <v>12.61978186451452</v>
      </c>
      <c r="L7" s="86">
        <f>IFERROR('Table A1'!L7/'Table A2'!L7*1000/'Table 4'!L7*100,":")</f>
        <v>19.767284259187736</v>
      </c>
      <c r="M7" s="86">
        <f>IFERROR('Table A1'!M7/'Table A2'!M7*1000/'Table 4'!M7*100,":")</f>
        <v>37.796419641572498</v>
      </c>
      <c r="N7" s="86">
        <f>IFERROR('Table A1'!N7/'Table A2'!N7*1000/'Table 4'!N7*100,":")</f>
        <v>36.495645092274351</v>
      </c>
      <c r="O7" s="86">
        <f>IFERROR('Table A1'!O7/'Table A2'!O7*1000/'Table 4'!O7*100,":")</f>
        <v>42.161948124584399</v>
      </c>
      <c r="P7" s="86">
        <f>IFERROR('Table A1'!P7/'Table A2'!P7*1000/'Table 4'!P7*100,":")</f>
        <v>13.077004237958748</v>
      </c>
      <c r="Q7" s="86">
        <f>IFERROR('Table A1'!Q7/'Table A2'!Q7*1000/'Table 4'!Q7*100,":")</f>
        <v>14.806086824420884</v>
      </c>
      <c r="R7" s="86">
        <f>IFERROR('Table A1'!R7/'Table A2'!R7*1000/'Table 4'!R7*100,":")</f>
        <v>85.745216846428193</v>
      </c>
      <c r="S7" s="86" t="str">
        <f>IFERROR('Table A1'!S7/'Table A2'!S7*1000/'Table 4'!S7*100,":")</f>
        <v>:</v>
      </c>
      <c r="T7" s="86">
        <f>IFERROR('Table A1'!T7/'Table A2'!T7*1000/'Table 4'!T7*100,":")</f>
        <v>27.390345294163748</v>
      </c>
      <c r="U7" s="86">
        <f>IFERROR('Table A1'!U7/'Table A2'!U7*1000/'Table 4'!U7*100,":")</f>
        <v>22.871377231303018</v>
      </c>
      <c r="V7" s="86">
        <f>IFERROR('Table A1'!V7/'Table A2'!V7*1000/'Table 4'!V7*100,":")</f>
        <v>31.650393060700399</v>
      </c>
      <c r="W7" s="86" t="str">
        <f>IFERROR('Table A1'!W7/'Table A2'!W7*1000/'Table 4'!W7*100,":")</f>
        <v>:</v>
      </c>
      <c r="X7" s="86">
        <f>IFERROR('Table A1'!X7/'Table A2'!X7*1000/'Table 4'!X7*100,":")</f>
        <v>18.83028024056761</v>
      </c>
      <c r="Y7" s="86">
        <f>IFERROR('Table A1'!Y7/'Table A2'!Y7*1000/'Table 4'!Y7*100,":")</f>
        <v>71.93498723520355</v>
      </c>
      <c r="Z7" s="86">
        <f>IFERROR('Table A1'!Z7/'Table A2'!Z7*1000/'Table 4'!Z7*100,":")</f>
        <v>35.035132582576587</v>
      </c>
      <c r="AA7" s="86">
        <f>IFERROR('Table A1'!AA7/'Table A2'!AA7*1000/'Table 4'!AA7*100,":")</f>
        <v>14.580150448069684</v>
      </c>
      <c r="AB7" s="86">
        <f>IFERROR('Table A1'!AB7/'Table A2'!AB7*1000/'Table 4'!AB7*100,":")</f>
        <v>19.473543750055274</v>
      </c>
      <c r="AC7" s="86">
        <f>IFERROR('Table A1'!AC7/'Table A2'!AC7*1000/'Table 4'!AC7*100,":")</f>
        <v>26.232768097398246</v>
      </c>
      <c r="AD7" s="86">
        <f>IFERROR('Table A1'!AD7/'Table A2'!AD7*1000/'Table 4'!AD7*100,":")</f>
        <v>42.731663974760082</v>
      </c>
      <c r="AE7" s="86">
        <f>IFERROR('Table A1'!AE7/'Table A2'!AE7*1000/'Table 4'!AE7*100,":")</f>
        <v>17.829583446281742</v>
      </c>
      <c r="AF7" s="86">
        <f>IFERROR('Table A1'!AF7/'Table A2'!AF7*1000/'Table 4'!AF7*100,":")</f>
        <v>18.802966007025731</v>
      </c>
      <c r="AG7" s="86">
        <f>IFERROR('Table A1'!AG7/'Table A2'!AG7*1000/'Table 4'!AG7*100,":")</f>
        <v>34.480176934334544</v>
      </c>
    </row>
    <row r="8" spans="1:33" ht="11.25" customHeight="1" x14ac:dyDescent="0.2">
      <c r="A8" s="24">
        <v>6</v>
      </c>
      <c r="B8" s="7" t="s">
        <v>5</v>
      </c>
      <c r="C8" s="86">
        <f>IFERROR('Table A1'!C8/'Table A2'!C8*1000/'Table 4'!C8*100,":")</f>
        <v>17.529253871905837</v>
      </c>
      <c r="D8" s="86">
        <f>IFERROR('Table A1'!D8/'Table A2'!D8*1000/'Table 4'!D8*100,":")</f>
        <v>38.089189229545163</v>
      </c>
      <c r="E8" s="86">
        <f>IFERROR('Table A1'!E8/'Table A2'!E8*1000/'Table 4'!E8*100,":")</f>
        <v>5.1214469538133738</v>
      </c>
      <c r="F8" s="86" t="str">
        <f>IFERROR('Table A1'!F8/'Table A2'!F8*1000/'Table 4'!F8*100,":")</f>
        <v>:</v>
      </c>
      <c r="G8" s="86">
        <f>IFERROR('Table A1'!G8/'Table A2'!G8*1000/'Table 4'!G8*100,":")</f>
        <v>7.1459640837631264</v>
      </c>
      <c r="H8" s="86">
        <f>IFERROR('Table A1'!H8/'Table A2'!H8*1000/'Table 4'!H8*100,":")</f>
        <v>12.5407459808858</v>
      </c>
      <c r="I8" s="86">
        <f>IFERROR('Table A1'!I8/'Table A2'!I8*1000/'Table 4'!I8*100,":")</f>
        <v>27.93236301369863</v>
      </c>
      <c r="J8" s="86">
        <f>IFERROR('Table A1'!J8/'Table A2'!J8*1000/'Table 4'!J8*100,":")</f>
        <v>38.877620013522645</v>
      </c>
      <c r="K8" s="86">
        <f>IFERROR('Table A1'!K8/'Table A2'!K8*1000/'Table 4'!K8*100,":")</f>
        <v>7.524443554092282</v>
      </c>
      <c r="L8" s="86">
        <f>IFERROR('Table A1'!L8/'Table A2'!L8*1000/'Table 4'!L8*100,":")</f>
        <v>10.210627556913618</v>
      </c>
      <c r="M8" s="86">
        <f>IFERROR('Table A1'!M8/'Table A2'!M8*1000/'Table 4'!M8*100,":")</f>
        <v>25.288020466726081</v>
      </c>
      <c r="N8" s="86">
        <f>IFERROR('Table A1'!N8/'Table A2'!N8*1000/'Table 4'!N8*100,":")</f>
        <v>15.887100181687583</v>
      </c>
      <c r="O8" s="86">
        <f>IFERROR('Table A1'!O8/'Table A2'!O8*1000/'Table 4'!O8*100,":")</f>
        <v>19.800859236795553</v>
      </c>
      <c r="P8" s="86">
        <f>IFERROR('Table A1'!P8/'Table A2'!P8*1000/'Table 4'!P8*100,":")</f>
        <v>7.3414557950640429</v>
      </c>
      <c r="Q8" s="86">
        <f>IFERROR('Table A1'!Q8/'Table A2'!Q8*1000/'Table 4'!Q8*100,":")</f>
        <v>8.5735704820998286</v>
      </c>
      <c r="R8" s="86">
        <f>IFERROR('Table A1'!R8/'Table A2'!R8*1000/'Table 4'!R8*100,":")</f>
        <v>17.348770932218518</v>
      </c>
      <c r="S8" s="86" t="str">
        <f>IFERROR('Table A1'!S8/'Table A2'!S8*1000/'Table 4'!S8*100,":")</f>
        <v>:</v>
      </c>
      <c r="T8" s="86">
        <f>IFERROR('Table A1'!T8/'Table A2'!T8*1000/'Table 4'!T8*100,":")</f>
        <v>25.230610588989542</v>
      </c>
      <c r="U8" s="86">
        <f>IFERROR('Table A1'!U8/'Table A2'!U8*1000/'Table 4'!U8*100,":")</f>
        <v>12.439594595946629</v>
      </c>
      <c r="V8" s="86">
        <f>IFERROR('Table A1'!V8/'Table A2'!V8*1000/'Table 4'!V8*100,":")</f>
        <v>62.407540283646476</v>
      </c>
      <c r="W8" s="86" t="str">
        <f>IFERROR('Table A1'!W8/'Table A2'!W8*1000/'Table 4'!W8*100,":")</f>
        <v>:</v>
      </c>
      <c r="X8" s="86">
        <f>IFERROR('Table A1'!X8/'Table A2'!X8*1000/'Table 4'!X8*100,":")</f>
        <v>10.99838983572805</v>
      </c>
      <c r="Y8" s="86">
        <f>IFERROR('Table A1'!Y8/'Table A2'!Y8*1000/'Table 4'!Y8*100,":")</f>
        <v>38.112282097169754</v>
      </c>
      <c r="Z8" s="86">
        <f>IFERROR('Table A1'!Z8/'Table A2'!Z8*1000/'Table 4'!Z8*100,":")</f>
        <v>23.814796769573753</v>
      </c>
      <c r="AA8" s="86">
        <f>IFERROR('Table A1'!AA8/'Table A2'!AA8*1000/'Table 4'!AA8*100,":")</f>
        <v>7.9754639310873054</v>
      </c>
      <c r="AB8" s="86">
        <f>IFERROR('Table A1'!AB8/'Table A2'!AB8*1000/'Table 4'!AB8*100,":")</f>
        <v>13.021795113458712</v>
      </c>
      <c r="AC8" s="86">
        <f>IFERROR('Table A1'!AC8/'Table A2'!AC8*1000/'Table 4'!AC8*100,":")</f>
        <v>7.0407649643054695</v>
      </c>
      <c r="AD8" s="86">
        <f>IFERROR('Table A1'!AD8/'Table A2'!AD8*1000/'Table 4'!AD8*100,":")</f>
        <v>18.010934923964971</v>
      </c>
      <c r="AE8" s="86">
        <f>IFERROR('Table A1'!AE8/'Table A2'!AE8*1000/'Table 4'!AE8*100,":")</f>
        <v>15.586321276746604</v>
      </c>
      <c r="AF8" s="86">
        <f>IFERROR('Table A1'!AF8/'Table A2'!AF8*1000/'Table 4'!AF8*100,":")</f>
        <v>11.996838209296264</v>
      </c>
      <c r="AG8" s="86">
        <f>IFERROR('Table A1'!AG8/'Table A2'!AG8*1000/'Table 4'!AG8*100,":")</f>
        <v>29.603489930325917</v>
      </c>
    </row>
    <row r="9" spans="1:33" ht="11.25" customHeight="1" x14ac:dyDescent="0.2">
      <c r="A9" s="24">
        <v>7</v>
      </c>
      <c r="B9" s="7" t="s">
        <v>6</v>
      </c>
      <c r="C9" s="86">
        <f>IFERROR('Table A1'!C9/'Table A2'!C9*1000/'Table 4'!C9*100,":")</f>
        <v>30.918928480167573</v>
      </c>
      <c r="D9" s="86" t="str">
        <f>IFERROR('Table A1'!D9/'Table A2'!D9*1000/'Table 4'!D9*100,":")</f>
        <v>:</v>
      </c>
      <c r="E9" s="86" t="str">
        <f>IFERROR('Table A1'!E9/'Table A2'!E9*1000/'Table 4'!E9*100,":")</f>
        <v>:</v>
      </c>
      <c r="F9" s="86" t="str">
        <f>IFERROR('Table A1'!F9/'Table A2'!F9*1000/'Table 4'!F9*100,":")</f>
        <v>:</v>
      </c>
      <c r="G9" s="86">
        <f>IFERROR('Table A1'!G9/'Table A2'!G9*1000/'Table 4'!G9*100,":")</f>
        <v>8.0650266861548552</v>
      </c>
      <c r="H9" s="86">
        <f>IFERROR('Table A1'!H9/'Table A2'!H9*1000/'Table 4'!H9*100,":")</f>
        <v>11.222120626611897</v>
      </c>
      <c r="I9" s="86" t="str">
        <f>IFERROR('Table A1'!I9/'Table A2'!I9*1000/'Table 4'!I9*100,":")</f>
        <v>:</v>
      </c>
      <c r="J9" s="86">
        <f>IFERROR('Table A1'!J9/'Table A2'!J9*1000/'Table 4'!J9*100,":")</f>
        <v>31.519196844169301</v>
      </c>
      <c r="K9" s="86">
        <f>IFERROR('Table A1'!K9/'Table A2'!K9*1000/'Table 4'!K9*100,":")</f>
        <v>14.620582369199861</v>
      </c>
      <c r="L9" s="86">
        <f>IFERROR('Table A1'!L9/'Table A2'!L9*1000/'Table 4'!L9*100,":")</f>
        <v>2.3552524621357458</v>
      </c>
      <c r="M9" s="86">
        <f>IFERROR('Table A1'!M9/'Table A2'!M9*1000/'Table 4'!M9*100,":")</f>
        <v>24.751324323435451</v>
      </c>
      <c r="N9" s="86">
        <f>IFERROR('Table A1'!N9/'Table A2'!N9*1000/'Table 4'!N9*100,":")</f>
        <v>36.941183719998769</v>
      </c>
      <c r="O9" s="86" t="str">
        <f>IFERROR('Table A1'!O9/'Table A2'!O9*1000/'Table 4'!O9*100,":")</f>
        <v>:</v>
      </c>
      <c r="P9" s="86">
        <f>IFERROR('Table A1'!P9/'Table A2'!P9*1000/'Table 4'!P9*100,":")</f>
        <v>9.1801639888556874</v>
      </c>
      <c r="Q9" s="86">
        <f>IFERROR('Table A1'!Q9/'Table A2'!Q9*1000/'Table 4'!Q9*100,":")</f>
        <v>10.003630456616044</v>
      </c>
      <c r="R9" s="86">
        <f>IFERROR('Table A1'!R9/'Table A2'!R9*1000/'Table 4'!R9*100,":")</f>
        <v>17.050745767369431</v>
      </c>
      <c r="S9" s="86" t="str">
        <f>IFERROR('Table A1'!S9/'Table A2'!S9*1000/'Table 4'!S9*100,":")</f>
        <v>:</v>
      </c>
      <c r="T9" s="86" t="str">
        <f>IFERROR('Table A1'!T9/'Table A2'!T9*1000/'Table 4'!T9*100,":")</f>
        <v>:</v>
      </c>
      <c r="U9" s="86" t="str">
        <f>IFERROR('Table A1'!U9/'Table A2'!U9*1000/'Table 4'!U9*100,":")</f>
        <v>:</v>
      </c>
      <c r="V9" s="86">
        <f>IFERROR('Table A1'!V9/'Table A2'!V9*1000/'Table 4'!V9*100,":")</f>
        <v>32.665373841844435</v>
      </c>
      <c r="W9" s="86" t="str">
        <f>IFERROR('Table A1'!W9/'Table A2'!W9*1000/'Table 4'!W9*100,":")</f>
        <v>:</v>
      </c>
      <c r="X9" s="86">
        <f>IFERROR('Table A1'!X9/'Table A2'!X9*1000/'Table 4'!X9*100,":")</f>
        <v>2.959569704300383</v>
      </c>
      <c r="Y9" s="86">
        <f>IFERROR('Table A1'!Y9/'Table A2'!Y9*1000/'Table 4'!Y9*100,":")</f>
        <v>31.77893934983619</v>
      </c>
      <c r="Z9" s="86">
        <f>IFERROR('Table A1'!Z9/'Table A2'!Z9*1000/'Table 4'!Z9*100,":")</f>
        <v>25.591722155247037</v>
      </c>
      <c r="AA9" s="86">
        <f>IFERROR('Table A1'!AA9/'Table A2'!AA9*1000/'Table 4'!AA9*100,":")</f>
        <v>10.361833287087144</v>
      </c>
      <c r="AB9" s="86">
        <f>IFERROR('Table A1'!AB9/'Table A2'!AB9*1000/'Table 4'!AB9*100,":")</f>
        <v>17.097287714175575</v>
      </c>
      <c r="AC9" s="86">
        <f>IFERROR('Table A1'!AC9/'Table A2'!AC9*1000/'Table 4'!AC9*100,":")</f>
        <v>10.06978449305336</v>
      </c>
      <c r="AD9" s="86">
        <f>IFERROR('Table A1'!AD9/'Table A2'!AD9*1000/'Table 4'!AD9*100,":")</f>
        <v>35.018813900152118</v>
      </c>
      <c r="AE9" s="86">
        <f>IFERROR('Table A1'!AE9/'Table A2'!AE9*1000/'Table 4'!AE9*100,":")</f>
        <v>16.335294495310222</v>
      </c>
      <c r="AF9" s="86">
        <f>IFERROR('Table A1'!AF9/'Table A2'!AF9*1000/'Table 4'!AF9*100,":")</f>
        <v>15.206843265873704</v>
      </c>
      <c r="AG9" s="86" t="str">
        <f>IFERROR('Table A1'!AG9/'Table A2'!AG9*1000/'Table 4'!AG9*100,":")</f>
        <v>:</v>
      </c>
    </row>
    <row r="10" spans="1:33" ht="11.25" customHeight="1" x14ac:dyDescent="0.2">
      <c r="A10" s="24">
        <v>8</v>
      </c>
      <c r="B10" s="7" t="s">
        <v>7</v>
      </c>
      <c r="C10" s="86">
        <f>IFERROR('Table A1'!C10/'Table A2'!C10*1000/'Table 4'!C10*100,":")</f>
        <v>58.173601371357329</v>
      </c>
      <c r="D10" s="86" t="str">
        <f>IFERROR('Table A1'!D10/'Table A2'!D10*1000/'Table 4'!D10*100,":")</f>
        <v>:</v>
      </c>
      <c r="E10" s="86" t="str">
        <f>IFERROR('Table A1'!E10/'Table A2'!E10*1000/'Table 4'!E10*100,":")</f>
        <v>:</v>
      </c>
      <c r="F10" s="86" t="str">
        <f>IFERROR('Table A1'!F10/'Table A2'!F10*1000/'Table 4'!F10*100,":")</f>
        <v>:</v>
      </c>
      <c r="G10" s="86">
        <f>IFERROR('Table A1'!G10/'Table A2'!G10*1000/'Table 4'!G10*100,":")</f>
        <v>13.548585756389389</v>
      </c>
      <c r="H10" s="86">
        <f>IFERROR('Table A1'!H10/'Table A2'!H10*1000/'Table 4'!H10*100,":")</f>
        <v>22.061582927901075</v>
      </c>
      <c r="I10" s="86" t="str">
        <f>IFERROR('Table A1'!I10/'Table A2'!I10*1000/'Table 4'!I10*100,":")</f>
        <v>:</v>
      </c>
      <c r="J10" s="86">
        <f>IFERROR('Table A1'!J10/'Table A2'!J10*1000/'Table 4'!J10*100,":")</f>
        <v>36.990004915615273</v>
      </c>
      <c r="K10" s="86">
        <f>IFERROR('Table A1'!K10/'Table A2'!K10*1000/'Table 4'!K10*100,":")</f>
        <v>14.130662751677853</v>
      </c>
      <c r="L10" s="86">
        <f>IFERROR('Table A1'!L10/'Table A2'!L10*1000/'Table 4'!L10*100,":")</f>
        <v>16.139262809218408</v>
      </c>
      <c r="M10" s="86">
        <f>IFERROR('Table A1'!M10/'Table A2'!M10*1000/'Table 4'!M10*100,":")</f>
        <v>37.84019180966019</v>
      </c>
      <c r="N10" s="86">
        <f>IFERROR('Table A1'!N10/'Table A2'!N10*1000/'Table 4'!N10*100,":")</f>
        <v>90.429042904290441</v>
      </c>
      <c r="O10" s="86" t="str">
        <f>IFERROR('Table A1'!O10/'Table A2'!O10*1000/'Table 4'!O10*100,":")</f>
        <v>:</v>
      </c>
      <c r="P10" s="86">
        <f>IFERROR('Table A1'!P10/'Table A2'!P10*1000/'Table 4'!P10*100,":")</f>
        <v>13.160980624042557</v>
      </c>
      <c r="Q10" s="86">
        <f>IFERROR('Table A1'!Q10/'Table A2'!Q10*1000/'Table 4'!Q10*100,":")</f>
        <v>19.477515232775676</v>
      </c>
      <c r="R10" s="86">
        <f>IFERROR('Table A1'!R10/'Table A2'!R10*1000/'Table 4'!R10*100,":")</f>
        <v>22.52622243409899</v>
      </c>
      <c r="S10" s="86" t="str">
        <f>IFERROR('Table A1'!S10/'Table A2'!S10*1000/'Table 4'!S10*100,":")</f>
        <v>:</v>
      </c>
      <c r="T10" s="86" t="str">
        <f>IFERROR('Table A1'!T10/'Table A2'!T10*1000/'Table 4'!T10*100,":")</f>
        <v>:</v>
      </c>
      <c r="U10" s="86" t="str">
        <f>IFERROR('Table A1'!U10/'Table A2'!U10*1000/'Table 4'!U10*100,":")</f>
        <v>:</v>
      </c>
      <c r="V10" s="86" t="str">
        <f>IFERROR('Table A1'!V10/'Table A2'!V10*1000/'Table 4'!V10*100,":")</f>
        <v>:</v>
      </c>
      <c r="W10" s="86" t="str">
        <f>IFERROR('Table A1'!W10/'Table A2'!W10*1000/'Table 4'!W10*100,":")</f>
        <v>:</v>
      </c>
      <c r="X10" s="86" t="str">
        <f>IFERROR('Table A1'!X10/'Table A2'!X10*1000/'Table 4'!X10*100,":")</f>
        <v>:</v>
      </c>
      <c r="Y10" s="86">
        <f>IFERROR('Table A1'!Y10/'Table A2'!Y10*1000/'Table 4'!Y10*100,":")</f>
        <v>54.120625071912244</v>
      </c>
      <c r="Z10" s="86">
        <f>IFERROR('Table A1'!Z10/'Table A2'!Z10*1000/'Table 4'!Z10*100,":")</f>
        <v>60.269407026801836</v>
      </c>
      <c r="AA10" s="86">
        <f>IFERROR('Table A1'!AA10/'Table A2'!AA10*1000/'Table 4'!AA10*100,":")</f>
        <v>21.375275716605799</v>
      </c>
      <c r="AB10" s="86">
        <f>IFERROR('Table A1'!AB10/'Table A2'!AB10*1000/'Table 4'!AB10*100,":")</f>
        <v>43.593601864818083</v>
      </c>
      <c r="AC10" s="86">
        <f>IFERROR('Table A1'!AC10/'Table A2'!AC10*1000/'Table 4'!AC10*100,":")</f>
        <v>12.893453131400182</v>
      </c>
      <c r="AD10" s="86">
        <f>IFERROR('Table A1'!AD10/'Table A2'!AD10*1000/'Table 4'!AD10*100,":")</f>
        <v>62.559354226020901</v>
      </c>
      <c r="AE10" s="86">
        <f>IFERROR('Table A1'!AE10/'Table A2'!AE10*1000/'Table 4'!AE10*100,":")</f>
        <v>25.814571388616976</v>
      </c>
      <c r="AF10" s="86">
        <f>IFERROR('Table A1'!AF10/'Table A2'!AF10*1000/'Table 4'!AF10*100,":")</f>
        <v>30.062525480752743</v>
      </c>
      <c r="AG10" s="86" t="str">
        <f>IFERROR('Table A1'!AG10/'Table A2'!AG10*1000/'Table 4'!AG10*100,":")</f>
        <v>:</v>
      </c>
    </row>
    <row r="11" spans="1:33" ht="11.25" customHeight="1" x14ac:dyDescent="0.2">
      <c r="A11" s="24">
        <v>9</v>
      </c>
      <c r="B11" s="7" t="s">
        <v>8</v>
      </c>
      <c r="C11" s="86">
        <f>IFERROR('Table A1'!C11/'Table A2'!C11*1000/'Table 4'!C11*100,":")</f>
        <v>35.928452976953025</v>
      </c>
      <c r="D11" s="86" t="str">
        <f>IFERROR('Table A1'!D11/'Table A2'!D11*1000/'Table 4'!D11*100,":")</f>
        <v>:</v>
      </c>
      <c r="E11" s="86" t="str">
        <f>IFERROR('Table A1'!E11/'Table A2'!E11*1000/'Table 4'!E11*100,":")</f>
        <v>:</v>
      </c>
      <c r="F11" s="86" t="str">
        <f>IFERROR('Table A1'!F11/'Table A2'!F11*1000/'Table 4'!F11*100,":")</f>
        <v>:</v>
      </c>
      <c r="G11" s="86">
        <f>IFERROR('Table A1'!G11/'Table A2'!G11*1000/'Table 4'!G11*100,":")</f>
        <v>12.998028265203839</v>
      </c>
      <c r="H11" s="86">
        <f>IFERROR('Table A1'!H11/'Table A2'!H11*1000/'Table 4'!H11*100,":")</f>
        <v>17.830817372217318</v>
      </c>
      <c r="I11" s="86" t="str">
        <f>IFERROR('Table A1'!I11/'Table A2'!I11*1000/'Table 4'!I11*100,":")</f>
        <v>:</v>
      </c>
      <c r="J11" s="86">
        <f>IFERROR('Table A1'!J11/'Table A2'!J11*1000/'Table 4'!J11*100,":")</f>
        <v>24.270957224185356</v>
      </c>
      <c r="K11" s="86">
        <f>IFERROR('Table A1'!K11/'Table A2'!K11*1000/'Table 4'!K11*100,":")</f>
        <v>17.77962948608635</v>
      </c>
      <c r="L11" s="86">
        <f>IFERROR('Table A1'!L11/'Table A2'!L11*1000/'Table 4'!L11*100,":")</f>
        <v>12.087761711444603</v>
      </c>
      <c r="M11" s="86">
        <f>IFERROR('Table A1'!M11/'Table A2'!M11*1000/'Table 4'!M11*100,":")</f>
        <v>24.974731133916968</v>
      </c>
      <c r="N11" s="86">
        <f>IFERROR('Table A1'!N11/'Table A2'!N11*1000/'Table 4'!N11*100,":")</f>
        <v>20.807479109787373</v>
      </c>
      <c r="O11" s="86" t="str">
        <f>IFERROR('Table A1'!O11/'Table A2'!O11*1000/'Table 4'!O11*100,":")</f>
        <v>:</v>
      </c>
      <c r="P11" s="86">
        <f>IFERROR('Table A1'!P11/'Table A2'!P11*1000/'Table 4'!P11*100,":")</f>
        <v>14.183706588769878</v>
      </c>
      <c r="Q11" s="86">
        <f>IFERROR('Table A1'!Q11/'Table A2'!Q11*1000/'Table 4'!Q11*100,":")</f>
        <v>14.25772721090221</v>
      </c>
      <c r="R11" s="86">
        <f>IFERROR('Table A1'!R11/'Table A2'!R11*1000/'Table 4'!R11*100,":")</f>
        <v>18.57473896401677</v>
      </c>
      <c r="S11" s="86" t="str">
        <f>IFERROR('Table A1'!S11/'Table A2'!S11*1000/'Table 4'!S11*100,":")</f>
        <v>:</v>
      </c>
      <c r="T11" s="86" t="str">
        <f>IFERROR('Table A1'!T11/'Table A2'!T11*1000/'Table 4'!T11*100,":")</f>
        <v>:</v>
      </c>
      <c r="U11" s="86" t="str">
        <f>IFERROR('Table A1'!U11/'Table A2'!U11*1000/'Table 4'!U11*100,":")</f>
        <v>:</v>
      </c>
      <c r="V11" s="86" t="str">
        <f>IFERROR('Table A1'!V11/'Table A2'!V11*1000/'Table 4'!V11*100,":")</f>
        <v>:</v>
      </c>
      <c r="W11" s="86" t="str">
        <f>IFERROR('Table A1'!W11/'Table A2'!W11*1000/'Table 4'!W11*100,":")</f>
        <v>:</v>
      </c>
      <c r="X11" s="86">
        <f>IFERROR('Table A1'!X11/'Table A2'!X11*1000/'Table 4'!X11*100,":")</f>
        <v>21.493954306674745</v>
      </c>
      <c r="Y11" s="86">
        <f>IFERROR('Table A1'!Y11/'Table A2'!Y11*1000/'Table 4'!Y11*100,":")</f>
        <v>26.411761634229649</v>
      </c>
      <c r="Z11" s="86">
        <f>IFERROR('Table A1'!Z11/'Table A2'!Z11*1000/'Table 4'!Z11*100,":")</f>
        <v>26.365465303623274</v>
      </c>
      <c r="AA11" s="86">
        <f>IFERROR('Table A1'!AA11/'Table A2'!AA11*1000/'Table 4'!AA11*100,":")</f>
        <v>18.625529866808186</v>
      </c>
      <c r="AB11" s="86">
        <f>IFERROR('Table A1'!AB11/'Table A2'!AB11*1000/'Table 4'!AB11*100,":")</f>
        <v>18.035686750787001</v>
      </c>
      <c r="AC11" s="86">
        <f>IFERROR('Table A1'!AC11/'Table A2'!AC11*1000/'Table 4'!AC11*100,":")</f>
        <v>46.272336685870528</v>
      </c>
      <c r="AD11" s="86">
        <f>IFERROR('Table A1'!AD11/'Table A2'!AD11*1000/'Table 4'!AD11*100,":")</f>
        <v>17.600041351051633</v>
      </c>
      <c r="AE11" s="86">
        <f>IFERROR('Table A1'!AE11/'Table A2'!AE11*1000/'Table 4'!AE11*100,":")</f>
        <v>22.049139010390416</v>
      </c>
      <c r="AF11" s="86">
        <f>IFERROR('Table A1'!AF11/'Table A2'!AF11*1000/'Table 4'!AF11*100,":")</f>
        <v>22.76625526772396</v>
      </c>
      <c r="AG11" s="86" t="str">
        <f>IFERROR('Table A1'!AG11/'Table A2'!AG11*1000/'Table 4'!AG11*100,":")</f>
        <v>:</v>
      </c>
    </row>
    <row r="12" spans="1:33" ht="11.25" customHeight="1" x14ac:dyDescent="0.2">
      <c r="A12" s="24">
        <v>10</v>
      </c>
      <c r="B12" s="7" t="s">
        <v>9</v>
      </c>
      <c r="C12" s="86">
        <f>IFERROR('Table A1'!C12/'Table A2'!C12*1000/'Table 4'!C12*100,":")</f>
        <v>16.239252467708027</v>
      </c>
      <c r="D12" s="86">
        <f>IFERROR('Table A1'!D12/'Table A2'!D12*1000/'Table 4'!D12*100,":")</f>
        <v>130.05127074259883</v>
      </c>
      <c r="E12" s="86">
        <f>IFERROR('Table A1'!E12/'Table A2'!E12*1000/'Table 4'!E12*100,":")</f>
        <v>-59.817713185516432</v>
      </c>
      <c r="F12" s="86" t="str">
        <f>IFERROR('Table A1'!F12/'Table A2'!F12*1000/'Table 4'!F12*100,":")</f>
        <v>:</v>
      </c>
      <c r="G12" s="86">
        <f>IFERROR('Table A1'!G12/'Table A2'!G12*1000/'Table 4'!G12*100,":")</f>
        <v>8.5812356979405031</v>
      </c>
      <c r="H12" s="86">
        <f>IFERROR('Table A1'!H12/'Table A2'!H12*1000/'Table 4'!H12*100,":")</f>
        <v>81.68460510948394</v>
      </c>
      <c r="I12" s="86">
        <f>IFERROR('Table A1'!I12/'Table A2'!I12*1000/'Table 4'!I12*100,":")</f>
        <v>154.08333333333331</v>
      </c>
      <c r="J12" s="86">
        <f>IFERROR('Table A1'!J12/'Table A2'!J12*1000/'Table 4'!J12*100,":")</f>
        <v>28.40532961014889</v>
      </c>
      <c r="K12" s="86" t="str">
        <f>IFERROR('Table A1'!K12/'Table A2'!K12*1000/'Table 4'!K12*100,":")</f>
        <v>:</v>
      </c>
      <c r="L12" s="86">
        <f>IFERROR('Table A1'!L12/'Table A2'!L12*1000/'Table 4'!L12*100,":")</f>
        <v>114.96410506254746</v>
      </c>
      <c r="M12" s="86">
        <f>IFERROR('Table A1'!M12/'Table A2'!M12*1000/'Table 4'!M12*100,":")</f>
        <v>64.019298571163489</v>
      </c>
      <c r="N12" s="86">
        <f>IFERROR('Table A1'!N12/'Table A2'!N12*1000/'Table 4'!N12*100,":")</f>
        <v>78.552680914885642</v>
      </c>
      <c r="O12" s="86">
        <f>IFERROR('Table A1'!O12/'Table A2'!O12*1000/'Table 4'!O12*100,":")</f>
        <v>162.26763890315289</v>
      </c>
      <c r="P12" s="86" t="str">
        <f>IFERROR('Table A1'!P12/'Table A2'!P12*1000/'Table 4'!P12*100,":")</f>
        <v>:</v>
      </c>
      <c r="Q12" s="86">
        <f>IFERROR('Table A1'!Q12/'Table A2'!Q12*1000/'Table 4'!Q12*100,":")</f>
        <v>83.528156082772057</v>
      </c>
      <c r="R12" s="86" t="str">
        <f>IFERROR('Table A1'!R12/'Table A2'!R12*1000/'Table 4'!R12*100,":")</f>
        <v>:</v>
      </c>
      <c r="S12" s="86" t="str">
        <f>IFERROR('Table A1'!S12/'Table A2'!S12*1000/'Table 4'!S12*100,":")</f>
        <v>:</v>
      </c>
      <c r="T12" s="86">
        <f>IFERROR('Table A1'!T12/'Table A2'!T12*1000/'Table 4'!T12*100,":")</f>
        <v>-28.991817023300193</v>
      </c>
      <c r="U12" s="86" t="str">
        <f>IFERROR('Table A1'!U12/'Table A2'!U12*1000/'Table 4'!U12*100,":")</f>
        <v>:</v>
      </c>
      <c r="V12" s="86" t="str">
        <f>IFERROR('Table A1'!V12/'Table A2'!V12*1000/'Table 4'!V12*100,":")</f>
        <v>:</v>
      </c>
      <c r="W12" s="86" t="str">
        <f>IFERROR('Table A1'!W12/'Table A2'!W12*1000/'Table 4'!W12*100,":")</f>
        <v>:</v>
      </c>
      <c r="X12" s="86" t="str">
        <f>IFERROR('Table A1'!X12/'Table A2'!X12*1000/'Table 4'!X12*100,":")</f>
        <v>:</v>
      </c>
      <c r="Y12" s="86">
        <f>IFERROR('Table A1'!Y12/'Table A2'!Y12*1000/'Table 4'!Y12*100,":")</f>
        <v>-31.13843795431918</v>
      </c>
      <c r="Z12" s="86" t="str">
        <f>IFERROR('Table A1'!Z12/'Table A2'!Z12*1000/'Table 4'!Z12*100,":")</f>
        <v>:</v>
      </c>
      <c r="AA12" s="86">
        <f>IFERROR('Table A1'!AA12/'Table A2'!AA12*1000/'Table 4'!AA12*100,":")</f>
        <v>57.207606324972751</v>
      </c>
      <c r="AB12" s="86">
        <f>IFERROR('Table A1'!AB12/'Table A2'!AB12*1000/'Table 4'!AB12*100,":")</f>
        <v>68.757680379191299</v>
      </c>
      <c r="AC12" s="86">
        <f>IFERROR('Table A1'!AC12/'Table A2'!AC12*1000/'Table 4'!AC12*100,":")</f>
        <v>426.18094987172299</v>
      </c>
      <c r="AD12" s="86">
        <f>IFERROR('Table A1'!AD12/'Table A2'!AD12*1000/'Table 4'!AD12*100,":")</f>
        <v>208.04288491369996</v>
      </c>
      <c r="AE12" s="86">
        <f>IFERROR('Table A1'!AE12/'Table A2'!AE12*1000/'Table 4'!AE12*100,":")</f>
        <v>15.732546705998034</v>
      </c>
      <c r="AF12" s="86">
        <f>IFERROR('Table A1'!AF12/'Table A2'!AF12*1000/'Table 4'!AF12*100,":")</f>
        <v>60.0987627523334</v>
      </c>
      <c r="AG12" s="86">
        <f>IFERROR('Table A1'!AG12/'Table A2'!AG12*1000/'Table 4'!AG12*100,":")</f>
        <v>94.332637315444188</v>
      </c>
    </row>
    <row r="13" spans="1:33" ht="11.25" customHeight="1" x14ac:dyDescent="0.2">
      <c r="A13" s="24">
        <v>11</v>
      </c>
      <c r="B13" s="7" t="s">
        <v>10</v>
      </c>
      <c r="C13" s="86">
        <f>IFERROR('Table A1'!C13/'Table A2'!C13*1000/'Table 4'!C13*100,":")</f>
        <v>71.355876099621725</v>
      </c>
      <c r="D13" s="86">
        <f>IFERROR('Table A1'!D13/'Table A2'!D13*1000/'Table 4'!D13*100,":")</f>
        <v>114.09379423548747</v>
      </c>
      <c r="E13" s="86">
        <f>IFERROR('Table A1'!E13/'Table A2'!E13*1000/'Table 4'!E13*100,":")</f>
        <v>18.6966898553083</v>
      </c>
      <c r="F13" s="86" t="str">
        <f>IFERROR('Table A1'!F13/'Table A2'!F13*1000/'Table 4'!F13*100,":")</f>
        <v>:</v>
      </c>
      <c r="G13" s="86">
        <f>IFERROR('Table A1'!G13/'Table A2'!G13*1000/'Table 4'!G13*100,":")</f>
        <v>16.863243909959913</v>
      </c>
      <c r="H13" s="86">
        <f>IFERROR('Table A1'!H13/'Table A2'!H13*1000/'Table 4'!H13*100,":")</f>
        <v>36.239683333163306</v>
      </c>
      <c r="I13" s="86">
        <f>IFERROR('Table A1'!I13/'Table A2'!I13*1000/'Table 4'!I13*100,":")</f>
        <v>83.905075187969928</v>
      </c>
      <c r="J13" s="86">
        <f>IFERROR('Table A1'!J13/'Table A2'!J13*1000/'Table 4'!J13*100,":")</f>
        <v>73.929351562567987</v>
      </c>
      <c r="K13" s="86">
        <f>IFERROR('Table A1'!K13/'Table A2'!K13*1000/'Table 4'!K13*100,":")</f>
        <v>15.190082701561375</v>
      </c>
      <c r="L13" s="86">
        <f>IFERROR('Table A1'!L13/'Table A2'!L13*1000/'Table 4'!L13*100,":")</f>
        <v>39.238354612003178</v>
      </c>
      <c r="M13" s="86">
        <f>IFERROR('Table A1'!M13/'Table A2'!M13*1000/'Table 4'!M13*100,":")</f>
        <v>66.209516857691654</v>
      </c>
      <c r="N13" s="86">
        <f>IFERROR('Table A1'!N13/'Table A2'!N13*1000/'Table 4'!N13*100,":")</f>
        <v>73.559883961873183</v>
      </c>
      <c r="O13" s="86">
        <f>IFERROR('Table A1'!O13/'Table A2'!O13*1000/'Table 4'!O13*100,":")</f>
        <v>95.305843778873438</v>
      </c>
      <c r="P13" s="86">
        <f>IFERROR('Table A1'!P13/'Table A2'!P13*1000/'Table 4'!P13*100,":")</f>
        <v>12.378178890950686</v>
      </c>
      <c r="Q13" s="86">
        <f>IFERROR('Table A1'!Q13/'Table A2'!Q13*1000/'Table 4'!Q13*100,":")</f>
        <v>41.5841892797581</v>
      </c>
      <c r="R13" s="86" t="str">
        <f>IFERROR('Table A1'!R13/'Table A2'!R13*1000/'Table 4'!R13*100,":")</f>
        <v>:</v>
      </c>
      <c r="S13" s="86" t="str">
        <f>IFERROR('Table A1'!S13/'Table A2'!S13*1000/'Table 4'!S13*100,":")</f>
        <v>:</v>
      </c>
      <c r="T13" s="86">
        <f>IFERROR('Table A1'!T13/'Table A2'!T13*1000/'Table 4'!T13*100,":")</f>
        <v>56.783302904165737</v>
      </c>
      <c r="U13" s="86">
        <f>IFERROR('Table A1'!U13/'Table A2'!U13*1000/'Table 4'!U13*100,":")</f>
        <v>52.332443008882542</v>
      </c>
      <c r="V13" s="86">
        <f>IFERROR('Table A1'!V13/'Table A2'!V13*1000/'Table 4'!V13*100,":")</f>
        <v>55.949549855614066</v>
      </c>
      <c r="W13" s="86" t="str">
        <f>IFERROR('Table A1'!W13/'Table A2'!W13*1000/'Table 4'!W13*100,":")</f>
        <v>:</v>
      </c>
      <c r="X13" s="86">
        <f>IFERROR('Table A1'!X13/'Table A2'!X13*1000/'Table 4'!X13*100,":")</f>
        <v>12.328013208585579</v>
      </c>
      <c r="Y13" s="86">
        <f>IFERROR('Table A1'!Y13/'Table A2'!Y13*1000/'Table 4'!Y13*100,":")</f>
        <v>108.76349551501978</v>
      </c>
      <c r="Z13" s="86" t="str">
        <f>IFERROR('Table A1'!Z13/'Table A2'!Z13*1000/'Table 4'!Z13*100,":")</f>
        <v>:</v>
      </c>
      <c r="AA13" s="86">
        <f>IFERROR('Table A1'!AA13/'Table A2'!AA13*1000/'Table 4'!AA13*100,":")</f>
        <v>20.988333700198108</v>
      </c>
      <c r="AB13" s="86">
        <f>IFERROR('Table A1'!AB13/'Table A2'!AB13*1000/'Table 4'!AB13*100,":")</f>
        <v>36.10204516753317</v>
      </c>
      <c r="AC13" s="86">
        <f>IFERROR('Table A1'!AC13/'Table A2'!AC13*1000/'Table 4'!AC13*100,":")</f>
        <v>18.768019862946701</v>
      </c>
      <c r="AD13" s="86" t="str">
        <f>IFERROR('Table A1'!AD13/'Table A2'!AD13*1000/'Table 4'!AD13*100,":")</f>
        <v>:</v>
      </c>
      <c r="AE13" s="86">
        <f>IFERROR('Table A1'!AE13/'Table A2'!AE13*1000/'Table 4'!AE13*100,":")</f>
        <v>33.92274557354645</v>
      </c>
      <c r="AF13" s="86">
        <f>IFERROR('Table A1'!AF13/'Table A2'!AF13*1000/'Table 4'!AF13*100,":")</f>
        <v>33.157703488372093</v>
      </c>
      <c r="AG13" s="86">
        <f>IFERROR('Table A1'!AG13/'Table A2'!AG13*1000/'Table 4'!AG13*100,":")</f>
        <v>53.122190324308562</v>
      </c>
    </row>
    <row r="14" spans="1:33" ht="11.25" customHeight="1" x14ac:dyDescent="0.2">
      <c r="A14" s="24">
        <v>12</v>
      </c>
      <c r="B14" s="7" t="s">
        <v>11</v>
      </c>
      <c r="C14" s="86">
        <f>IFERROR('Table A1'!C14/'Table A2'!C14*1000/'Table 4'!C14*100,":")</f>
        <v>98.045119969410194</v>
      </c>
      <c r="D14" s="86">
        <f>IFERROR('Table A1'!D14/'Table A2'!D14*1000/'Table 4'!D14*100,":")</f>
        <v>265.37274448735297</v>
      </c>
      <c r="E14" s="86">
        <f>IFERROR('Table A1'!E14/'Table A2'!E14*1000/'Table 4'!E14*100,":")</f>
        <v>17.008417515367434</v>
      </c>
      <c r="F14" s="86" t="str">
        <f>IFERROR('Table A1'!F14/'Table A2'!F14*1000/'Table 4'!F14*100,":")</f>
        <v>:</v>
      </c>
      <c r="G14" s="86">
        <f>IFERROR('Table A1'!G14/'Table A2'!G14*1000/'Table 4'!G14*100,":")</f>
        <v>21.735841150864779</v>
      </c>
      <c r="H14" s="86">
        <f>IFERROR('Table A1'!H14/'Table A2'!H14*1000/'Table 4'!H14*100,":")</f>
        <v>45.796285722054542</v>
      </c>
      <c r="I14" s="86">
        <f>IFERROR('Table A1'!I14/'Table A2'!I14*1000/'Table 4'!I14*100,":")</f>
        <v>120.87579457168805</v>
      </c>
      <c r="J14" s="86">
        <f>IFERROR('Table A1'!J14/'Table A2'!J14*1000/'Table 4'!J14*100,":")</f>
        <v>358.09971995265187</v>
      </c>
      <c r="K14" s="86" t="str">
        <f>IFERROR('Table A1'!K14/'Table A2'!K14*1000/'Table 4'!K14*100,":")</f>
        <v>:</v>
      </c>
      <c r="L14" s="86">
        <f>IFERROR('Table A1'!L14/'Table A2'!L14*1000/'Table 4'!L14*100,":")</f>
        <v>13.30699287099972</v>
      </c>
      <c r="M14" s="86">
        <f>IFERROR('Table A1'!M14/'Table A2'!M14*1000/'Table 4'!M14*100,":")</f>
        <v>84.525740802203572</v>
      </c>
      <c r="N14" s="86">
        <f>IFERROR('Table A1'!N14/'Table A2'!N14*1000/'Table 4'!N14*100,":")</f>
        <v>144.02887139107614</v>
      </c>
      <c r="O14" s="86">
        <f>IFERROR('Table A1'!O14/'Table A2'!O14*1000/'Table 4'!O14*100,":")</f>
        <v>118.7065821409911</v>
      </c>
      <c r="P14" s="86">
        <f>IFERROR('Table A1'!P14/'Table A2'!P14*1000/'Table 4'!P14*100,":")</f>
        <v>13.366392196475759</v>
      </c>
      <c r="Q14" s="86">
        <f>IFERROR('Table A1'!Q14/'Table A2'!Q14*1000/'Table 4'!Q14*100,":")</f>
        <v>46.896497276423219</v>
      </c>
      <c r="R14" s="86">
        <f>IFERROR('Table A1'!R14/'Table A2'!R14*1000/'Table 4'!R14*100,":")</f>
        <v>132.06074244111406</v>
      </c>
      <c r="S14" s="86" t="str">
        <f>IFERROR('Table A1'!S14/'Table A2'!S14*1000/'Table 4'!S14*100,":")</f>
        <v>:</v>
      </c>
      <c r="T14" s="86">
        <f>IFERROR('Table A1'!T14/'Table A2'!T14*1000/'Table 4'!T14*100,":")</f>
        <v>72.449943480541151</v>
      </c>
      <c r="U14" s="86">
        <f>IFERROR('Table A1'!U14/'Table A2'!U14*1000/'Table 4'!U14*100,":")</f>
        <v>202.31692803663699</v>
      </c>
      <c r="V14" s="86" t="str">
        <f>IFERROR('Table A1'!V14/'Table A2'!V14*1000/'Table 4'!V14*100,":")</f>
        <v>:</v>
      </c>
      <c r="W14" s="86" t="str">
        <f>IFERROR('Table A1'!W14/'Table A2'!W14*1000/'Table 4'!W14*100,":")</f>
        <v>:</v>
      </c>
      <c r="X14" s="86" t="str">
        <f>IFERROR('Table A1'!X14/'Table A2'!X14*1000/'Table 4'!X14*100,":")</f>
        <v>:</v>
      </c>
      <c r="Y14" s="86">
        <f>IFERROR('Table A1'!Y14/'Table A2'!Y14*1000/'Table 4'!Y14*100,":")</f>
        <v>78.02689115504343</v>
      </c>
      <c r="Z14" s="86" t="str">
        <f>IFERROR('Table A1'!Z14/'Table A2'!Z14*1000/'Table 4'!Z14*100,":")</f>
        <v>:</v>
      </c>
      <c r="AA14" s="86">
        <f>IFERROR('Table A1'!AA14/'Table A2'!AA14*1000/'Table 4'!AA14*100,":")</f>
        <v>18.328423989835798</v>
      </c>
      <c r="AB14" s="86">
        <f>IFERROR('Table A1'!AB14/'Table A2'!AB14*1000/'Table 4'!AB14*100,":")</f>
        <v>158.53122098016351</v>
      </c>
      <c r="AC14" s="86">
        <f>IFERROR('Table A1'!AC14/'Table A2'!AC14*1000/'Table 4'!AC14*100,":")</f>
        <v>18.13439324307539</v>
      </c>
      <c r="AD14" s="86" t="str">
        <f>IFERROR('Table A1'!AD14/'Table A2'!AD14*1000/'Table 4'!AD14*100,":")</f>
        <v>:</v>
      </c>
      <c r="AE14" s="86">
        <f>IFERROR('Table A1'!AE14/'Table A2'!AE14*1000/'Table 4'!AE14*100,":")</f>
        <v>30.278293135435995</v>
      </c>
      <c r="AF14" s="86">
        <f>IFERROR('Table A1'!AF14/'Table A2'!AF14*1000/'Table 4'!AF14*100,":")</f>
        <v>35.449227276696064</v>
      </c>
      <c r="AG14" s="86">
        <f>IFERROR('Table A1'!AG14/'Table A2'!AG14*1000/'Table 4'!AG14*100,":")</f>
        <v>243.21765001998128</v>
      </c>
    </row>
    <row r="15" spans="1:33" ht="11.25" customHeight="1" x14ac:dyDescent="0.2">
      <c r="A15" s="24">
        <v>13</v>
      </c>
      <c r="B15" s="7" t="s">
        <v>12</v>
      </c>
      <c r="C15" s="86">
        <f>IFERROR('Table A1'!C15/'Table A2'!C15*1000/'Table 4'!C15*100,":")</f>
        <v>38.209404900965765</v>
      </c>
      <c r="D15" s="86" t="str">
        <f>IFERROR('Table A1'!D15/'Table A2'!D15*1000/'Table 4'!D15*100,":")</f>
        <v>:</v>
      </c>
      <c r="E15" s="86" t="str">
        <f>IFERROR('Table A1'!E15/'Table A2'!E15*1000/'Table 4'!E15*100,":")</f>
        <v>:</v>
      </c>
      <c r="F15" s="86" t="str">
        <f>IFERROR('Table A1'!F15/'Table A2'!F15*1000/'Table 4'!F15*100,":")</f>
        <v>:</v>
      </c>
      <c r="G15" s="86">
        <f>IFERROR('Table A1'!G15/'Table A2'!G15*1000/'Table 4'!G15*100,":")</f>
        <v>14.598927642405904</v>
      </c>
      <c r="H15" s="86">
        <f>IFERROR('Table A1'!H15/'Table A2'!H15*1000/'Table 4'!H15*100,":")</f>
        <v>24.062396563021405</v>
      </c>
      <c r="I15" s="86" t="str">
        <f>IFERROR('Table A1'!I15/'Table A2'!I15*1000/'Table 4'!I15*100,":")</f>
        <v>:</v>
      </c>
      <c r="J15" s="86">
        <f>IFERROR('Table A1'!J15/'Table A2'!J15*1000/'Table 4'!J15*100,":")</f>
        <v>35.454571688285455</v>
      </c>
      <c r="K15" s="86">
        <f>IFERROR('Table A1'!K15/'Table A2'!K15*1000/'Table 4'!K15*100,":")</f>
        <v>17.765328124136158</v>
      </c>
      <c r="L15" s="86">
        <f>IFERROR('Table A1'!L15/'Table A2'!L15*1000/'Table 4'!L15*100,":")</f>
        <v>15.67282516502563</v>
      </c>
      <c r="M15" s="86">
        <f>IFERROR('Table A1'!M15/'Table A2'!M15*1000/'Table 4'!M15*100,":")</f>
        <v>42.620670113207794</v>
      </c>
      <c r="N15" s="86">
        <f>IFERROR('Table A1'!N15/'Table A2'!N15*1000/'Table 4'!N15*100,":")</f>
        <v>37.621359223300971</v>
      </c>
      <c r="O15" s="86" t="str">
        <f>IFERROR('Table A1'!O15/'Table A2'!O15*1000/'Table 4'!O15*100,":")</f>
        <v>:</v>
      </c>
      <c r="P15" s="86">
        <f>IFERROR('Table A1'!P15/'Table A2'!P15*1000/'Table 4'!P15*100,":")</f>
        <v>12.660189730636271</v>
      </c>
      <c r="Q15" s="86">
        <f>IFERROR('Table A1'!Q15/'Table A2'!Q15*1000/'Table 4'!Q15*100,":")</f>
        <v>19.314452631958552</v>
      </c>
      <c r="R15" s="86">
        <f>IFERROR('Table A1'!R15/'Table A2'!R15*1000/'Table 4'!R15*100,":")</f>
        <v>31.560610847284405</v>
      </c>
      <c r="S15" s="86" t="str">
        <f>IFERROR('Table A1'!S15/'Table A2'!S15*1000/'Table 4'!S15*100,":")</f>
        <v>:</v>
      </c>
      <c r="T15" s="86" t="str">
        <f>IFERROR('Table A1'!T15/'Table A2'!T15*1000/'Table 4'!T15*100,":")</f>
        <v>:</v>
      </c>
      <c r="U15" s="86" t="str">
        <f>IFERROR('Table A1'!U15/'Table A2'!U15*1000/'Table 4'!U15*100,":")</f>
        <v>:</v>
      </c>
      <c r="V15" s="86" t="str">
        <f>IFERROR('Table A1'!V15/'Table A2'!V15*1000/'Table 4'!V15*100,":")</f>
        <v>:</v>
      </c>
      <c r="W15" s="86" t="str">
        <f>IFERROR('Table A1'!W15/'Table A2'!W15*1000/'Table 4'!W15*100,":")</f>
        <v>:</v>
      </c>
      <c r="X15" s="86" t="str">
        <f>IFERROR('Table A1'!X15/'Table A2'!X15*1000/'Table 4'!X15*100,":")</f>
        <v>:</v>
      </c>
      <c r="Y15" s="86">
        <f>IFERROR('Table A1'!Y15/'Table A2'!Y15*1000/'Table 4'!Y15*100,":")</f>
        <v>61.613347851549015</v>
      </c>
      <c r="Z15" s="86">
        <f>IFERROR('Table A1'!Z15/'Table A2'!Z15*1000/'Table 4'!Z15*100,":")</f>
        <v>55.786149334536425</v>
      </c>
      <c r="AA15" s="86">
        <f>IFERROR('Table A1'!AA15/'Table A2'!AA15*1000/'Table 4'!AA15*100,":")</f>
        <v>17.531814500328512</v>
      </c>
      <c r="AB15" s="86">
        <f>IFERROR('Table A1'!AB15/'Table A2'!AB15*1000/'Table 4'!AB15*100,":")</f>
        <v>32.532281898416358</v>
      </c>
      <c r="AC15" s="86">
        <f>IFERROR('Table A1'!AC15/'Table A2'!AC15*1000/'Table 4'!AC15*100,":")</f>
        <v>16.524323886137879</v>
      </c>
      <c r="AD15" s="86">
        <f>IFERROR('Table A1'!AD15/'Table A2'!AD15*1000/'Table 4'!AD15*100,":")</f>
        <v>33.722282114697613</v>
      </c>
      <c r="AE15" s="86">
        <f>IFERROR('Table A1'!AE15/'Table A2'!AE15*1000/'Table 4'!AE15*100,":")</f>
        <v>22.120728411065446</v>
      </c>
      <c r="AF15" s="86">
        <f>IFERROR('Table A1'!AF15/'Table A2'!AF15*1000/'Table 4'!AF15*100,":")</f>
        <v>22.584126056608458</v>
      </c>
      <c r="AG15" s="86" t="str">
        <f>IFERROR('Table A1'!AG15/'Table A2'!AG15*1000/'Table 4'!AG15*100,":")</f>
        <v>:</v>
      </c>
    </row>
    <row r="16" spans="1:33" ht="11.25" customHeight="1" x14ac:dyDescent="0.2">
      <c r="A16" s="24">
        <v>14</v>
      </c>
      <c r="B16" s="7" t="s">
        <v>13</v>
      </c>
      <c r="C16" s="86">
        <f>IFERROR('Table A1'!C16/'Table A2'!C16*1000/'Table 4'!C16*100,":")</f>
        <v>39.969278316436515</v>
      </c>
      <c r="D16" s="86" t="str">
        <f>IFERROR('Table A1'!D16/'Table A2'!D16*1000/'Table 4'!D16*100,":")</f>
        <v>:</v>
      </c>
      <c r="E16" s="86" t="str">
        <f>IFERROR('Table A1'!E16/'Table A2'!E16*1000/'Table 4'!E16*100,":")</f>
        <v>:</v>
      </c>
      <c r="F16" s="86" t="str">
        <f>IFERROR('Table A1'!F16/'Table A2'!F16*1000/'Table 4'!F16*100,":")</f>
        <v>:</v>
      </c>
      <c r="G16" s="86">
        <f>IFERROR('Table A1'!G16/'Table A2'!G16*1000/'Table 4'!G16*100,":")</f>
        <v>20.274389391320884</v>
      </c>
      <c r="H16" s="86">
        <f>IFERROR('Table A1'!H16/'Table A2'!H16*1000/'Table 4'!H16*100,":")</f>
        <v>23.311144086413712</v>
      </c>
      <c r="I16" s="86" t="str">
        <f>IFERROR('Table A1'!I16/'Table A2'!I16*1000/'Table 4'!I16*100,":")</f>
        <v>:</v>
      </c>
      <c r="J16" s="86">
        <f>IFERROR('Table A1'!J16/'Table A2'!J16*1000/'Table 4'!J16*100,":")</f>
        <v>36.574571740906883</v>
      </c>
      <c r="K16" s="86">
        <f>IFERROR('Table A1'!K16/'Table A2'!K16*1000/'Table 4'!K16*100,":")</f>
        <v>19.232232871018169</v>
      </c>
      <c r="L16" s="86">
        <f>IFERROR('Table A1'!L16/'Table A2'!L16*1000/'Table 4'!L16*100,":")</f>
        <v>30.466938121822423</v>
      </c>
      <c r="M16" s="86">
        <f>IFERROR('Table A1'!M16/'Table A2'!M16*1000/'Table 4'!M16*100,":")</f>
        <v>41.537111423218647</v>
      </c>
      <c r="N16" s="86">
        <f>IFERROR('Table A1'!N16/'Table A2'!N16*1000/'Table 4'!N16*100,":")</f>
        <v>36.058788452769299</v>
      </c>
      <c r="O16" s="86" t="str">
        <f>IFERROR('Table A1'!O16/'Table A2'!O16*1000/'Table 4'!O16*100,":")</f>
        <v>:</v>
      </c>
      <c r="P16" s="86">
        <f>IFERROR('Table A1'!P16/'Table A2'!P16*1000/'Table 4'!P16*100,":")</f>
        <v>13.565744600227358</v>
      </c>
      <c r="Q16" s="86">
        <f>IFERROR('Table A1'!Q16/'Table A2'!Q16*1000/'Table 4'!Q16*100,":")</f>
        <v>18.14152343931994</v>
      </c>
      <c r="R16" s="86">
        <f>IFERROR('Table A1'!R16/'Table A2'!R16*1000/'Table 4'!R16*100,":")</f>
        <v>25.164537359659313</v>
      </c>
      <c r="S16" s="86" t="str">
        <f>IFERROR('Table A1'!S16/'Table A2'!S16*1000/'Table 4'!S16*100,":")</f>
        <v>:</v>
      </c>
      <c r="T16" s="86" t="str">
        <f>IFERROR('Table A1'!T16/'Table A2'!T16*1000/'Table 4'!T16*100,":")</f>
        <v>:</v>
      </c>
      <c r="U16" s="86" t="str">
        <f>IFERROR('Table A1'!U16/'Table A2'!U16*1000/'Table 4'!U16*100,":")</f>
        <v>:</v>
      </c>
      <c r="V16" s="86" t="str">
        <f>IFERROR('Table A1'!V16/'Table A2'!V16*1000/'Table 4'!V16*100,":")</f>
        <v>:</v>
      </c>
      <c r="W16" s="86" t="str">
        <f>IFERROR('Table A1'!W16/'Table A2'!W16*1000/'Table 4'!W16*100,":")</f>
        <v>:</v>
      </c>
      <c r="X16" s="86" t="str">
        <f>IFERROR('Table A1'!X16/'Table A2'!X16*1000/'Table 4'!X16*100,":")</f>
        <v>:</v>
      </c>
      <c r="Y16" s="86">
        <f>IFERROR('Table A1'!Y16/'Table A2'!Y16*1000/'Table 4'!Y16*100,":")</f>
        <v>35.886407157843855</v>
      </c>
      <c r="Z16" s="86">
        <f>IFERROR('Table A1'!Z16/'Table A2'!Z16*1000/'Table 4'!Z16*100,":")</f>
        <v>32.205038279516231</v>
      </c>
      <c r="AA16" s="86">
        <f>IFERROR('Table A1'!AA16/'Table A2'!AA16*1000/'Table 4'!AA16*100,":")</f>
        <v>18.099120836453391</v>
      </c>
      <c r="AB16" s="86">
        <f>IFERROR('Table A1'!AB16/'Table A2'!AB16*1000/'Table 4'!AB16*100,":")</f>
        <v>24.00846514866258</v>
      </c>
      <c r="AC16" s="86">
        <f>IFERROR('Table A1'!AC16/'Table A2'!AC16*1000/'Table 4'!AC16*100,":")</f>
        <v>18.27629027288042</v>
      </c>
      <c r="AD16" s="86">
        <f>IFERROR('Table A1'!AD16/'Table A2'!AD16*1000/'Table 4'!AD16*100,":")</f>
        <v>28.662898015689898</v>
      </c>
      <c r="AE16" s="86">
        <f>IFERROR('Table A1'!AE16/'Table A2'!AE16*1000/'Table 4'!AE16*100,":")</f>
        <v>22.284521324187295</v>
      </c>
      <c r="AF16" s="86">
        <f>IFERROR('Table A1'!AF16/'Table A2'!AF16*1000/'Table 4'!AF16*100,":")</f>
        <v>20.274188579402331</v>
      </c>
      <c r="AG16" s="86" t="str">
        <f>IFERROR('Table A1'!AG16/'Table A2'!AG16*1000/'Table 4'!AG16*100,":")</f>
        <v>:</v>
      </c>
    </row>
    <row r="17" spans="1:33" ht="11.25" customHeight="1" x14ac:dyDescent="0.2">
      <c r="A17" s="24">
        <v>15</v>
      </c>
      <c r="B17" s="7" t="s">
        <v>14</v>
      </c>
      <c r="C17" s="86">
        <f>IFERROR('Table A1'!C17/'Table A2'!C17*1000/'Table 4'!C17*100,":")</f>
        <v>50.117753403690458</v>
      </c>
      <c r="D17" s="86" t="str">
        <f>IFERROR('Table A1'!D17/'Table A2'!D17*1000/'Table 4'!D17*100,":")</f>
        <v>:</v>
      </c>
      <c r="E17" s="86" t="str">
        <f>IFERROR('Table A1'!E17/'Table A2'!E17*1000/'Table 4'!E17*100,":")</f>
        <v>:</v>
      </c>
      <c r="F17" s="86" t="str">
        <f>IFERROR('Table A1'!F17/'Table A2'!F17*1000/'Table 4'!F17*100,":")</f>
        <v>:</v>
      </c>
      <c r="G17" s="86">
        <f>IFERROR('Table A1'!G17/'Table A2'!G17*1000/'Table 4'!G17*100,":")</f>
        <v>34.96883212788601</v>
      </c>
      <c r="H17" s="86">
        <f>IFERROR('Table A1'!H17/'Table A2'!H17*1000/'Table 4'!H17*100,":")</f>
        <v>20.504892922989644</v>
      </c>
      <c r="I17" s="86" t="str">
        <f>IFERROR('Table A1'!I17/'Table A2'!I17*1000/'Table 4'!I17*100,":")</f>
        <v>:</v>
      </c>
      <c r="J17" s="86">
        <f>IFERROR('Table A1'!J17/'Table A2'!J17*1000/'Table 4'!J17*100,":")</f>
        <v>21.623205100196618</v>
      </c>
      <c r="K17" s="86" t="str">
        <f>IFERROR('Table A1'!K17/'Table A2'!K17*1000/'Table 4'!K17*100,":")</f>
        <v>:</v>
      </c>
      <c r="L17" s="86">
        <f>IFERROR('Table A1'!L17/'Table A2'!L17*1000/'Table 4'!L17*100,":")</f>
        <v>56.477364452512234</v>
      </c>
      <c r="M17" s="86">
        <f>IFERROR('Table A1'!M17/'Table A2'!M17*1000/'Table 4'!M17*100,":")</f>
        <v>58.189876120618337</v>
      </c>
      <c r="N17" s="86">
        <f>IFERROR('Table A1'!N17/'Table A2'!N17*1000/'Table 4'!N17*100,":")</f>
        <v>49.381227900996464</v>
      </c>
      <c r="O17" s="86" t="str">
        <f>IFERROR('Table A1'!O17/'Table A2'!O17*1000/'Table 4'!O17*100,":")</f>
        <v>:</v>
      </c>
      <c r="P17" s="86">
        <f>IFERROR('Table A1'!P17/'Table A2'!P17*1000/'Table 4'!P17*100,":")</f>
        <v>16.634239459628127</v>
      </c>
      <c r="Q17" s="86">
        <f>IFERROR('Table A1'!Q17/'Table A2'!Q17*1000/'Table 4'!Q17*100,":")</f>
        <v>20.094264016209262</v>
      </c>
      <c r="R17" s="86">
        <f>IFERROR('Table A1'!R17/'Table A2'!R17*1000/'Table 4'!R17*100,":")</f>
        <v>22.201975715751658</v>
      </c>
      <c r="S17" s="86" t="str">
        <f>IFERROR('Table A1'!S17/'Table A2'!S17*1000/'Table 4'!S17*100,":")</f>
        <v>:</v>
      </c>
      <c r="T17" s="86" t="str">
        <f>IFERROR('Table A1'!T17/'Table A2'!T17*1000/'Table 4'!T17*100,":")</f>
        <v>:</v>
      </c>
      <c r="U17" s="86" t="str">
        <f>IFERROR('Table A1'!U17/'Table A2'!U17*1000/'Table 4'!U17*100,":")</f>
        <v>:</v>
      </c>
      <c r="V17" s="86" t="str">
        <f>IFERROR('Table A1'!V17/'Table A2'!V17*1000/'Table 4'!V17*100,":")</f>
        <v>:</v>
      </c>
      <c r="W17" s="86" t="str">
        <f>IFERROR('Table A1'!W17/'Table A2'!W17*1000/'Table 4'!W17*100,":")</f>
        <v>:</v>
      </c>
      <c r="X17" s="86">
        <f>IFERROR('Table A1'!X17/'Table A2'!X17*1000/'Table 4'!X17*100,":")</f>
        <v>19.712201852946972</v>
      </c>
      <c r="Y17" s="86">
        <f>IFERROR('Table A1'!Y17/'Table A2'!Y17*1000/'Table 4'!Y17*100,":")</f>
        <v>51.797636991800431</v>
      </c>
      <c r="Z17" s="86">
        <f>IFERROR('Table A1'!Z17/'Table A2'!Z17*1000/'Table 4'!Z17*100,":")</f>
        <v>63.120955245647615</v>
      </c>
      <c r="AA17" s="86">
        <f>IFERROR('Table A1'!AA17/'Table A2'!AA17*1000/'Table 4'!AA17*100,":")</f>
        <v>13.149373663407266</v>
      </c>
      <c r="AB17" s="86">
        <f>IFERROR('Table A1'!AB17/'Table A2'!AB17*1000/'Table 4'!AB17*100,":")</f>
        <v>28.45167923773046</v>
      </c>
      <c r="AC17" s="86">
        <f>IFERROR('Table A1'!AC17/'Table A2'!AC17*1000/'Table 4'!AC17*100,":")</f>
        <v>13.531348469739696</v>
      </c>
      <c r="AD17" s="86">
        <f>IFERROR('Table A1'!AD17/'Table A2'!AD17*1000/'Table 4'!AD17*100,":")</f>
        <v>39.926971914680678</v>
      </c>
      <c r="AE17" s="86">
        <f>IFERROR('Table A1'!AE17/'Table A2'!AE17*1000/'Table 4'!AE17*100,":")</f>
        <v>28.845152990061578</v>
      </c>
      <c r="AF17" s="86">
        <f>IFERROR('Table A1'!AF17/'Table A2'!AF17*1000/'Table 4'!AF17*100,":")</f>
        <v>22.046263098880107</v>
      </c>
      <c r="AG17" s="86" t="str">
        <f>IFERROR('Table A1'!AG17/'Table A2'!AG17*1000/'Table 4'!AG17*100,":")</f>
        <v>:</v>
      </c>
    </row>
    <row r="18" spans="1:33" ht="11.25" customHeight="1" x14ac:dyDescent="0.2">
      <c r="A18" s="24">
        <v>16</v>
      </c>
      <c r="B18" s="7" t="s">
        <v>15</v>
      </c>
      <c r="C18" s="86">
        <f>IFERROR('Table A1'!C18/'Table A2'!C18*1000/'Table 4'!C18*100,":")</f>
        <v>27.94813414899448</v>
      </c>
      <c r="D18" s="86" t="str">
        <f>IFERROR('Table A1'!D18/'Table A2'!D18*1000/'Table 4'!D18*100,":")</f>
        <v>:</v>
      </c>
      <c r="E18" s="86" t="str">
        <f>IFERROR('Table A1'!E18/'Table A2'!E18*1000/'Table 4'!E18*100,":")</f>
        <v>:</v>
      </c>
      <c r="F18" s="86" t="str">
        <f>IFERROR('Table A1'!F18/'Table A2'!F18*1000/'Table 4'!F18*100,":")</f>
        <v>:</v>
      </c>
      <c r="G18" s="86">
        <f>IFERROR('Table A1'!G18/'Table A2'!G18*1000/'Table 4'!G18*100,":")</f>
        <v>9.847189661850928</v>
      </c>
      <c r="H18" s="86">
        <f>IFERROR('Table A1'!H18/'Table A2'!H18*1000/'Table 4'!H18*100,":")</f>
        <v>17.38827163569329</v>
      </c>
      <c r="I18" s="86" t="str">
        <f>IFERROR('Table A1'!I18/'Table A2'!I18*1000/'Table 4'!I18*100,":")</f>
        <v>:</v>
      </c>
      <c r="J18" s="86">
        <f>IFERROR('Table A1'!J18/'Table A2'!J18*1000/'Table 4'!J18*100,":")</f>
        <v>30.5905703419253</v>
      </c>
      <c r="K18" s="86">
        <f>IFERROR('Table A1'!K18/'Table A2'!K18*1000/'Table 4'!K18*100,":")</f>
        <v>9.4587086019977029</v>
      </c>
      <c r="L18" s="86">
        <f>IFERROR('Table A1'!L18/'Table A2'!L18*1000/'Table 4'!L18*100,":")</f>
        <v>29.092378815596319</v>
      </c>
      <c r="M18" s="86">
        <f>IFERROR('Table A1'!M18/'Table A2'!M18*1000/'Table 4'!M18*100,":")</f>
        <v>34.032445288811012</v>
      </c>
      <c r="N18" s="86">
        <f>IFERROR('Table A1'!N18/'Table A2'!N18*1000/'Table 4'!N18*100,":")</f>
        <v>26.895168559581755</v>
      </c>
      <c r="O18" s="86" t="str">
        <f>IFERROR('Table A1'!O18/'Table A2'!O18*1000/'Table 4'!O18*100,":")</f>
        <v>:</v>
      </c>
      <c r="P18" s="86">
        <f>IFERROR('Table A1'!P18/'Table A2'!P18*1000/'Table 4'!P18*100,":")</f>
        <v>9.2733150831104982</v>
      </c>
      <c r="Q18" s="86">
        <f>IFERROR('Table A1'!Q18/'Table A2'!Q18*1000/'Table 4'!Q18*100,":")</f>
        <v>17.270671208102875</v>
      </c>
      <c r="R18" s="86">
        <f>IFERROR('Table A1'!R18/'Table A2'!R18*1000/'Table 4'!R18*100,":")</f>
        <v>21.844410097887685</v>
      </c>
      <c r="S18" s="86" t="str">
        <f>IFERROR('Table A1'!S18/'Table A2'!S18*1000/'Table 4'!S18*100,":")</f>
        <v>:</v>
      </c>
      <c r="T18" s="86" t="str">
        <f>IFERROR('Table A1'!T18/'Table A2'!T18*1000/'Table 4'!T18*100,":")</f>
        <v>:</v>
      </c>
      <c r="U18" s="86" t="str">
        <f>IFERROR('Table A1'!U18/'Table A2'!U18*1000/'Table 4'!U18*100,":")</f>
        <v>:</v>
      </c>
      <c r="V18" s="86" t="str">
        <f>IFERROR('Table A1'!V18/'Table A2'!V18*1000/'Table 4'!V18*100,":")</f>
        <v>:</v>
      </c>
      <c r="W18" s="86" t="str">
        <f>IFERROR('Table A1'!W18/'Table A2'!W18*1000/'Table 4'!W18*100,":")</f>
        <v>:</v>
      </c>
      <c r="X18" s="86">
        <f>IFERROR('Table A1'!X18/'Table A2'!X18*1000/'Table 4'!X18*100,":")</f>
        <v>11.042075250918801</v>
      </c>
      <c r="Y18" s="86">
        <f>IFERROR('Table A1'!Y18/'Table A2'!Y18*1000/'Table 4'!Y18*100,":")</f>
        <v>32.175845398321741</v>
      </c>
      <c r="Z18" s="86">
        <f>IFERROR('Table A1'!Z18/'Table A2'!Z18*1000/'Table 4'!Z18*100,":")</f>
        <v>34.212471568105485</v>
      </c>
      <c r="AA18" s="86">
        <f>IFERROR('Table A1'!AA18/'Table A2'!AA18*1000/'Table 4'!AA18*100,":")</f>
        <v>16.850081026913362</v>
      </c>
      <c r="AB18" s="86">
        <f>IFERROR('Table A1'!AB18/'Table A2'!AB18*1000/'Table 4'!AB18*100,":")</f>
        <v>18.04093953840399</v>
      </c>
      <c r="AC18" s="86">
        <f>IFERROR('Table A1'!AC18/'Table A2'!AC18*1000/'Table 4'!AC18*100,":")</f>
        <v>12.050476400245131</v>
      </c>
      <c r="AD18" s="86">
        <f>IFERROR('Table A1'!AD18/'Table A2'!AD18*1000/'Table 4'!AD18*100,":")</f>
        <v>27.567406240173337</v>
      </c>
      <c r="AE18" s="86">
        <f>IFERROR('Table A1'!AE18/'Table A2'!AE18*1000/'Table 4'!AE18*100,":")</f>
        <v>19.455799194144781</v>
      </c>
      <c r="AF18" s="86">
        <f>IFERROR('Table A1'!AF18/'Table A2'!AF18*1000/'Table 4'!AF18*100,":")</f>
        <v>21.280133688823611</v>
      </c>
      <c r="AG18" s="86" t="str">
        <f>IFERROR('Table A1'!AG18/'Table A2'!AG18*1000/'Table 4'!AG18*100,":")</f>
        <v>:</v>
      </c>
    </row>
    <row r="19" spans="1:33" ht="11.25" customHeight="1" x14ac:dyDescent="0.2">
      <c r="A19" s="24">
        <v>17</v>
      </c>
      <c r="B19" s="7" t="s">
        <v>16</v>
      </c>
      <c r="C19" s="86">
        <f>IFERROR('Table A1'!C19/'Table A2'!C19*1000/'Table 4'!C19*100,":")</f>
        <v>69.610977643708267</v>
      </c>
      <c r="D19" s="86">
        <f>IFERROR('Table A1'!D19/'Table A2'!D19*1000/'Table 4'!D19*100,":")</f>
        <v>71.883101579071408</v>
      </c>
      <c r="E19" s="86">
        <f>IFERROR('Table A1'!E19/'Table A2'!E19*1000/'Table 4'!E19*100,":")</f>
        <v>12.767708063824079</v>
      </c>
      <c r="F19" s="86" t="str">
        <f>IFERROR('Table A1'!F19/'Table A2'!F19*1000/'Table 4'!F19*100,":")</f>
        <v>:</v>
      </c>
      <c r="G19" s="86">
        <f>IFERROR('Table A1'!G19/'Table A2'!G19*1000/'Table 4'!G19*100,":")</f>
        <v>169.88416988416989</v>
      </c>
      <c r="H19" s="86">
        <f>IFERROR('Table A1'!H19/'Table A2'!H19*1000/'Table 4'!H19*100,":")</f>
        <v>36.780792275658484</v>
      </c>
      <c r="I19" s="86">
        <f>IFERROR('Table A1'!I19/'Table A2'!I19*1000/'Table 4'!I19*100,":")</f>
        <v>75.785647022753651</v>
      </c>
      <c r="J19" s="86">
        <f>IFERROR('Table A1'!J19/'Table A2'!J19*1000/'Table 4'!J19*100,":")</f>
        <v>62.878783385820178</v>
      </c>
      <c r="K19" s="86">
        <f>IFERROR('Table A1'!K19/'Table A2'!K19*1000/'Table 4'!K19*100,":")</f>
        <v>15.497774764554647</v>
      </c>
      <c r="L19" s="86">
        <f>IFERROR('Table A1'!L19/'Table A2'!L19*1000/'Table 4'!L19*100,":")</f>
        <v>32.128817659510126</v>
      </c>
      <c r="M19" s="86">
        <f>IFERROR('Table A1'!M19/'Table A2'!M19*1000/'Table 4'!M19*100,":")</f>
        <v>48.03093626793801</v>
      </c>
      <c r="N19" s="86">
        <f>IFERROR('Table A1'!N19/'Table A2'!N19*1000/'Table 4'!N19*100,":")</f>
        <v>76.510828211881773</v>
      </c>
      <c r="O19" s="86">
        <f>IFERROR('Table A1'!O19/'Table A2'!O19*1000/'Table 4'!O19*100,":")</f>
        <v>68.001135813640644</v>
      </c>
      <c r="P19" s="86">
        <f>IFERROR('Table A1'!P19/'Table A2'!P19*1000/'Table 4'!P19*100,":")</f>
        <v>31.890309929029637</v>
      </c>
      <c r="Q19" s="86">
        <f>IFERROR('Table A1'!Q19/'Table A2'!Q19*1000/'Table 4'!Q19*100,":")</f>
        <v>24.347166128411299</v>
      </c>
      <c r="R19" s="86">
        <f>IFERROR('Table A1'!R19/'Table A2'!R19*1000/'Table 4'!R19*100,":")</f>
        <v>72.105677845078048</v>
      </c>
      <c r="S19" s="86" t="str">
        <f>IFERROR('Table A1'!S19/'Table A2'!S19*1000/'Table 4'!S19*100,":")</f>
        <v>:</v>
      </c>
      <c r="T19" s="86">
        <f>IFERROR('Table A1'!T19/'Table A2'!T19*1000/'Table 4'!T19*100,":")</f>
        <v>57.924537226270175</v>
      </c>
      <c r="U19" s="86">
        <f>IFERROR('Table A1'!U19/'Table A2'!U19*1000/'Table 4'!U19*100,":")</f>
        <v>22.20842408891254</v>
      </c>
      <c r="V19" s="86" t="str">
        <f>IFERROR('Table A1'!V19/'Table A2'!V19*1000/'Table 4'!V19*100,":")</f>
        <v>:</v>
      </c>
      <c r="W19" s="86" t="str">
        <f>IFERROR('Table A1'!W19/'Table A2'!W19*1000/'Table 4'!W19*100,":")</f>
        <v>:</v>
      </c>
      <c r="X19" s="86" t="str">
        <f>IFERROR('Table A1'!X19/'Table A2'!X19*1000/'Table 4'!X19*100,":")</f>
        <v>:</v>
      </c>
      <c r="Y19" s="86">
        <f>IFERROR('Table A1'!Y19/'Table A2'!Y19*1000/'Table 4'!Y19*100,":")</f>
        <v>36.997510604317682</v>
      </c>
      <c r="Z19" s="86">
        <f>IFERROR('Table A1'!Z19/'Table A2'!Z19*1000/'Table 4'!Z19*100,":")</f>
        <v>61.995256390152107</v>
      </c>
      <c r="AA19" s="86">
        <f>IFERROR('Table A1'!AA19/'Table A2'!AA19*1000/'Table 4'!AA19*100,":")</f>
        <v>15.528032015971904</v>
      </c>
      <c r="AB19" s="86">
        <f>IFERROR('Table A1'!AB19/'Table A2'!AB19*1000/'Table 4'!AB19*100,":")</f>
        <v>27.422644470806723</v>
      </c>
      <c r="AC19" s="86">
        <f>IFERROR('Table A1'!AC19/'Table A2'!AC19*1000/'Table 4'!AC19*100,":")</f>
        <v>11.197833804381055</v>
      </c>
      <c r="AD19" s="86">
        <f>IFERROR('Table A1'!AD19/'Table A2'!AD19*1000/'Table 4'!AD19*100,":")</f>
        <v>102.04695373740201</v>
      </c>
      <c r="AE19" s="86">
        <f>IFERROR('Table A1'!AE19/'Table A2'!AE19*1000/'Table 4'!AE19*100,":")</f>
        <v>23.503066981327851</v>
      </c>
      <c r="AF19" s="86">
        <f>IFERROR('Table A1'!AF19/'Table A2'!AF19*1000/'Table 4'!AF19*100,":")</f>
        <v>29.442167829586147</v>
      </c>
      <c r="AG19" s="86">
        <f>IFERROR('Table A1'!AG19/'Table A2'!AG19*1000/'Table 4'!AG19*100,":")</f>
        <v>37.347399681715423</v>
      </c>
    </row>
    <row r="20" spans="1:33" ht="11.25" customHeight="1" x14ac:dyDescent="0.2">
      <c r="A20" s="24">
        <v>18</v>
      </c>
      <c r="B20" s="7" t="s">
        <v>17</v>
      </c>
      <c r="C20" s="86">
        <f>IFERROR('Table A1'!C20/'Table A2'!C20*1000/'Table 4'!C20*100,":")</f>
        <v>53.574467726973495</v>
      </c>
      <c r="D20" s="86">
        <f>IFERROR('Table A1'!D20/'Table A2'!D20*1000/'Table 4'!D20*100,":")</f>
        <v>40.3394671855974</v>
      </c>
      <c r="E20" s="86">
        <f>IFERROR('Table A1'!E20/'Table A2'!E20*1000/'Table 4'!E20*100,":")</f>
        <v>14.679104948588071</v>
      </c>
      <c r="F20" s="86" t="str">
        <f>IFERROR('Table A1'!F20/'Table A2'!F20*1000/'Table 4'!F20*100,":")</f>
        <v>:</v>
      </c>
      <c r="G20" s="86">
        <f>IFERROR('Table A1'!G20/'Table A2'!G20*1000/'Table 4'!G20*100,":")</f>
        <v>15.255897608838787</v>
      </c>
      <c r="H20" s="86">
        <f>IFERROR('Table A1'!H20/'Table A2'!H20*1000/'Table 4'!H20*100,":")</f>
        <v>21.785735245038211</v>
      </c>
      <c r="I20" s="86">
        <f>IFERROR('Table A1'!I20/'Table A2'!I20*1000/'Table 4'!I20*100,":")</f>
        <v>61.680804008846344</v>
      </c>
      <c r="J20" s="86">
        <f>IFERROR('Table A1'!J20/'Table A2'!J20*1000/'Table 4'!J20*100,":")</f>
        <v>41.908693020784128</v>
      </c>
      <c r="K20" s="86">
        <f>IFERROR('Table A1'!K20/'Table A2'!K20*1000/'Table 4'!K20*100,":")</f>
        <v>24.249109742695349</v>
      </c>
      <c r="L20" s="86">
        <f>IFERROR('Table A1'!L20/'Table A2'!L20*1000/'Table 4'!L20*100,":")</f>
        <v>22.547527211546164</v>
      </c>
      <c r="M20" s="86">
        <f>IFERROR('Table A1'!M20/'Table A2'!M20*1000/'Table 4'!M20*100,":")</f>
        <v>54.04524870473859</v>
      </c>
      <c r="N20" s="86">
        <f>IFERROR('Table A1'!N20/'Table A2'!N20*1000/'Table 4'!N20*100,":")</f>
        <v>38.912474428631128</v>
      </c>
      <c r="O20" s="86">
        <f>IFERROR('Table A1'!O20/'Table A2'!O20*1000/'Table 4'!O20*100,":")</f>
        <v>45.529272912492608</v>
      </c>
      <c r="P20" s="86">
        <f>IFERROR('Table A1'!P20/'Table A2'!P20*1000/'Table 4'!P20*100,":")</f>
        <v>17.848445521401494</v>
      </c>
      <c r="Q20" s="86">
        <f>IFERROR('Table A1'!Q20/'Table A2'!Q20*1000/'Table 4'!Q20*100,":")</f>
        <v>19.736944949915099</v>
      </c>
      <c r="R20" s="86">
        <f>IFERROR('Table A1'!R20/'Table A2'!R20*1000/'Table 4'!R20*100,":")</f>
        <v>29.043511834584702</v>
      </c>
      <c r="S20" s="86" t="str">
        <f>IFERROR('Table A1'!S20/'Table A2'!S20*1000/'Table 4'!S20*100,":")</f>
        <v>:</v>
      </c>
      <c r="T20" s="86">
        <f>IFERROR('Table A1'!T20/'Table A2'!T20*1000/'Table 4'!T20*100,":")</f>
        <v>39.90118818321001</v>
      </c>
      <c r="U20" s="86">
        <f>IFERROR('Table A1'!U20/'Table A2'!U20*1000/'Table 4'!U20*100,":")</f>
        <v>24.718103669437109</v>
      </c>
      <c r="V20" s="86" t="str">
        <f>IFERROR('Table A1'!V20/'Table A2'!V20*1000/'Table 4'!V20*100,":")</f>
        <v>:</v>
      </c>
      <c r="W20" s="86" t="str">
        <f>IFERROR('Table A1'!W20/'Table A2'!W20*1000/'Table 4'!W20*100,":")</f>
        <v>:</v>
      </c>
      <c r="X20" s="86" t="str">
        <f>IFERROR('Table A1'!X20/'Table A2'!X20*1000/'Table 4'!X20*100,":")</f>
        <v>:</v>
      </c>
      <c r="Y20" s="86">
        <f>IFERROR('Table A1'!Y20/'Table A2'!Y20*1000/'Table 4'!Y20*100,":")</f>
        <v>36.397137274556322</v>
      </c>
      <c r="Z20" s="86">
        <f>IFERROR('Table A1'!Z20/'Table A2'!Z20*1000/'Table 4'!Z20*100,":")</f>
        <v>39.41647820888798</v>
      </c>
      <c r="AA20" s="86">
        <f>IFERROR('Table A1'!AA20/'Table A2'!AA20*1000/'Table 4'!AA20*100,":")</f>
        <v>17.904416781455613</v>
      </c>
      <c r="AB20" s="86">
        <f>IFERROR('Table A1'!AB20/'Table A2'!AB20*1000/'Table 4'!AB20*100,":")</f>
        <v>21.673992105247443</v>
      </c>
      <c r="AC20" s="86">
        <f>IFERROR('Table A1'!AC20/'Table A2'!AC20*1000/'Table 4'!AC20*100,":")</f>
        <v>19.465824203443741</v>
      </c>
      <c r="AD20" s="86">
        <f>IFERROR('Table A1'!AD20/'Table A2'!AD20*1000/'Table 4'!AD20*100,":")</f>
        <v>23.021823648579648</v>
      </c>
      <c r="AE20" s="86">
        <f>IFERROR('Table A1'!AE20/'Table A2'!AE20*1000/'Table 4'!AE20*100,":")</f>
        <v>28.843617521386339</v>
      </c>
      <c r="AF20" s="86">
        <f>IFERROR('Table A1'!AF20/'Table A2'!AF20*1000/'Table 4'!AF20*100,":")</f>
        <v>15.415737712866791</v>
      </c>
      <c r="AG20" s="86">
        <f>IFERROR('Table A1'!AG20/'Table A2'!AG20*1000/'Table 4'!AG20*100,":")</f>
        <v>34.147946494624982</v>
      </c>
    </row>
    <row r="21" spans="1:33" ht="11.25" customHeight="1" x14ac:dyDescent="0.2">
      <c r="A21" s="24">
        <v>19</v>
      </c>
      <c r="B21" s="7" t="s">
        <v>18</v>
      </c>
      <c r="C21" s="86">
        <f>IFERROR('Table A1'!C21/'Table A2'!C21*1000/'Table 4'!C21*100,":")</f>
        <v>45.292505553104128</v>
      </c>
      <c r="D21" s="86">
        <f>IFERROR('Table A1'!D21/'Table A2'!D21*1000/'Table 4'!D21*100,":")</f>
        <v>48.991130673410233</v>
      </c>
      <c r="E21" s="86">
        <f>IFERROR('Table A1'!E21/'Table A2'!E21*1000/'Table 4'!E21*100,":")</f>
        <v>13.23447893569845</v>
      </c>
      <c r="F21" s="86" t="str">
        <f>IFERROR('Table A1'!F21/'Table A2'!F21*1000/'Table 4'!F21*100,":")</f>
        <v>:</v>
      </c>
      <c r="G21" s="86">
        <f>IFERROR('Table A1'!G21/'Table A2'!G21*1000/'Table 4'!G21*100,":")</f>
        <v>17.562346329469616</v>
      </c>
      <c r="H21" s="86">
        <f>IFERROR('Table A1'!H21/'Table A2'!H21*1000/'Table 4'!H21*100,":")</f>
        <v>21.590299577057344</v>
      </c>
      <c r="I21" s="86">
        <f>IFERROR('Table A1'!I21/'Table A2'!I21*1000/'Table 4'!I21*100,":")</f>
        <v>46.768839712918655</v>
      </c>
      <c r="J21" s="86">
        <f>IFERROR('Table A1'!J21/'Table A2'!J21*1000/'Table 4'!J21*100,":")</f>
        <v>44.874870524821134</v>
      </c>
      <c r="K21" s="86">
        <f>IFERROR('Table A1'!K21/'Table A2'!K21*1000/'Table 4'!K21*100,":")</f>
        <v>31.982366154548409</v>
      </c>
      <c r="L21" s="86">
        <f>IFERROR('Table A1'!L21/'Table A2'!L21*1000/'Table 4'!L21*100,":")</f>
        <v>24.837505186004698</v>
      </c>
      <c r="M21" s="86">
        <f>IFERROR('Table A1'!M21/'Table A2'!M21*1000/'Table 4'!M21*100,":")</f>
        <v>43.77909612243576</v>
      </c>
      <c r="N21" s="86">
        <f>IFERROR('Table A1'!N21/'Table A2'!N21*1000/'Table 4'!N21*100,":")</f>
        <v>40.030093675740645</v>
      </c>
      <c r="O21" s="86">
        <f>IFERROR('Table A1'!O21/'Table A2'!O21*1000/'Table 4'!O21*100,":")</f>
        <v>45.939622210808658</v>
      </c>
      <c r="P21" s="86">
        <f>IFERROR('Table A1'!P21/'Table A2'!P21*1000/'Table 4'!P21*100,":")</f>
        <v>11.9084470709629</v>
      </c>
      <c r="Q21" s="86">
        <f>IFERROR('Table A1'!Q21/'Table A2'!Q21*1000/'Table 4'!Q21*100,":")</f>
        <v>39.762480677849659</v>
      </c>
      <c r="R21" s="86">
        <f>IFERROR('Table A1'!R21/'Table A2'!R21*1000/'Table 4'!R21*100,":")</f>
        <v>41.928289069749283</v>
      </c>
      <c r="S21" s="86" t="str">
        <f>IFERROR('Table A1'!S21/'Table A2'!S21*1000/'Table 4'!S21*100,":")</f>
        <v>:</v>
      </c>
      <c r="T21" s="86">
        <f>IFERROR('Table A1'!T21/'Table A2'!T21*1000/'Table 4'!T21*100,":")</f>
        <v>43.790927727133507</v>
      </c>
      <c r="U21" s="86">
        <f>IFERROR('Table A1'!U21/'Table A2'!U21*1000/'Table 4'!U21*100,":")</f>
        <v>15.847755727967527</v>
      </c>
      <c r="V21" s="86" t="str">
        <f>IFERROR('Table A1'!V21/'Table A2'!V21*1000/'Table 4'!V21*100,":")</f>
        <v>:</v>
      </c>
      <c r="W21" s="86" t="str">
        <f>IFERROR('Table A1'!W21/'Table A2'!W21*1000/'Table 4'!W21*100,":")</f>
        <v>:</v>
      </c>
      <c r="X21" s="86" t="str">
        <f>IFERROR('Table A1'!X21/'Table A2'!X21*1000/'Table 4'!X21*100,":")</f>
        <v>:</v>
      </c>
      <c r="Y21" s="86">
        <f>IFERROR('Table A1'!Y21/'Table A2'!Y21*1000/'Table 4'!Y21*100,":")</f>
        <v>42.194836743387732</v>
      </c>
      <c r="Z21" s="86">
        <f>IFERROR('Table A1'!Z21/'Table A2'!Z21*1000/'Table 4'!Z21*100,":")</f>
        <v>39.643023791566272</v>
      </c>
      <c r="AA21" s="86">
        <f>IFERROR('Table A1'!AA21/'Table A2'!AA21*1000/'Table 4'!AA21*100,":")</f>
        <v>16.385992943079707</v>
      </c>
      <c r="AB21" s="86">
        <f>IFERROR('Table A1'!AB21/'Table A2'!AB21*1000/'Table 4'!AB21*100,":")</f>
        <v>27.457807842542881</v>
      </c>
      <c r="AC21" s="86">
        <f>IFERROR('Table A1'!AC21/'Table A2'!AC21*1000/'Table 4'!AC21*100,":")</f>
        <v>21.219100532970096</v>
      </c>
      <c r="AD21" s="86">
        <f>IFERROR('Table A1'!AD21/'Table A2'!AD21*1000/'Table 4'!AD21*100,":")</f>
        <v>39.301172242208025</v>
      </c>
      <c r="AE21" s="86">
        <f>IFERROR('Table A1'!AE21/'Table A2'!AE21*1000/'Table 4'!AE21*100,":")</f>
        <v>21.307040860050236</v>
      </c>
      <c r="AF21" s="86">
        <f>IFERROR('Table A1'!AF21/'Table A2'!AF21*1000/'Table 4'!AF21*100,":")</f>
        <v>22.462933939889879</v>
      </c>
      <c r="AG21" s="86">
        <f>IFERROR('Table A1'!AG21/'Table A2'!AG21*1000/'Table 4'!AG21*100,":")</f>
        <v>32.584097476974314</v>
      </c>
    </row>
    <row r="22" spans="1:33" ht="11.25" customHeight="1" x14ac:dyDescent="0.2">
      <c r="A22" s="24">
        <v>20</v>
      </c>
      <c r="B22" s="7" t="s">
        <v>19</v>
      </c>
      <c r="C22" s="86">
        <f>IFERROR('Table A1'!C22/'Table A2'!C22*1000/'Table 4'!C22*100,":")</f>
        <v>74.117408747758944</v>
      </c>
      <c r="D22" s="86" t="str">
        <f>IFERROR('Table A1'!D22/'Table A2'!D22*1000/'Table 4'!D22*100,":")</f>
        <v>:</v>
      </c>
      <c r="E22" s="86" t="str">
        <f>IFERROR('Table A1'!E22/'Table A2'!E22*1000/'Table 4'!E22*100,":")</f>
        <v>:</v>
      </c>
      <c r="F22" s="86" t="str">
        <f>IFERROR('Table A1'!F22/'Table A2'!F22*1000/'Table 4'!F22*100,":")</f>
        <v>:</v>
      </c>
      <c r="G22" s="86">
        <f>IFERROR('Table A1'!G22/'Table A2'!G22*1000/'Table 4'!G22*100,":")</f>
        <v>6.5681444991789819</v>
      </c>
      <c r="H22" s="86">
        <f>IFERROR('Table A1'!H22/'Table A2'!H22*1000/'Table 4'!H22*100,":")</f>
        <v>30.510864489422307</v>
      </c>
      <c r="I22" s="86" t="str">
        <f>IFERROR('Table A1'!I22/'Table A2'!I22*1000/'Table 4'!I22*100,":")</f>
        <v>:</v>
      </c>
      <c r="J22" s="86">
        <f>IFERROR('Table A1'!J22/'Table A2'!J22*1000/'Table 4'!J22*100,":")</f>
        <v>44.22136018388364</v>
      </c>
      <c r="K22" s="86">
        <f>IFERROR('Table A1'!K22/'Table A2'!K22*1000/'Table 4'!K22*100,":")</f>
        <v>11.199089544287858</v>
      </c>
      <c r="L22" s="86">
        <f>IFERROR('Table A1'!L22/'Table A2'!L22*1000/'Table 4'!L22*100,":")</f>
        <v>21.400849667601221</v>
      </c>
      <c r="M22" s="86">
        <f>IFERROR('Table A1'!M22/'Table A2'!M22*1000/'Table 4'!M22*100,":")</f>
        <v>55.414682403326012</v>
      </c>
      <c r="N22" s="86">
        <f>IFERROR('Table A1'!N22/'Table A2'!N22*1000/'Table 4'!N22*100,":")</f>
        <v>31.538461538461537</v>
      </c>
      <c r="O22" s="86" t="str">
        <f>IFERROR('Table A1'!O22/'Table A2'!O22*1000/'Table 4'!O22*100,":")</f>
        <v>:</v>
      </c>
      <c r="P22" s="86">
        <f>IFERROR('Table A1'!P22/'Table A2'!P22*1000/'Table 4'!P22*100,":")</f>
        <v>5.5165052938963166</v>
      </c>
      <c r="Q22" s="86">
        <f>IFERROR('Table A1'!Q22/'Table A2'!Q22*1000/'Table 4'!Q22*100,":")</f>
        <v>22.936405806988557</v>
      </c>
      <c r="R22" s="86">
        <f>IFERROR('Table A1'!R22/'Table A2'!R22*1000/'Table 4'!R22*100,":")</f>
        <v>26.240096886511576</v>
      </c>
      <c r="S22" s="86" t="str">
        <f>IFERROR('Table A1'!S22/'Table A2'!S22*1000/'Table 4'!S22*100,":")</f>
        <v>:</v>
      </c>
      <c r="T22" s="86" t="str">
        <f>IFERROR('Table A1'!T22/'Table A2'!T22*1000/'Table 4'!T22*100,":")</f>
        <v>:</v>
      </c>
      <c r="U22" s="86" t="str">
        <f>IFERROR('Table A1'!U22/'Table A2'!U22*1000/'Table 4'!U22*100,":")</f>
        <v>:</v>
      </c>
      <c r="V22" s="86" t="str">
        <f>IFERROR('Table A1'!V22/'Table A2'!V22*1000/'Table 4'!V22*100,":")</f>
        <v>:</v>
      </c>
      <c r="W22" s="86" t="str">
        <f>IFERROR('Table A1'!W22/'Table A2'!W22*1000/'Table 4'!W22*100,":")</f>
        <v>:</v>
      </c>
      <c r="X22" s="86" t="str">
        <f>IFERROR('Table A1'!X22/'Table A2'!X22*1000/'Table 4'!X22*100,":")</f>
        <v>:</v>
      </c>
      <c r="Y22" s="86">
        <f>IFERROR('Table A1'!Y22/'Table A2'!Y22*1000/'Table 4'!Y22*100,":")</f>
        <v>42.603583183216024</v>
      </c>
      <c r="Z22" s="86">
        <f>IFERROR('Table A1'!Z22/'Table A2'!Z22*1000/'Table 4'!Z22*100,":")</f>
        <v>50.053666326343624</v>
      </c>
      <c r="AA22" s="86">
        <f>IFERROR('Table A1'!AA22/'Table A2'!AA22*1000/'Table 4'!AA22*100,":")</f>
        <v>18.105350859977094</v>
      </c>
      <c r="AB22" s="86">
        <f>IFERROR('Table A1'!AB22/'Table A2'!AB22*1000/'Table 4'!AB22*100,":")</f>
        <v>26.713048128479734</v>
      </c>
      <c r="AC22" s="86">
        <f>IFERROR('Table A1'!AC22/'Table A2'!AC22*1000/'Table 4'!AC22*100,":")</f>
        <v>8.7369712813435854</v>
      </c>
      <c r="AD22" s="86">
        <f>IFERROR('Table A1'!AD22/'Table A2'!AD22*1000/'Table 4'!AD22*100,":")</f>
        <v>49.862884763825335</v>
      </c>
      <c r="AE22" s="86">
        <f>IFERROR('Table A1'!AE22/'Table A2'!AE22*1000/'Table 4'!AE22*100,":")</f>
        <v>27.805655173381805</v>
      </c>
      <c r="AF22" s="86">
        <f>IFERROR('Table A1'!AF22/'Table A2'!AF22*1000/'Table 4'!AF22*100,":")</f>
        <v>27.822872669253979</v>
      </c>
      <c r="AG22" s="86" t="str">
        <f>IFERROR('Table A1'!AG22/'Table A2'!AG22*1000/'Table 4'!AG22*100,":")</f>
        <v>:</v>
      </c>
    </row>
    <row r="23" spans="1:33" ht="11.25" customHeight="1" x14ac:dyDescent="0.2">
      <c r="A23" s="24">
        <v>21</v>
      </c>
      <c r="B23" s="7" t="s">
        <v>20</v>
      </c>
      <c r="C23" s="86">
        <f>IFERROR('Table A1'!C23/'Table A2'!C23*1000/'Table 4'!C23*100,":")</f>
        <v>70.874693269081362</v>
      </c>
      <c r="D23" s="86" t="str">
        <f>IFERROR('Table A1'!D23/'Table A2'!D23*1000/'Table 4'!D23*100,":")</f>
        <v>:</v>
      </c>
      <c r="E23" s="86" t="str">
        <f>IFERROR('Table A1'!E23/'Table A2'!E23*1000/'Table 4'!E23*100,":")</f>
        <v>:</v>
      </c>
      <c r="F23" s="86" t="str">
        <f>IFERROR('Table A1'!F23/'Table A2'!F23*1000/'Table 4'!F23*100,":")</f>
        <v>:</v>
      </c>
      <c r="G23" s="86">
        <f>IFERROR('Table A1'!G23/'Table A2'!G23*1000/'Table 4'!G23*100,":")</f>
        <v>5.7471264367816097</v>
      </c>
      <c r="H23" s="86">
        <f>IFERROR('Table A1'!H23/'Table A2'!H23*1000/'Table 4'!H23*100,":")</f>
        <v>23.5660234560122</v>
      </c>
      <c r="I23" s="86" t="str">
        <f>IFERROR('Table A1'!I23/'Table A2'!I23*1000/'Table 4'!I23*100,":")</f>
        <v>:</v>
      </c>
      <c r="J23" s="86">
        <f>IFERROR('Table A1'!J23/'Table A2'!J23*1000/'Table 4'!J23*100,":")</f>
        <v>37.536193123015913</v>
      </c>
      <c r="K23" s="86" t="str">
        <f>IFERROR('Table A1'!K23/'Table A2'!K23*1000/'Table 4'!K23*100,":")</f>
        <v>:</v>
      </c>
      <c r="L23" s="86">
        <f>IFERROR('Table A1'!L23/'Table A2'!L23*1000/'Table 4'!L23*100,":")</f>
        <v>6.5170099727554369</v>
      </c>
      <c r="M23" s="86">
        <f>IFERROR('Table A1'!M23/'Table A2'!M23*1000/'Table 4'!M23*100,":")</f>
        <v>80.5841175446417</v>
      </c>
      <c r="N23" s="86">
        <f>IFERROR('Table A1'!N23/'Table A2'!N23*1000/'Table 4'!N23*100,":")</f>
        <v>27.73477812177503</v>
      </c>
      <c r="O23" s="86" t="str">
        <f>IFERROR('Table A1'!O23/'Table A2'!O23*1000/'Table 4'!O23*100,":")</f>
        <v>:</v>
      </c>
      <c r="P23" s="86">
        <f>IFERROR('Table A1'!P23/'Table A2'!P23*1000/'Table 4'!P23*100,":")</f>
        <v>10.096463638366014</v>
      </c>
      <c r="Q23" s="86">
        <f>IFERROR('Table A1'!Q23/'Table A2'!Q23*1000/'Table 4'!Q23*100,":")</f>
        <v>15.902279146990963</v>
      </c>
      <c r="R23" s="86">
        <f>IFERROR('Table A1'!R23/'Table A2'!R23*1000/'Table 4'!R23*100,":")</f>
        <v>33.90193822062772</v>
      </c>
      <c r="S23" s="86" t="str">
        <f>IFERROR('Table A1'!S23/'Table A2'!S23*1000/'Table 4'!S23*100,":")</f>
        <v>:</v>
      </c>
      <c r="T23" s="86" t="str">
        <f>IFERROR('Table A1'!T23/'Table A2'!T23*1000/'Table 4'!T23*100,":")</f>
        <v>:</v>
      </c>
      <c r="U23" s="86" t="str">
        <f>IFERROR('Table A1'!U23/'Table A2'!U23*1000/'Table 4'!U23*100,":")</f>
        <v>:</v>
      </c>
      <c r="V23" s="86" t="str">
        <f>IFERROR('Table A1'!V23/'Table A2'!V23*1000/'Table 4'!V23*100,":")</f>
        <v>:</v>
      </c>
      <c r="W23" s="86" t="str">
        <f>IFERROR('Table A1'!W23/'Table A2'!W23*1000/'Table 4'!W23*100,":")</f>
        <v>:</v>
      </c>
      <c r="X23" s="86" t="str">
        <f>IFERROR('Table A1'!X23/'Table A2'!X23*1000/'Table 4'!X23*100,":")</f>
        <v>:</v>
      </c>
      <c r="Y23" s="86">
        <f>IFERROR('Table A1'!Y23/'Table A2'!Y23*1000/'Table 4'!Y23*100,":")</f>
        <v>63.641731276333012</v>
      </c>
      <c r="Z23" s="86">
        <f>IFERROR('Table A1'!Z23/'Table A2'!Z23*1000/'Table 4'!Z23*100,":")</f>
        <v>28.437211488115388</v>
      </c>
      <c r="AA23" s="86">
        <f>IFERROR('Table A1'!AA23/'Table A2'!AA23*1000/'Table 4'!AA23*100,":")</f>
        <v>10.967555456561682</v>
      </c>
      <c r="AB23" s="86">
        <f>IFERROR('Table A1'!AB23/'Table A2'!AB23*1000/'Table 4'!AB23*100,":")</f>
        <v>20.183269984383749</v>
      </c>
      <c r="AC23" s="86">
        <f>IFERROR('Table A1'!AC23/'Table A2'!AC23*1000/'Table 4'!AC23*100,":")</f>
        <v>11.48768194282588</v>
      </c>
      <c r="AD23" s="86">
        <f>IFERROR('Table A1'!AD23/'Table A2'!AD23*1000/'Table 4'!AD23*100,":")</f>
        <v>70.061342385801922</v>
      </c>
      <c r="AE23" s="86">
        <f>IFERROR('Table A1'!AE23/'Table A2'!AE23*1000/'Table 4'!AE23*100,":")</f>
        <v>18.961899223826258</v>
      </c>
      <c r="AF23" s="86">
        <f>IFERROR('Table A1'!AF23/'Table A2'!AF23*1000/'Table 4'!AF23*100,":")</f>
        <v>17.74068500022803</v>
      </c>
      <c r="AG23" s="86" t="str">
        <f>IFERROR('Table A1'!AG23/'Table A2'!AG23*1000/'Table 4'!AG23*100,":")</f>
        <v>:</v>
      </c>
    </row>
    <row r="24" spans="1:33" ht="11.25" customHeight="1" x14ac:dyDescent="0.2">
      <c r="A24" s="24">
        <v>22</v>
      </c>
      <c r="B24" s="7" t="s">
        <v>21</v>
      </c>
      <c r="C24" s="86">
        <f>IFERROR('Table A1'!C24/'Table A2'!C24*1000/'Table 4'!C24*100,":")</f>
        <v>20.609339895962822</v>
      </c>
      <c r="D24" s="86" t="str">
        <f>IFERROR('Table A1'!D24/'Table A2'!D24*1000/'Table 4'!D24*100,":")</f>
        <v>:</v>
      </c>
      <c r="E24" s="86" t="str">
        <f>IFERROR('Table A1'!E24/'Table A2'!E24*1000/'Table 4'!E24*100,":")</f>
        <v>:</v>
      </c>
      <c r="F24" s="86" t="str">
        <f>IFERROR('Table A1'!F24/'Table A2'!F24*1000/'Table 4'!F24*100,":")</f>
        <v>:</v>
      </c>
      <c r="G24" s="86">
        <f>IFERROR('Table A1'!G24/'Table A2'!G24*1000/'Table 4'!G24*100,":")</f>
        <v>8.9421390999415546</v>
      </c>
      <c r="H24" s="86">
        <f>IFERROR('Table A1'!H24/'Table A2'!H24*1000/'Table 4'!H24*100,":")</f>
        <v>12.784853986321995</v>
      </c>
      <c r="I24" s="86" t="str">
        <f>IFERROR('Table A1'!I24/'Table A2'!I24*1000/'Table 4'!I24*100,":")</f>
        <v>:</v>
      </c>
      <c r="J24" s="86">
        <f>IFERROR('Table A1'!J24/'Table A2'!J24*1000/'Table 4'!J24*100,":")</f>
        <v>53.397981663412942</v>
      </c>
      <c r="K24" s="86">
        <f>IFERROR('Table A1'!K24/'Table A2'!K24*1000/'Table 4'!K24*100,":")</f>
        <v>10.993481512138684</v>
      </c>
      <c r="L24" s="86">
        <f>IFERROR('Table A1'!L24/'Table A2'!L24*1000/'Table 4'!L24*100,":")</f>
        <v>8.9347423248359803</v>
      </c>
      <c r="M24" s="86">
        <f>IFERROR('Table A1'!M24/'Table A2'!M24*1000/'Table 4'!M24*100,":")</f>
        <v>28.227392913333087</v>
      </c>
      <c r="N24" s="86">
        <f>IFERROR('Table A1'!N24/'Table A2'!N24*1000/'Table 4'!N24*100,":")</f>
        <v>25.482625482625483</v>
      </c>
      <c r="O24" s="86" t="str">
        <f>IFERROR('Table A1'!O24/'Table A2'!O24*1000/'Table 4'!O24*100,":")</f>
        <v>:</v>
      </c>
      <c r="P24" s="86">
        <f>IFERROR('Table A1'!P24/'Table A2'!P24*1000/'Table 4'!P24*100,":")</f>
        <v>8.0360196056081143</v>
      </c>
      <c r="Q24" s="86">
        <f>IFERROR('Table A1'!Q24/'Table A2'!Q24*1000/'Table 4'!Q24*100,":")</f>
        <v>9.3375152632461038</v>
      </c>
      <c r="R24" s="86">
        <f>IFERROR('Table A1'!R24/'Table A2'!R24*1000/'Table 4'!R24*100,":")</f>
        <v>62.924782572452685</v>
      </c>
      <c r="S24" s="86" t="str">
        <f>IFERROR('Table A1'!S24/'Table A2'!S24*1000/'Table 4'!S24*100,":")</f>
        <v>:</v>
      </c>
      <c r="T24" s="86" t="str">
        <f>IFERROR('Table A1'!T24/'Table A2'!T24*1000/'Table 4'!T24*100,":")</f>
        <v>:</v>
      </c>
      <c r="U24" s="86" t="str">
        <f>IFERROR('Table A1'!U24/'Table A2'!U24*1000/'Table 4'!U24*100,":")</f>
        <v>:</v>
      </c>
      <c r="V24" s="86" t="str">
        <f>IFERROR('Table A1'!V24/'Table A2'!V24*1000/'Table 4'!V24*100,":")</f>
        <v>:</v>
      </c>
      <c r="W24" s="86" t="str">
        <f>IFERROR('Table A1'!W24/'Table A2'!W24*1000/'Table 4'!W24*100,":")</f>
        <v>:</v>
      </c>
      <c r="X24" s="86" t="str">
        <f>IFERROR('Table A1'!X24/'Table A2'!X24*1000/'Table 4'!X24*100,":")</f>
        <v>:</v>
      </c>
      <c r="Y24" s="86">
        <f>IFERROR('Table A1'!Y24/'Table A2'!Y24*1000/'Table 4'!Y24*100,":")</f>
        <v>20.783529296970286</v>
      </c>
      <c r="Z24" s="86">
        <f>IFERROR('Table A1'!Z24/'Table A2'!Z24*1000/'Table 4'!Z24*100,":")</f>
        <v>29.391295702532748</v>
      </c>
      <c r="AA24" s="86">
        <f>IFERROR('Table A1'!AA24/'Table A2'!AA24*1000/'Table 4'!AA24*100,":")</f>
        <v>10.915236312665842</v>
      </c>
      <c r="AB24" s="86">
        <f>IFERROR('Table A1'!AB24/'Table A2'!AB24*1000/'Table 4'!AB24*100,":")</f>
        <v>12.768172581723439</v>
      </c>
      <c r="AC24" s="86">
        <f>IFERROR('Table A1'!AC24/'Table A2'!AC24*1000/'Table 4'!AC24*100,":")</f>
        <v>8.4781756062150997</v>
      </c>
      <c r="AD24" s="86">
        <f>IFERROR('Table A1'!AD24/'Table A2'!AD24*1000/'Table 4'!AD24*100,":")</f>
        <v>28.699486734620116</v>
      </c>
      <c r="AE24" s="86">
        <f>IFERROR('Table A1'!AE24/'Table A2'!AE24*1000/'Table 4'!AE24*100,":")</f>
        <v>20.583798186010007</v>
      </c>
      <c r="AF24" s="86">
        <f>IFERROR('Table A1'!AF24/'Table A2'!AF24*1000/'Table 4'!AF24*100,":")</f>
        <v>16.980366748698739</v>
      </c>
      <c r="AG24" s="86" t="str">
        <f>IFERROR('Table A1'!AG24/'Table A2'!AG24*1000/'Table 4'!AG24*100,":")</f>
        <v>:</v>
      </c>
    </row>
    <row r="25" spans="1:33" ht="11.25" customHeight="1" x14ac:dyDescent="0.2">
      <c r="A25" s="24">
        <v>23</v>
      </c>
      <c r="B25" s="7" t="s">
        <v>22</v>
      </c>
      <c r="C25" s="86">
        <f>IFERROR('Table A1'!C25/'Table A2'!C25*1000/'Table 4'!C25*100,":")</f>
        <v>38.148631151002675</v>
      </c>
      <c r="D25" s="86" t="str">
        <f>IFERROR('Table A1'!D25/'Table A2'!D25*1000/'Table 4'!D25*100,":")</f>
        <v>:</v>
      </c>
      <c r="E25" s="86" t="str">
        <f>IFERROR('Table A1'!E25/'Table A2'!E25*1000/'Table 4'!E25*100,":")</f>
        <v>:</v>
      </c>
      <c r="F25" s="86" t="str">
        <f>IFERROR('Table A1'!F25/'Table A2'!F25*1000/'Table 4'!F25*100,":")</f>
        <v>:</v>
      </c>
      <c r="G25" s="86">
        <f>IFERROR('Table A1'!G25/'Table A2'!G25*1000/'Table 4'!G25*100,":")</f>
        <v>18.346940647647003</v>
      </c>
      <c r="H25" s="86">
        <f>IFERROR('Table A1'!H25/'Table A2'!H25*1000/'Table 4'!H25*100,":")</f>
        <v>24.417349605907436</v>
      </c>
      <c r="I25" s="86" t="str">
        <f>IFERROR('Table A1'!I25/'Table A2'!I25*1000/'Table 4'!I25*100,":")</f>
        <v>:</v>
      </c>
      <c r="J25" s="86">
        <f>IFERROR('Table A1'!J25/'Table A2'!J25*1000/'Table 4'!J25*100,":")</f>
        <v>25.210010675126952</v>
      </c>
      <c r="K25" s="86">
        <f>IFERROR('Table A1'!K25/'Table A2'!K25*1000/'Table 4'!K25*100,":")</f>
        <v>19.85773392925611</v>
      </c>
      <c r="L25" s="86">
        <f>IFERROR('Table A1'!L25/'Table A2'!L25*1000/'Table 4'!L25*100,":")</f>
        <v>45.117403171031526</v>
      </c>
      <c r="M25" s="86">
        <f>IFERROR('Table A1'!M25/'Table A2'!M25*1000/'Table 4'!M25*100,":")</f>
        <v>26.893812751385472</v>
      </c>
      <c r="N25" s="86">
        <f>IFERROR('Table A1'!N25/'Table A2'!N25*1000/'Table 4'!N25*100,":")</f>
        <v>27.077956658883291</v>
      </c>
      <c r="O25" s="86" t="str">
        <f>IFERROR('Table A1'!O25/'Table A2'!O25*1000/'Table 4'!O25*100,":")</f>
        <v>:</v>
      </c>
      <c r="P25" s="86">
        <f>IFERROR('Table A1'!P25/'Table A2'!P25*1000/'Table 4'!P25*100,":")</f>
        <v>14.269423299072894</v>
      </c>
      <c r="Q25" s="86">
        <f>IFERROR('Table A1'!Q25/'Table A2'!Q25*1000/'Table 4'!Q25*100,":")</f>
        <v>23.380521648556392</v>
      </c>
      <c r="R25" s="86">
        <f>IFERROR('Table A1'!R25/'Table A2'!R25*1000/'Table 4'!R25*100,":")</f>
        <v>18.68177619756554</v>
      </c>
      <c r="S25" s="86" t="str">
        <f>IFERROR('Table A1'!S25/'Table A2'!S25*1000/'Table 4'!S25*100,":")</f>
        <v>:</v>
      </c>
      <c r="T25" s="86" t="str">
        <f>IFERROR('Table A1'!T25/'Table A2'!T25*1000/'Table 4'!T25*100,":")</f>
        <v>:</v>
      </c>
      <c r="U25" s="86" t="str">
        <f>IFERROR('Table A1'!U25/'Table A2'!U25*1000/'Table 4'!U25*100,":")</f>
        <v>:</v>
      </c>
      <c r="V25" s="86" t="str">
        <f>IFERROR('Table A1'!V25/'Table A2'!V25*1000/'Table 4'!V25*100,":")</f>
        <v>:</v>
      </c>
      <c r="W25" s="86" t="str">
        <f>IFERROR('Table A1'!W25/'Table A2'!W25*1000/'Table 4'!W25*100,":")</f>
        <v>:</v>
      </c>
      <c r="X25" s="86" t="str">
        <f>IFERROR('Table A1'!X25/'Table A2'!X25*1000/'Table 4'!X25*100,":")</f>
        <v>:</v>
      </c>
      <c r="Y25" s="86">
        <f>IFERROR('Table A1'!Y25/'Table A2'!Y25*1000/'Table 4'!Y25*100,":")</f>
        <v>29.713229151550923</v>
      </c>
      <c r="Z25" s="86">
        <f>IFERROR('Table A1'!Z25/'Table A2'!Z25*1000/'Table 4'!Z25*100,":")</f>
        <v>30.115644525790948</v>
      </c>
      <c r="AA25" s="86">
        <f>IFERROR('Table A1'!AA25/'Table A2'!AA25*1000/'Table 4'!AA25*100,":")</f>
        <v>29.218073211906958</v>
      </c>
      <c r="AB25" s="86">
        <f>IFERROR('Table A1'!AB25/'Table A2'!AB25*1000/'Table 4'!AB25*100,":")</f>
        <v>19.266267978190939</v>
      </c>
      <c r="AC25" s="86">
        <f>IFERROR('Table A1'!AC25/'Table A2'!AC25*1000/'Table 4'!AC25*100,":")</f>
        <v>21.271177930480441</v>
      </c>
      <c r="AD25" s="86">
        <f>IFERROR('Table A1'!AD25/'Table A2'!AD25*1000/'Table 4'!AD25*100,":")</f>
        <v>22.004327634300182</v>
      </c>
      <c r="AE25" s="86">
        <f>IFERROR('Table A1'!AE25/'Table A2'!AE25*1000/'Table 4'!AE25*100,":")</f>
        <v>22.765195305158972</v>
      </c>
      <c r="AF25" s="86">
        <f>IFERROR('Table A1'!AF25/'Table A2'!AF25*1000/'Table 4'!AF25*100,":")</f>
        <v>28.58603542989983</v>
      </c>
      <c r="AG25" s="86" t="str">
        <f>IFERROR('Table A1'!AG25/'Table A2'!AG25*1000/'Table 4'!AG25*100,":")</f>
        <v>:</v>
      </c>
    </row>
    <row r="26" spans="1:33" ht="11.25" customHeight="1" x14ac:dyDescent="0.2">
      <c r="A26" s="24">
        <v>24</v>
      </c>
      <c r="B26" s="7" t="s">
        <v>23</v>
      </c>
      <c r="C26" s="86">
        <f>IFERROR('Table A1'!C26/'Table A2'!C26*1000/'Table 4'!C26*100,":")</f>
        <v>93.945341368542572</v>
      </c>
      <c r="D26" s="86">
        <f>IFERROR('Table A1'!D26/'Table A2'!D26*1000/'Table 4'!D26*100,":")</f>
        <v>151.97500441289867</v>
      </c>
      <c r="E26" s="86">
        <f>IFERROR('Table A1'!E26/'Table A2'!E26*1000/'Table 4'!E26*100,":")</f>
        <v>46.139578465124586</v>
      </c>
      <c r="F26" s="86" t="str">
        <f>IFERROR('Table A1'!F26/'Table A2'!F26*1000/'Table 4'!F26*100,":")</f>
        <v>:</v>
      </c>
      <c r="G26" s="86">
        <f>IFERROR('Table A1'!G26/'Table A2'!G26*1000/'Table 4'!G26*100,":")</f>
        <v>72.152411836238343</v>
      </c>
      <c r="H26" s="86">
        <f>IFERROR('Table A1'!H26/'Table A2'!H26*1000/'Table 4'!H26*100,":")</f>
        <v>97.332024299909222</v>
      </c>
      <c r="I26" s="86">
        <f>IFERROR('Table A1'!I26/'Table A2'!I26*1000/'Table 4'!I26*100,":")</f>
        <v>89.078343624313149</v>
      </c>
      <c r="J26" s="86">
        <f>IFERROR('Table A1'!J26/'Table A2'!J26*1000/'Table 4'!J26*100,":")</f>
        <v>101.7584067119671</v>
      </c>
      <c r="K26" s="86">
        <f>IFERROR('Table A1'!K26/'Table A2'!K26*1000/'Table 4'!K26*100,":")</f>
        <v>45.595954589003853</v>
      </c>
      <c r="L26" s="86">
        <f>IFERROR('Table A1'!L26/'Table A2'!L26*1000/'Table 4'!L26*100,":")</f>
        <v>78.398304617975143</v>
      </c>
      <c r="M26" s="86">
        <f>IFERROR('Table A1'!M26/'Table A2'!M26*1000/'Table 4'!M26*100,":")</f>
        <v>192.9765999231081</v>
      </c>
      <c r="N26" s="86">
        <f>IFERROR('Table A1'!N26/'Table A2'!N26*1000/'Table 4'!N26*100,":")</f>
        <v>192.85814837407912</v>
      </c>
      <c r="O26" s="86">
        <f>IFERROR('Table A1'!O26/'Table A2'!O26*1000/'Table 4'!O26*100,":")</f>
        <v>161.60229339525219</v>
      </c>
      <c r="P26" s="86">
        <f>IFERROR('Table A1'!P26/'Table A2'!P26*1000/'Table 4'!P26*100,":")</f>
        <v>47.400233857207972</v>
      </c>
      <c r="Q26" s="86">
        <f>IFERROR('Table A1'!Q26/'Table A2'!Q26*1000/'Table 4'!Q26*100,":")</f>
        <v>51.626184561597213</v>
      </c>
      <c r="R26" s="86">
        <f>IFERROR('Table A1'!R26/'Table A2'!R26*1000/'Table 4'!R26*100,":")</f>
        <v>125.49575114846425</v>
      </c>
      <c r="S26" s="86" t="str">
        <f>IFERROR('Table A1'!S26/'Table A2'!S26*1000/'Table 4'!S26*100,":")</f>
        <v>:</v>
      </c>
      <c r="T26" s="86">
        <f>IFERROR('Table A1'!T26/'Table A2'!T26*1000/'Table 4'!T26*100,":")</f>
        <v>119.44879186267127</v>
      </c>
      <c r="U26" s="86">
        <f>IFERROR('Table A1'!U26/'Table A2'!U26*1000/'Table 4'!U26*100,":")</f>
        <v>51.355399563502061</v>
      </c>
      <c r="V26" s="86">
        <f>IFERROR('Table A1'!V26/'Table A2'!V26*1000/'Table 4'!V26*100,":")</f>
        <v>172.35294117647058</v>
      </c>
      <c r="W26" s="86">
        <f>IFERROR('Table A1'!W26/'Table A2'!W26*1000/'Table 4'!W26*100,":")</f>
        <v>33.97306812422088</v>
      </c>
      <c r="X26" s="86" t="str">
        <f>IFERROR('Table A1'!X26/'Table A2'!X26*1000/'Table 4'!X26*100,":")</f>
        <v>:</v>
      </c>
      <c r="Y26" s="86">
        <f>IFERROR('Table A1'!Y26/'Table A2'!Y26*1000/'Table 4'!Y26*100,":")</f>
        <v>142.61130791672153</v>
      </c>
      <c r="Z26" s="86">
        <f>IFERROR('Table A1'!Z26/'Table A2'!Z26*1000/'Table 4'!Z26*100,":")</f>
        <v>326.74327628361857</v>
      </c>
      <c r="AA26" s="86">
        <f>IFERROR('Table A1'!AA26/'Table A2'!AA26*1000/'Table 4'!AA26*100,":")</f>
        <v>43.668840102718264</v>
      </c>
      <c r="AB26" s="86">
        <f>IFERROR('Table A1'!AB26/'Table A2'!AB26*1000/'Table 4'!AB26*100,":")</f>
        <v>198.74568041069531</v>
      </c>
      <c r="AC26" s="86">
        <f>IFERROR('Table A1'!AC26/'Table A2'!AC26*1000/'Table 4'!AC26*100,":")</f>
        <v>39.03526077688359</v>
      </c>
      <c r="AD26" s="86">
        <f>IFERROR('Table A1'!AD26/'Table A2'!AD26*1000/'Table 4'!AD26*100,":")</f>
        <v>136.11990950226246</v>
      </c>
      <c r="AE26" s="86">
        <f>IFERROR('Table A1'!AE26/'Table A2'!AE26*1000/'Table 4'!AE26*100,":")</f>
        <v>60.889792732714476</v>
      </c>
      <c r="AF26" s="86">
        <f>IFERROR('Table A1'!AF26/'Table A2'!AF26*1000/'Table 4'!AF26*100,":")</f>
        <v>79.40677088443384</v>
      </c>
      <c r="AG26" s="86">
        <f>IFERROR('Table A1'!AG26/'Table A2'!AG26*1000/'Table 4'!AG26*100,":")</f>
        <v>106.30129329331652</v>
      </c>
    </row>
    <row r="27" spans="1:33" ht="11.25" customHeight="1" x14ac:dyDescent="0.2">
      <c r="A27" s="24">
        <v>25</v>
      </c>
      <c r="B27" s="7" t="s">
        <v>24</v>
      </c>
      <c r="C27" s="86">
        <f>IFERROR('Table A1'!C27/'Table A2'!C27*1000/'Table 4'!C27*100,":")</f>
        <v>87.703725851109226</v>
      </c>
      <c r="D27" s="86" t="str">
        <f>IFERROR('Table A1'!D27/'Table A2'!D27*1000/'Table 4'!D27*100,":")</f>
        <v>:</v>
      </c>
      <c r="E27" s="86" t="str">
        <f>IFERROR('Table A1'!E27/'Table A2'!E27*1000/'Table 4'!E27*100,":")</f>
        <v>:</v>
      </c>
      <c r="F27" s="86" t="str">
        <f>IFERROR('Table A1'!F27/'Table A2'!F27*1000/'Table 4'!F27*100,":")</f>
        <v>:</v>
      </c>
      <c r="G27" s="86">
        <f>IFERROR('Table A1'!G27/'Table A2'!G27*1000/'Table 4'!G27*100,":")</f>
        <v>50.748252995444012</v>
      </c>
      <c r="H27" s="86">
        <f>IFERROR('Table A1'!H27/'Table A2'!H27*1000/'Table 4'!H27*100,":")</f>
        <v>32.80245221915316</v>
      </c>
      <c r="I27" s="86" t="str">
        <f>IFERROR('Table A1'!I27/'Table A2'!I27*1000/'Table 4'!I27*100,":")</f>
        <v>:</v>
      </c>
      <c r="J27" s="86">
        <f>IFERROR('Table A1'!J27/'Table A2'!J27*1000/'Table 4'!J27*100,":")</f>
        <v>194.96260991042814</v>
      </c>
      <c r="K27" s="86">
        <f>IFERROR('Table A1'!K27/'Table A2'!K27*1000/'Table 4'!K27*100,":")</f>
        <v>65.123251165889414</v>
      </c>
      <c r="L27" s="86">
        <f>IFERROR('Table A1'!L27/'Table A2'!L27*1000/'Table 4'!L27*100,":")</f>
        <v>37.397306598237556</v>
      </c>
      <c r="M27" s="86">
        <f>IFERROR('Table A1'!M27/'Table A2'!M27*1000/'Table 4'!M27*100,":")</f>
        <v>45.50971848896593</v>
      </c>
      <c r="N27" s="86">
        <f>IFERROR('Table A1'!N27/'Table A2'!N27*1000/'Table 4'!N27*100,":")</f>
        <v>54.485415520088054</v>
      </c>
      <c r="O27" s="86" t="str">
        <f>IFERROR('Table A1'!O27/'Table A2'!O27*1000/'Table 4'!O27*100,":")</f>
        <v>:</v>
      </c>
      <c r="P27" s="86">
        <f>IFERROR('Table A1'!P27/'Table A2'!P27*1000/'Table 4'!P27*100,":")</f>
        <v>16.037587517688518</v>
      </c>
      <c r="Q27" s="86">
        <f>IFERROR('Table A1'!Q27/'Table A2'!Q27*1000/'Table 4'!Q27*100,":")</f>
        <v>14.706929453790801</v>
      </c>
      <c r="R27" s="86">
        <f>IFERROR('Table A1'!R27/'Table A2'!R27*1000/'Table 4'!R27*100,":")</f>
        <v>93.668580387816746</v>
      </c>
      <c r="S27" s="86" t="str">
        <f>IFERROR('Table A1'!S27/'Table A2'!S27*1000/'Table 4'!S27*100,":")</f>
        <v>:</v>
      </c>
      <c r="T27" s="86" t="str">
        <f>IFERROR('Table A1'!T27/'Table A2'!T27*1000/'Table 4'!T27*100,":")</f>
        <v>:</v>
      </c>
      <c r="U27" s="86" t="str">
        <f>IFERROR('Table A1'!U27/'Table A2'!U27*1000/'Table 4'!U27*100,":")</f>
        <v>:</v>
      </c>
      <c r="V27" s="86">
        <f>IFERROR('Table A1'!V27/'Table A2'!V27*1000/'Table 4'!V27*100,":")</f>
        <v>64.715702641657671</v>
      </c>
      <c r="W27" s="86" t="str">
        <f>IFERROR('Table A1'!W27/'Table A2'!W27*1000/'Table 4'!W27*100,":")</f>
        <v>:</v>
      </c>
      <c r="X27" s="86" t="str">
        <f>IFERROR('Table A1'!X27/'Table A2'!X27*1000/'Table 4'!X27*100,":")</f>
        <v>:</v>
      </c>
      <c r="Y27" s="86">
        <f>IFERROR('Table A1'!Y27/'Table A2'!Y27*1000/'Table 4'!Y27*100,":")</f>
        <v>91.414292042191761</v>
      </c>
      <c r="Z27" s="86">
        <f>IFERROR('Table A1'!Z27/'Table A2'!Z27*1000/'Table 4'!Z27*100,":")</f>
        <v>59.951643733306327</v>
      </c>
      <c r="AA27" s="86">
        <f>IFERROR('Table A1'!AA27/'Table A2'!AA27*1000/'Table 4'!AA27*100,":")</f>
        <v>19.18284008921211</v>
      </c>
      <c r="AB27" s="86">
        <f>IFERROR('Table A1'!AB27/'Table A2'!AB27*1000/'Table 4'!AB27*100,":")</f>
        <v>40.605307763636048</v>
      </c>
      <c r="AC27" s="86">
        <f>IFERROR('Table A1'!AC27/'Table A2'!AC27*1000/'Table 4'!AC27*100,":")</f>
        <v>12.598443580722815</v>
      </c>
      <c r="AD27" s="86">
        <f>IFERROR('Table A1'!AD27/'Table A2'!AD27*1000/'Table 4'!AD27*100,":")</f>
        <v>50.947662161749271</v>
      </c>
      <c r="AE27" s="86">
        <f>IFERROR('Table A1'!AE27/'Table A2'!AE27*1000/'Table 4'!AE27*100,":")</f>
        <v>24.385211307234904</v>
      </c>
      <c r="AF27" s="86">
        <f>IFERROR('Table A1'!AF27/'Table A2'!AF27*1000/'Table 4'!AF27*100,":")</f>
        <v>29.714414759744095</v>
      </c>
      <c r="AG27" s="86" t="str">
        <f>IFERROR('Table A1'!AG27/'Table A2'!AG27*1000/'Table 4'!AG27*100,":")</f>
        <v>:</v>
      </c>
    </row>
    <row r="28" spans="1:33" ht="11.25" customHeight="1" x14ac:dyDescent="0.2">
      <c r="A28" s="24">
        <v>26</v>
      </c>
      <c r="B28" s="7" t="s">
        <v>25</v>
      </c>
      <c r="C28" s="86">
        <f>IFERROR('Table A1'!C28/'Table A2'!C28*1000/'Table 4'!C28*100,":")</f>
        <v>57.367179423358863</v>
      </c>
      <c r="D28" s="86" t="str">
        <f>IFERROR('Table A1'!D28/'Table A2'!D28*1000/'Table 4'!D28*100,":")</f>
        <v>:</v>
      </c>
      <c r="E28" s="86" t="str">
        <f>IFERROR('Table A1'!E28/'Table A2'!E28*1000/'Table 4'!E28*100,":")</f>
        <v>:</v>
      </c>
      <c r="F28" s="86" t="str">
        <f>IFERROR('Table A1'!F28/'Table A2'!F28*1000/'Table 4'!F28*100,":")</f>
        <v>:</v>
      </c>
      <c r="G28" s="86">
        <f>IFERROR('Table A1'!G28/'Table A2'!G28*1000/'Table 4'!G28*100,":")</f>
        <v>26.29210289449998</v>
      </c>
      <c r="H28" s="86">
        <f>IFERROR('Table A1'!H28/'Table A2'!H28*1000/'Table 4'!H28*100,":")</f>
        <v>20.33465358536241</v>
      </c>
      <c r="I28" s="86" t="str">
        <f>IFERROR('Table A1'!I28/'Table A2'!I28*1000/'Table 4'!I28*100,":")</f>
        <v>:</v>
      </c>
      <c r="J28" s="86">
        <f>IFERROR('Table A1'!J28/'Table A2'!J28*1000/'Table 4'!J28*100,":")</f>
        <v>51.497904276776964</v>
      </c>
      <c r="K28" s="86">
        <f>IFERROR('Table A1'!K28/'Table A2'!K28*1000/'Table 4'!K28*100,":")</f>
        <v>17.930358487634031</v>
      </c>
      <c r="L28" s="86">
        <f>IFERROR('Table A1'!L28/'Table A2'!L28*1000/'Table 4'!L28*100,":")</f>
        <v>58.406922301902455</v>
      </c>
      <c r="M28" s="86">
        <f>IFERROR('Table A1'!M28/'Table A2'!M28*1000/'Table 4'!M28*100,":")</f>
        <v>28.369831387434068</v>
      </c>
      <c r="N28" s="86">
        <f>IFERROR('Table A1'!N28/'Table A2'!N28*1000/'Table 4'!N28*100,":")</f>
        <v>52.822227529655287</v>
      </c>
      <c r="O28" s="86" t="str">
        <f>IFERROR('Table A1'!O28/'Table A2'!O28*1000/'Table 4'!O28*100,":")</f>
        <v>:</v>
      </c>
      <c r="P28" s="86">
        <f>IFERROR('Table A1'!P28/'Table A2'!P28*1000/'Table 4'!P28*100,":")</f>
        <v>18.653675047754156</v>
      </c>
      <c r="Q28" s="86">
        <f>IFERROR('Table A1'!Q28/'Table A2'!Q28*1000/'Table 4'!Q28*100,":")</f>
        <v>23.150190755495576</v>
      </c>
      <c r="R28" s="86">
        <f>IFERROR('Table A1'!R28/'Table A2'!R28*1000/'Table 4'!R28*100,":")</f>
        <v>35.905696354588521</v>
      </c>
      <c r="S28" s="86" t="str">
        <f>IFERROR('Table A1'!S28/'Table A2'!S28*1000/'Table 4'!S28*100,":")</f>
        <v>:</v>
      </c>
      <c r="T28" s="86" t="str">
        <f>IFERROR('Table A1'!T28/'Table A2'!T28*1000/'Table 4'!T28*100,":")</f>
        <v>:</v>
      </c>
      <c r="U28" s="86" t="str">
        <f>IFERROR('Table A1'!U28/'Table A2'!U28*1000/'Table 4'!U28*100,":")</f>
        <v>:</v>
      </c>
      <c r="V28" s="86">
        <f>IFERROR('Table A1'!V28/'Table A2'!V28*1000/'Table 4'!V28*100,":")</f>
        <v>39.15646596905146</v>
      </c>
      <c r="W28" s="86" t="str">
        <f>IFERROR('Table A1'!W28/'Table A2'!W28*1000/'Table 4'!W28*100,":")</f>
        <v>:</v>
      </c>
      <c r="X28" s="86" t="str">
        <f>IFERROR('Table A1'!X28/'Table A2'!X28*1000/'Table 4'!X28*100,":")</f>
        <v>:</v>
      </c>
      <c r="Y28" s="86">
        <f>IFERROR('Table A1'!Y28/'Table A2'!Y28*1000/'Table 4'!Y28*100,":")</f>
        <v>37.369842064418037</v>
      </c>
      <c r="Z28" s="86">
        <f>IFERROR('Table A1'!Z28/'Table A2'!Z28*1000/'Table 4'!Z28*100,":")</f>
        <v>40.036441417703877</v>
      </c>
      <c r="AA28" s="86" t="str">
        <f>IFERROR('Table A1'!AA28/'Table A2'!AA28*1000/'Table 4'!AA28*100,":")</f>
        <v>:</v>
      </c>
      <c r="AB28" s="86">
        <f>IFERROR('Table A1'!AB28/'Table A2'!AB28*1000/'Table 4'!AB28*100,":")</f>
        <v>22.681152182649662</v>
      </c>
      <c r="AC28" s="86">
        <f>IFERROR('Table A1'!AC28/'Table A2'!AC28*1000/'Table 4'!AC28*100,":")</f>
        <v>15.107977913684437</v>
      </c>
      <c r="AD28" s="86">
        <f>IFERROR('Table A1'!AD28/'Table A2'!AD28*1000/'Table 4'!AD28*100,":")</f>
        <v>28.874240292527553</v>
      </c>
      <c r="AE28" s="86">
        <f>IFERROR('Table A1'!AE28/'Table A2'!AE28*1000/'Table 4'!AE28*100,":")</f>
        <v>22.318629204193392</v>
      </c>
      <c r="AF28" s="86">
        <f>IFERROR('Table A1'!AF28/'Table A2'!AF28*1000/'Table 4'!AF28*100,":")</f>
        <v>26.646494340672799</v>
      </c>
      <c r="AG28" s="86" t="str">
        <f>IFERROR('Table A1'!AG28/'Table A2'!AG28*1000/'Table 4'!AG28*100,":")</f>
        <v>:</v>
      </c>
    </row>
    <row r="29" spans="1:33" ht="11.25" customHeight="1" x14ac:dyDescent="0.2">
      <c r="A29" s="24">
        <v>27</v>
      </c>
      <c r="B29" s="7" t="s">
        <v>26</v>
      </c>
      <c r="C29" s="86">
        <f>IFERROR('Table A1'!C29/'Table A2'!C29*1000/'Table 4'!C29*100,":")</f>
        <v>29.148006825222396</v>
      </c>
      <c r="D29" s="86">
        <f>IFERROR('Table A1'!D29/'Table A2'!D29*1000/'Table 4'!D29*100,":")</f>
        <v>38.727945596190793</v>
      </c>
      <c r="E29" s="86">
        <f>IFERROR('Table A1'!E29/'Table A2'!E29*1000/'Table 4'!E29*100,":")</f>
        <v>9.6227201688818909</v>
      </c>
      <c r="F29" s="86">
        <f>IFERROR('Table A1'!F29/'Table A2'!F29*1000/'Table 4'!F29*100,":")</f>
        <v>23.291623338768716</v>
      </c>
      <c r="G29" s="86">
        <f>IFERROR('Table A1'!G29/'Table A2'!G29*1000/'Table 4'!G29*100,":")</f>
        <v>16.395634994329416</v>
      </c>
      <c r="H29" s="86">
        <f>IFERROR('Table A1'!H29/'Table A2'!H29*1000/'Table 4'!H29*100,":")</f>
        <v>13.186889411661207</v>
      </c>
      <c r="I29" s="86">
        <f>IFERROR('Table A1'!I29/'Table A2'!I29*1000/'Table 4'!I29*100,":")</f>
        <v>20.53682505924953</v>
      </c>
      <c r="J29" s="86">
        <f>IFERROR('Table A1'!J29/'Table A2'!J29*1000/'Table 4'!J29*100,":")</f>
        <v>24.330750634550256</v>
      </c>
      <c r="K29" s="86">
        <f>IFERROR('Table A1'!K29/'Table A2'!K29*1000/'Table 4'!K29*100,":")</f>
        <v>14.104489664383408</v>
      </c>
      <c r="L29" s="86">
        <f>IFERROR('Table A1'!L29/'Table A2'!L29*1000/'Table 4'!L29*100,":")</f>
        <v>15.847368469378829</v>
      </c>
      <c r="M29" s="86">
        <f>IFERROR('Table A1'!M29/'Table A2'!M29*1000/'Table 4'!M29*100,":")</f>
        <v>35.50646653660808</v>
      </c>
      <c r="N29" s="86">
        <f>IFERROR('Table A1'!N29/'Table A2'!N29*1000/'Table 4'!N29*100,":")</f>
        <v>18.747459005285268</v>
      </c>
      <c r="O29" s="86">
        <f>IFERROR('Table A1'!O29/'Table A2'!O29*1000/'Table 4'!O29*100,":")</f>
        <v>25.497890856907031</v>
      </c>
      <c r="P29" s="86">
        <f>IFERROR('Table A1'!P29/'Table A2'!P29*1000/'Table 4'!P29*100,":")</f>
        <v>14.596607547073543</v>
      </c>
      <c r="Q29" s="86">
        <f>IFERROR('Table A1'!Q29/'Table A2'!Q29*1000/'Table 4'!Q29*100,":")</f>
        <v>12.641535949461963</v>
      </c>
      <c r="R29" s="86">
        <f>IFERROR('Table A1'!R29/'Table A2'!R29*1000/'Table 4'!R29*100,":")</f>
        <v>23.743738739781957</v>
      </c>
      <c r="S29" s="86" t="str">
        <f>IFERROR('Table A1'!S29/'Table A2'!S29*1000/'Table 4'!S29*100,":")</f>
        <v>:</v>
      </c>
      <c r="T29" s="86">
        <f>IFERROR('Table A1'!T29/'Table A2'!T29*1000/'Table 4'!T29*100,":")</f>
        <v>26.325354416848342</v>
      </c>
      <c r="U29" s="86">
        <f>IFERROR('Table A1'!U29/'Table A2'!U29*1000/'Table 4'!U29*100,":")</f>
        <v>16.414960450744186</v>
      </c>
      <c r="V29" s="86">
        <f>IFERROR('Table A1'!V29/'Table A2'!V29*1000/'Table 4'!V29*100,":")</f>
        <v>27.304970712073999</v>
      </c>
      <c r="W29" s="86">
        <f>IFERROR('Table A1'!W29/'Table A2'!W29*1000/'Table 4'!W29*100,":")</f>
        <v>12.906950962639959</v>
      </c>
      <c r="X29" s="86">
        <f>IFERROR('Table A1'!X29/'Table A2'!X29*1000/'Table 4'!X29*100,":")</f>
        <v>16.889526542324244</v>
      </c>
      <c r="Y29" s="86">
        <f>IFERROR('Table A1'!Y29/'Table A2'!Y29*1000/'Table 4'!Y29*100,":")</f>
        <v>25.774238312226032</v>
      </c>
      <c r="Z29" s="86">
        <f>IFERROR('Table A1'!Z29/'Table A2'!Z29*1000/'Table 4'!Z29*100,":")</f>
        <v>30.244909034660051</v>
      </c>
      <c r="AA29" s="86">
        <f>IFERROR('Table A1'!AA29/'Table A2'!AA29*1000/'Table 4'!AA29*100,":")</f>
        <v>13.229036028545501</v>
      </c>
      <c r="AB29" s="86">
        <f>IFERROR('Table A1'!AB29/'Table A2'!AB29*1000/'Table 4'!AB29*100,":")</f>
        <v>19.543169577397755</v>
      </c>
      <c r="AC29" s="86">
        <f>IFERROR('Table A1'!AC29/'Table A2'!AC29*1000/'Table 4'!AC29*100,":")</f>
        <v>16.240989557109945</v>
      </c>
      <c r="AD29" s="86">
        <f>IFERROR('Table A1'!AD29/'Table A2'!AD29*1000/'Table 4'!AD29*100,":")</f>
        <v>19.998460393144242</v>
      </c>
      <c r="AE29" s="86">
        <f>IFERROR('Table A1'!AE29/'Table A2'!AE29*1000/'Table 4'!AE29*100,":")</f>
        <v>21.227875594990525</v>
      </c>
      <c r="AF29" s="86">
        <f>IFERROR('Table A1'!AF29/'Table A2'!AF29*1000/'Table 4'!AF29*100,":")</f>
        <v>21.614856071897766</v>
      </c>
      <c r="AG29" s="86">
        <f>IFERROR('Table A1'!AG29/'Table A2'!AG29*1000/'Table 4'!AG29*100,":")</f>
        <v>25.002149444370581</v>
      </c>
    </row>
    <row r="30" spans="1:33" ht="11.25" customHeight="1" x14ac:dyDescent="0.2">
      <c r="A30" s="24">
        <v>28</v>
      </c>
      <c r="B30" s="7" t="s">
        <v>27</v>
      </c>
      <c r="C30" s="86">
        <f>IFERROR('Table A1'!C30/'Table A2'!C30*1000/'Table 4'!C30*100,":")</f>
        <v>27.193418812392466</v>
      </c>
      <c r="D30" s="86" t="str">
        <f>IFERROR('Table A1'!D30/'Table A2'!D30*1000/'Table 4'!D30*100,":")</f>
        <v>:</v>
      </c>
      <c r="E30" s="86" t="str">
        <f>IFERROR('Table A1'!E30/'Table A2'!E30*1000/'Table 4'!E30*100,":")</f>
        <v>:</v>
      </c>
      <c r="F30" s="86" t="str">
        <f>IFERROR('Table A1'!F30/'Table A2'!F30*1000/'Table 4'!F30*100,":")</f>
        <v>:</v>
      </c>
      <c r="G30" s="86">
        <f>IFERROR('Table A1'!G30/'Table A2'!G30*1000/'Table 4'!G30*100,":")</f>
        <v>10.926627541292126</v>
      </c>
      <c r="H30" s="86">
        <f>IFERROR('Table A1'!H30/'Table A2'!H30*1000/'Table 4'!H30*100,":")</f>
        <v>14.637391776390407</v>
      </c>
      <c r="I30" s="86" t="str">
        <f>IFERROR('Table A1'!I30/'Table A2'!I30*1000/'Table 4'!I30*100,":")</f>
        <v>:</v>
      </c>
      <c r="J30" s="86">
        <f>IFERROR('Table A1'!J30/'Table A2'!J30*1000/'Table 4'!J30*100,":")</f>
        <v>25.478900881554196</v>
      </c>
      <c r="K30" s="86">
        <f>IFERROR('Table A1'!K30/'Table A2'!K30*1000/'Table 4'!K30*100,":")</f>
        <v>15.912647909344276</v>
      </c>
      <c r="L30" s="86">
        <f>IFERROR('Table A1'!L30/'Table A2'!L30*1000/'Table 4'!L30*100,":")</f>
        <v>16.024097953235394</v>
      </c>
      <c r="M30" s="86">
        <f>IFERROR('Table A1'!M30/'Table A2'!M30*1000/'Table 4'!M30*100,":")</f>
        <v>28.107460914608019</v>
      </c>
      <c r="N30" s="86">
        <f>IFERROR('Table A1'!N30/'Table A2'!N30*1000/'Table 4'!N30*100,":")</f>
        <v>28.176445757703672</v>
      </c>
      <c r="O30" s="86" t="str">
        <f>IFERROR('Table A1'!O30/'Table A2'!O30*1000/'Table 4'!O30*100,":")</f>
        <v>:</v>
      </c>
      <c r="P30" s="86">
        <f>IFERROR('Table A1'!P30/'Table A2'!P30*1000/'Table 4'!P30*100,":")</f>
        <v>10.396206813803332</v>
      </c>
      <c r="Q30" s="86">
        <f>IFERROR('Table A1'!Q30/'Table A2'!Q30*1000/'Table 4'!Q30*100,":")</f>
        <v>8.2148630560243276</v>
      </c>
      <c r="R30" s="86">
        <f>IFERROR('Table A1'!R30/'Table A2'!R30*1000/'Table 4'!R30*100,":")</f>
        <v>17.805306695783113</v>
      </c>
      <c r="S30" s="86" t="str">
        <f>IFERROR('Table A1'!S30/'Table A2'!S30*1000/'Table 4'!S30*100,":")</f>
        <v>:</v>
      </c>
      <c r="T30" s="86" t="str">
        <f>IFERROR('Table A1'!T30/'Table A2'!T30*1000/'Table 4'!T30*100,":")</f>
        <v>:</v>
      </c>
      <c r="U30" s="86" t="str">
        <f>IFERROR('Table A1'!U30/'Table A2'!U30*1000/'Table 4'!U30*100,":")</f>
        <v>:</v>
      </c>
      <c r="V30" s="86">
        <f>IFERROR('Table A1'!V30/'Table A2'!V30*1000/'Table 4'!V30*100,":")</f>
        <v>35.317016553991088</v>
      </c>
      <c r="W30" s="86" t="str">
        <f>IFERROR('Table A1'!W30/'Table A2'!W30*1000/'Table 4'!W30*100,":")</f>
        <v>:</v>
      </c>
      <c r="X30" s="86">
        <f>IFERROR('Table A1'!X30/'Table A2'!X30*1000/'Table 4'!X30*100,":")</f>
        <v>13.229977223271213</v>
      </c>
      <c r="Y30" s="86">
        <f>IFERROR('Table A1'!Y30/'Table A2'!Y30*1000/'Table 4'!Y30*100,":")</f>
        <v>30.468558621788265</v>
      </c>
      <c r="Z30" s="86">
        <f>IFERROR('Table A1'!Z30/'Table A2'!Z30*1000/'Table 4'!Z30*100,":")</f>
        <v>35.497617238450339</v>
      </c>
      <c r="AA30" s="86">
        <f>IFERROR('Table A1'!AA30/'Table A2'!AA30*1000/'Table 4'!AA30*100,":")</f>
        <v>11.53956850159382</v>
      </c>
      <c r="AB30" s="86">
        <f>IFERROR('Table A1'!AB30/'Table A2'!AB30*1000/'Table 4'!AB30*100,":")</f>
        <v>10.884968519991316</v>
      </c>
      <c r="AC30" s="86">
        <f>IFERROR('Table A1'!AC30/'Table A2'!AC30*1000/'Table 4'!AC30*100,":")</f>
        <v>7.3715976368639735</v>
      </c>
      <c r="AD30" s="86">
        <f>IFERROR('Table A1'!AD30/'Table A2'!AD30*1000/'Table 4'!AD30*100,":")</f>
        <v>36.499278431701185</v>
      </c>
      <c r="AE30" s="86">
        <f>IFERROR('Table A1'!AE30/'Table A2'!AE30*1000/'Table 4'!AE30*100,":")</f>
        <v>20.925782204206431</v>
      </c>
      <c r="AF30" s="86">
        <f>IFERROR('Table A1'!AF30/'Table A2'!AF30*1000/'Table 4'!AF30*100,":")</f>
        <v>15.115774384457275</v>
      </c>
      <c r="AG30" s="86" t="str">
        <f>IFERROR('Table A1'!AG30/'Table A2'!AG30*1000/'Table 4'!AG30*100,":")</f>
        <v>:</v>
      </c>
    </row>
    <row r="31" spans="1:33" ht="11.25" customHeight="1" x14ac:dyDescent="0.2">
      <c r="A31" s="24">
        <v>29</v>
      </c>
      <c r="B31" s="7" t="s">
        <v>28</v>
      </c>
      <c r="C31" s="86">
        <f>IFERROR('Table A1'!C31/'Table A2'!C31*1000/'Table 4'!C31*100,":")</f>
        <v>48.37896032720684</v>
      </c>
      <c r="D31" s="86" t="str">
        <f>IFERROR('Table A1'!D31/'Table A2'!D31*1000/'Table 4'!D31*100,":")</f>
        <v>:</v>
      </c>
      <c r="E31" s="86" t="str">
        <f>IFERROR('Table A1'!E31/'Table A2'!E31*1000/'Table 4'!E31*100,":")</f>
        <v>:</v>
      </c>
      <c r="F31" s="86" t="str">
        <f>IFERROR('Table A1'!F31/'Table A2'!F31*1000/'Table 4'!F31*100,":")</f>
        <v>:</v>
      </c>
      <c r="G31" s="86">
        <f>IFERROR('Table A1'!G31/'Table A2'!G31*1000/'Table 4'!G31*100,":")</f>
        <v>20.670539277982257</v>
      </c>
      <c r="H31" s="86">
        <f>IFERROR('Table A1'!H31/'Table A2'!H31*1000/'Table 4'!H31*100,":")</f>
        <v>19.020768401354189</v>
      </c>
      <c r="I31" s="86" t="str">
        <f>IFERROR('Table A1'!I31/'Table A2'!I31*1000/'Table 4'!I31*100,":")</f>
        <v>:</v>
      </c>
      <c r="J31" s="86">
        <f>IFERROR('Table A1'!J31/'Table A2'!J31*1000/'Table 4'!J31*100,":")</f>
        <v>56.02367190442984</v>
      </c>
      <c r="K31" s="86">
        <f>IFERROR('Table A1'!K31/'Table A2'!K31*1000/'Table 4'!K31*100,":")</f>
        <v>28.483196602731457</v>
      </c>
      <c r="L31" s="86">
        <f>IFERROR('Table A1'!L31/'Table A2'!L31*1000/'Table 4'!L31*100,":")</f>
        <v>16.458247854862016</v>
      </c>
      <c r="M31" s="86">
        <f>IFERROR('Table A1'!M31/'Table A2'!M31*1000/'Table 4'!M31*100,":")</f>
        <v>28.117005541182326</v>
      </c>
      <c r="N31" s="86">
        <f>IFERROR('Table A1'!N31/'Table A2'!N31*1000/'Table 4'!N31*100,":")</f>
        <v>43.433118945796991</v>
      </c>
      <c r="O31" s="86" t="str">
        <f>IFERROR('Table A1'!O31/'Table A2'!O31*1000/'Table 4'!O31*100,":")</f>
        <v>:</v>
      </c>
      <c r="P31" s="86">
        <f>IFERROR('Table A1'!P31/'Table A2'!P31*1000/'Table 4'!P31*100,":")</f>
        <v>28.46741006640811</v>
      </c>
      <c r="Q31" s="86">
        <f>IFERROR('Table A1'!Q31/'Table A2'!Q31*1000/'Table 4'!Q31*100,":")</f>
        <v>20.325638672747807</v>
      </c>
      <c r="R31" s="86">
        <f>IFERROR('Table A1'!R31/'Table A2'!R31*1000/'Table 4'!R31*100,":")</f>
        <v>48.015239464995915</v>
      </c>
      <c r="S31" s="86" t="str">
        <f>IFERROR('Table A1'!S31/'Table A2'!S31*1000/'Table 4'!S31*100,":")</f>
        <v>:</v>
      </c>
      <c r="T31" s="86" t="str">
        <f>IFERROR('Table A1'!T31/'Table A2'!T31*1000/'Table 4'!T31*100,":")</f>
        <v>:</v>
      </c>
      <c r="U31" s="86" t="str">
        <f>IFERROR('Table A1'!U31/'Table A2'!U31*1000/'Table 4'!U31*100,":")</f>
        <v>:</v>
      </c>
      <c r="V31" s="86">
        <f>IFERROR('Table A1'!V31/'Table A2'!V31*1000/'Table 4'!V31*100,":")</f>
        <v>114.45863084968013</v>
      </c>
      <c r="W31" s="86" t="str">
        <f>IFERROR('Table A1'!W31/'Table A2'!W31*1000/'Table 4'!W31*100,":")</f>
        <v>:</v>
      </c>
      <c r="X31" s="86">
        <f>IFERROR('Table A1'!X31/'Table A2'!X31*1000/'Table 4'!X31*100,":")</f>
        <v>16.66750483142112</v>
      </c>
      <c r="Y31" s="86">
        <f>IFERROR('Table A1'!Y31/'Table A2'!Y31*1000/'Table 4'!Y31*100,":")</f>
        <v>61.677082978372255</v>
      </c>
      <c r="Z31" s="86">
        <f>IFERROR('Table A1'!Z31/'Table A2'!Z31*1000/'Table 4'!Z31*100,":")</f>
        <v>51.182735906464259</v>
      </c>
      <c r="AA31" s="86">
        <f>IFERROR('Table A1'!AA31/'Table A2'!AA31*1000/'Table 4'!AA31*100,":")</f>
        <v>36.535806994918829</v>
      </c>
      <c r="AB31" s="86">
        <f>IFERROR('Table A1'!AB31/'Table A2'!AB31*1000/'Table 4'!AB31*100,":")</f>
        <v>29.621250287277</v>
      </c>
      <c r="AC31" s="86">
        <f>IFERROR('Table A1'!AC31/'Table A2'!AC31*1000/'Table 4'!AC31*100,":")</f>
        <v>14.240871307600594</v>
      </c>
      <c r="AD31" s="86">
        <f>IFERROR('Table A1'!AD31/'Table A2'!AD31*1000/'Table 4'!AD31*100,":")</f>
        <v>45.649490875099339</v>
      </c>
      <c r="AE31" s="86">
        <f>IFERROR('Table A1'!AE31/'Table A2'!AE31*1000/'Table 4'!AE31*100,":")</f>
        <v>25.615596313395784</v>
      </c>
      <c r="AF31" s="86">
        <f>IFERROR('Table A1'!AF31/'Table A2'!AF31*1000/'Table 4'!AF31*100,":")</f>
        <v>19.87345604197688</v>
      </c>
      <c r="AG31" s="86" t="str">
        <f>IFERROR('Table A1'!AG31/'Table A2'!AG31*1000/'Table 4'!AG31*100,":")</f>
        <v>:</v>
      </c>
    </row>
    <row r="32" spans="1:33" ht="11.25" customHeight="1" x14ac:dyDescent="0.2">
      <c r="A32" s="24">
        <v>30</v>
      </c>
      <c r="B32" s="7" t="s">
        <v>29</v>
      </c>
      <c r="C32" s="86">
        <f>IFERROR('Table A1'!C32/'Table A2'!C32*1000/'Table 4'!C32*100,":")</f>
        <v>25.090967966674917</v>
      </c>
      <c r="D32" s="86" t="str">
        <f>IFERROR('Table A1'!D32/'Table A2'!D32*1000/'Table 4'!D32*100,":")</f>
        <v>:</v>
      </c>
      <c r="E32" s="86" t="str">
        <f>IFERROR('Table A1'!E32/'Table A2'!E32*1000/'Table 4'!E32*100,":")</f>
        <v>:</v>
      </c>
      <c r="F32" s="86" t="str">
        <f>IFERROR('Table A1'!F32/'Table A2'!F32*1000/'Table 4'!F32*100,":")</f>
        <v>:</v>
      </c>
      <c r="G32" s="86">
        <f>IFERROR('Table A1'!G32/'Table A2'!G32*1000/'Table 4'!G32*100,":")</f>
        <v>12.892748899146895</v>
      </c>
      <c r="H32" s="86">
        <f>IFERROR('Table A1'!H32/'Table A2'!H32*1000/'Table 4'!H32*100,":")</f>
        <v>9.9639659843143153</v>
      </c>
      <c r="I32" s="86" t="str">
        <f>IFERROR('Table A1'!I32/'Table A2'!I32*1000/'Table 4'!I32*100,":")</f>
        <v>:</v>
      </c>
      <c r="J32" s="86">
        <f>IFERROR('Table A1'!J32/'Table A2'!J32*1000/'Table 4'!J32*100,":")</f>
        <v>22.415257712631963</v>
      </c>
      <c r="K32" s="86">
        <f>IFERROR('Table A1'!K32/'Table A2'!K32*1000/'Table 4'!K32*100,":")</f>
        <v>9.7241178252363358</v>
      </c>
      <c r="L32" s="86">
        <f>IFERROR('Table A1'!L32/'Table A2'!L32*1000/'Table 4'!L32*100,":")</f>
        <v>5.216750890825657</v>
      </c>
      <c r="M32" s="86">
        <f>IFERROR('Table A1'!M32/'Table A2'!M32*1000/'Table 4'!M32*100,":")</f>
        <v>14.759778233388325</v>
      </c>
      <c r="N32" s="86">
        <f>IFERROR('Table A1'!N32/'Table A2'!N32*1000/'Table 4'!N32*100,":")</f>
        <v>23.08373772914268</v>
      </c>
      <c r="O32" s="86" t="str">
        <f>IFERROR('Table A1'!O32/'Table A2'!O32*1000/'Table 4'!O32*100,":")</f>
        <v>:</v>
      </c>
      <c r="P32" s="86">
        <f>IFERROR('Table A1'!P32/'Table A2'!P32*1000/'Table 4'!P32*100,":")</f>
        <v>6.8987210163829786</v>
      </c>
      <c r="Q32" s="86">
        <f>IFERROR('Table A1'!Q32/'Table A2'!Q32*1000/'Table 4'!Q32*100,":")</f>
        <v>8.0826858155032273</v>
      </c>
      <c r="R32" s="86">
        <f>IFERROR('Table A1'!R32/'Table A2'!R32*1000/'Table 4'!R32*100,":")</f>
        <v>23.645902670230097</v>
      </c>
      <c r="S32" s="86" t="str">
        <f>IFERROR('Table A1'!S32/'Table A2'!S32*1000/'Table 4'!S32*100,":")</f>
        <v>:</v>
      </c>
      <c r="T32" s="86" t="str">
        <f>IFERROR('Table A1'!T32/'Table A2'!T32*1000/'Table 4'!T32*100,":")</f>
        <v>:</v>
      </c>
      <c r="U32" s="86" t="str">
        <f>IFERROR('Table A1'!U32/'Table A2'!U32*1000/'Table 4'!U32*100,":")</f>
        <v>:</v>
      </c>
      <c r="V32" s="86">
        <f>IFERROR('Table A1'!V32/'Table A2'!V32*1000/'Table 4'!V32*100,":")</f>
        <v>40.859827643988126</v>
      </c>
      <c r="W32" s="86" t="str">
        <f>IFERROR('Table A1'!W32/'Table A2'!W32*1000/'Table 4'!W32*100,":")</f>
        <v>:</v>
      </c>
      <c r="X32" s="86">
        <f>IFERROR('Table A1'!X32/'Table A2'!X32*1000/'Table 4'!X32*100,":")</f>
        <v>10.884990601014941</v>
      </c>
      <c r="Y32" s="86">
        <f>IFERROR('Table A1'!Y32/'Table A2'!Y32*1000/'Table 4'!Y32*100,":")</f>
        <v>24.440475422261549</v>
      </c>
      <c r="Z32" s="86">
        <f>IFERROR('Table A1'!Z32/'Table A2'!Z32*1000/'Table 4'!Z32*100,":")</f>
        <v>26.064166575241888</v>
      </c>
      <c r="AA32" s="86">
        <f>IFERROR('Table A1'!AA32/'Table A2'!AA32*1000/'Table 4'!AA32*100,":")</f>
        <v>13.898406780573433</v>
      </c>
      <c r="AB32" s="86">
        <f>IFERROR('Table A1'!AB32/'Table A2'!AB32*1000/'Table 4'!AB32*100,":")</f>
        <v>11.378870279125969</v>
      </c>
      <c r="AC32" s="86">
        <f>IFERROR('Table A1'!AC32/'Table A2'!AC32*1000/'Table 4'!AC32*100,":")</f>
        <v>5.2952183647675586</v>
      </c>
      <c r="AD32" s="86">
        <f>IFERROR('Table A1'!AD32/'Table A2'!AD32*1000/'Table 4'!AD32*100,":")</f>
        <v>25.986096082840842</v>
      </c>
      <c r="AE32" s="86">
        <f>IFERROR('Table A1'!AE32/'Table A2'!AE32*1000/'Table 4'!AE32*100,":")</f>
        <v>18.985241508179978</v>
      </c>
      <c r="AF32" s="86">
        <f>IFERROR('Table A1'!AF32/'Table A2'!AF32*1000/'Table 4'!AF32*100,":")</f>
        <v>11.25023590235643</v>
      </c>
      <c r="AG32" s="86" t="str">
        <f>IFERROR('Table A1'!AG32/'Table A2'!AG32*1000/'Table 4'!AG32*100,":")</f>
        <v>:</v>
      </c>
    </row>
    <row r="33" spans="1:33" ht="11.25" customHeight="1" x14ac:dyDescent="0.2">
      <c r="A33" s="24">
        <v>31</v>
      </c>
      <c r="B33" s="7" t="s">
        <v>30</v>
      </c>
      <c r="C33" s="86">
        <f>IFERROR('Table A1'!C33/'Table A2'!C33*1000/'Table 4'!C33*100,":")</f>
        <v>29.606547622792007</v>
      </c>
      <c r="D33" s="86" t="str">
        <f>IFERROR('Table A1'!D33/'Table A2'!D33*1000/'Table 4'!D33*100,":")</f>
        <v>:</v>
      </c>
      <c r="E33" s="86" t="str">
        <f>IFERROR('Table A1'!E33/'Table A2'!E33*1000/'Table 4'!E33*100,":")</f>
        <v>:</v>
      </c>
      <c r="F33" s="86" t="str">
        <f>IFERROR('Table A1'!F33/'Table A2'!F33*1000/'Table 4'!F33*100,":")</f>
        <v>:</v>
      </c>
      <c r="G33" s="86">
        <f>IFERROR('Table A1'!G33/'Table A2'!G33*1000/'Table 4'!G33*100,":")</f>
        <v>21.607888359243475</v>
      </c>
      <c r="H33" s="86">
        <f>IFERROR('Table A1'!H33/'Table A2'!H33*1000/'Table 4'!H33*100,":")</f>
        <v>22.516585496269467</v>
      </c>
      <c r="I33" s="86" t="str">
        <f>IFERROR('Table A1'!I33/'Table A2'!I33*1000/'Table 4'!I33*100,":")</f>
        <v>:</v>
      </c>
      <c r="J33" s="86">
        <f>IFERROR('Table A1'!J33/'Table A2'!J33*1000/'Table 4'!J33*100,":")</f>
        <v>21.260630315157577</v>
      </c>
      <c r="K33" s="86">
        <f>IFERROR('Table A1'!K33/'Table A2'!K33*1000/'Table 4'!K33*100,":")</f>
        <v>19.290595423663042</v>
      </c>
      <c r="L33" s="86">
        <f>IFERROR('Table A1'!L33/'Table A2'!L33*1000/'Table 4'!L33*100,":")</f>
        <v>13.777499904666829</v>
      </c>
      <c r="M33" s="86">
        <f>IFERROR('Table A1'!M33/'Table A2'!M33*1000/'Table 4'!M33*100,":")</f>
        <v>27.406641820917223</v>
      </c>
      <c r="N33" s="86">
        <f>IFERROR('Table A1'!N33/'Table A2'!N33*1000/'Table 4'!N33*100,":")</f>
        <v>18.717317998924855</v>
      </c>
      <c r="O33" s="86" t="str">
        <f>IFERROR('Table A1'!O33/'Table A2'!O33*1000/'Table 4'!O33*100,":")</f>
        <v>:</v>
      </c>
      <c r="P33" s="86">
        <f>IFERROR('Table A1'!P33/'Table A2'!P33*1000/'Table 4'!P33*100,":")</f>
        <v>8.7353395738148265</v>
      </c>
      <c r="Q33" s="86">
        <f>IFERROR('Table A1'!Q33/'Table A2'!Q33*1000/'Table 4'!Q33*100,":")</f>
        <v>13.479389956486198</v>
      </c>
      <c r="R33" s="86">
        <f>IFERROR('Table A1'!R33/'Table A2'!R33*1000/'Table 4'!R33*100,":")</f>
        <v>11.805727924824435</v>
      </c>
      <c r="S33" s="86" t="str">
        <f>IFERROR('Table A1'!S33/'Table A2'!S33*1000/'Table 4'!S33*100,":")</f>
        <v>:</v>
      </c>
      <c r="T33" s="86" t="str">
        <f>IFERROR('Table A1'!T33/'Table A2'!T33*1000/'Table 4'!T33*100,":")</f>
        <v>:</v>
      </c>
      <c r="U33" s="86" t="str">
        <f>IFERROR('Table A1'!U33/'Table A2'!U33*1000/'Table 4'!U33*100,":")</f>
        <v>:</v>
      </c>
      <c r="V33" s="86">
        <f>IFERROR('Table A1'!V33/'Table A2'!V33*1000/'Table 4'!V33*100,":")</f>
        <v>32.267107537655072</v>
      </c>
      <c r="W33" s="86" t="str">
        <f>IFERROR('Table A1'!W33/'Table A2'!W33*1000/'Table 4'!W33*100,":")</f>
        <v>:</v>
      </c>
      <c r="X33" s="86">
        <f>IFERROR('Table A1'!X33/'Table A2'!X33*1000/'Table 4'!X33*100,":")</f>
        <v>7.3954410515163271</v>
      </c>
      <c r="Y33" s="86">
        <f>IFERROR('Table A1'!Y33/'Table A2'!Y33*1000/'Table 4'!Y33*100,":")</f>
        <v>22.126684022927314</v>
      </c>
      <c r="Z33" s="86">
        <f>IFERROR('Table A1'!Z33/'Table A2'!Z33*1000/'Table 4'!Z33*100,":")</f>
        <v>27.039609068751002</v>
      </c>
      <c r="AA33" s="86">
        <f>IFERROR('Table A1'!AA33/'Table A2'!AA33*1000/'Table 4'!AA33*100,":")</f>
        <v>18.17444697418653</v>
      </c>
      <c r="AB33" s="86">
        <f>IFERROR('Table A1'!AB33/'Table A2'!AB33*1000/'Table 4'!AB33*100,":")</f>
        <v>16.807096785134849</v>
      </c>
      <c r="AC33" s="86">
        <f>IFERROR('Table A1'!AC33/'Table A2'!AC33*1000/'Table 4'!AC33*100,":")</f>
        <v>21.891290428734781</v>
      </c>
      <c r="AD33" s="86">
        <f>IFERROR('Table A1'!AD33/'Table A2'!AD33*1000/'Table 4'!AD33*100,":")</f>
        <v>22.856417448495986</v>
      </c>
      <c r="AE33" s="86">
        <f>IFERROR('Table A1'!AE33/'Table A2'!AE33*1000/'Table 4'!AE33*100,":")</f>
        <v>19.082437732536366</v>
      </c>
      <c r="AF33" s="86">
        <f>IFERROR('Table A1'!AF33/'Table A2'!AF33*1000/'Table 4'!AF33*100,":")</f>
        <v>32.857537016085985</v>
      </c>
      <c r="AG33" s="86" t="str">
        <f>IFERROR('Table A1'!AG33/'Table A2'!AG33*1000/'Table 4'!AG33*100,":")</f>
        <v>:</v>
      </c>
    </row>
    <row r="34" spans="1:33" ht="11.25" customHeight="1" x14ac:dyDescent="0.2">
      <c r="A34" s="24">
        <v>32</v>
      </c>
      <c r="B34" s="7" t="s">
        <v>31</v>
      </c>
      <c r="C34" s="86">
        <f>IFERROR('Table A1'!C34/'Table A2'!C34*1000/'Table 4'!C34*100,":")</f>
        <v>26.361429066944158</v>
      </c>
      <c r="D34" s="86" t="str">
        <f>IFERROR('Table A1'!D34/'Table A2'!D34*1000/'Table 4'!D34*100,":")</f>
        <v>:</v>
      </c>
      <c r="E34" s="86" t="str">
        <f>IFERROR('Table A1'!E34/'Table A2'!E34*1000/'Table 4'!E34*100,":")</f>
        <v>:</v>
      </c>
      <c r="F34" s="86" t="str">
        <f>IFERROR('Table A1'!F34/'Table A2'!F34*1000/'Table 4'!F34*100,":")</f>
        <v>:</v>
      </c>
      <c r="G34" s="86">
        <f>IFERROR('Table A1'!G34/'Table A2'!G34*1000/'Table 4'!G34*100,":")</f>
        <v>164.23873624684981</v>
      </c>
      <c r="H34" s="86">
        <f>IFERROR('Table A1'!H34/'Table A2'!H34*1000/'Table 4'!H34*100,":")</f>
        <v>14.583333333333334</v>
      </c>
      <c r="I34" s="86" t="str">
        <f>IFERROR('Table A1'!I34/'Table A2'!I34*1000/'Table 4'!I34*100,":")</f>
        <v>:</v>
      </c>
      <c r="J34" s="86">
        <f>IFERROR('Table A1'!J34/'Table A2'!J34*1000/'Table 4'!J34*100,":")</f>
        <v>79.362186788154887</v>
      </c>
      <c r="K34" s="86">
        <f>IFERROR('Table A1'!K34/'Table A2'!K34*1000/'Table 4'!K34*100,":")</f>
        <v>5.0092299700373832</v>
      </c>
      <c r="L34" s="86">
        <f>IFERROR('Table A1'!L34/'Table A2'!L34*1000/'Table 4'!L34*100,":")</f>
        <v>118.33850307823329</v>
      </c>
      <c r="M34" s="86">
        <f>IFERROR('Table A1'!M34/'Table A2'!M34*1000/'Table 4'!M34*100,":")</f>
        <v>21.703808130443832</v>
      </c>
      <c r="N34" s="86">
        <f>IFERROR('Table A1'!N34/'Table A2'!N34*1000/'Table 4'!N34*100,":")</f>
        <v>38.010298879864102</v>
      </c>
      <c r="O34" s="86" t="str">
        <f>IFERROR('Table A1'!O34/'Table A2'!O34*1000/'Table 4'!O34*100,":")</f>
        <v>:</v>
      </c>
      <c r="P34" s="86">
        <f>IFERROR('Table A1'!P34/'Table A2'!P34*1000/'Table 4'!P34*100,":")</f>
        <v>7.4448757349444605</v>
      </c>
      <c r="Q34" s="86">
        <f>IFERROR('Table A1'!Q34/'Table A2'!Q34*1000/'Table 4'!Q34*100,":")</f>
        <v>5.8673783228761511</v>
      </c>
      <c r="R34" s="86">
        <f>IFERROR('Table A1'!R34/'Table A2'!R34*1000/'Table 4'!R34*100,":")</f>
        <v>23.299970090582807</v>
      </c>
      <c r="S34" s="86" t="str">
        <f>IFERROR('Table A1'!S34/'Table A2'!S34*1000/'Table 4'!S34*100,":")</f>
        <v>:</v>
      </c>
      <c r="T34" s="86" t="str">
        <f>IFERROR('Table A1'!T34/'Table A2'!T34*1000/'Table 4'!T34*100,":")</f>
        <v>:</v>
      </c>
      <c r="U34" s="86" t="str">
        <f>IFERROR('Table A1'!U34/'Table A2'!U34*1000/'Table 4'!U34*100,":")</f>
        <v>:</v>
      </c>
      <c r="V34" s="86" t="str">
        <f>IFERROR('Table A1'!V34/'Table A2'!V34*1000/'Table 4'!V34*100,":")</f>
        <v>:</v>
      </c>
      <c r="W34" s="86" t="str">
        <f>IFERROR('Table A1'!W34/'Table A2'!W34*1000/'Table 4'!W34*100,":")</f>
        <v>:</v>
      </c>
      <c r="X34" s="86" t="str">
        <f>IFERROR('Table A1'!X34/'Table A2'!X34*1000/'Table 4'!X34*100,":")</f>
        <v>:</v>
      </c>
      <c r="Y34" s="86">
        <f>IFERROR('Table A1'!Y34/'Table A2'!Y34*1000/'Table 4'!Y34*100,":")</f>
        <v>48.83566769699614</v>
      </c>
      <c r="Z34" s="86">
        <f>IFERROR('Table A1'!Z34/'Table A2'!Z34*1000/'Table 4'!Z34*100,":")</f>
        <v>46.357734094670214</v>
      </c>
      <c r="AA34" s="86">
        <f>IFERROR('Table A1'!AA34/'Table A2'!AA34*1000/'Table 4'!AA34*100,":")</f>
        <v>11.011547244137093</v>
      </c>
      <c r="AB34" s="86">
        <f>IFERROR('Table A1'!AB34/'Table A2'!AB34*1000/'Table 4'!AB34*100,":")</f>
        <v>28.270396063250153</v>
      </c>
      <c r="AC34" s="86">
        <f>IFERROR('Table A1'!AC34/'Table A2'!AC34*1000/'Table 4'!AC34*100,":")</f>
        <v>39.193810373950996</v>
      </c>
      <c r="AD34" s="86">
        <f>IFERROR('Table A1'!AD34/'Table A2'!AD34*1000/'Table 4'!AD34*100,":")</f>
        <v>50.149926546054623</v>
      </c>
      <c r="AE34" s="86">
        <f>IFERROR('Table A1'!AE34/'Table A2'!AE34*1000/'Table 4'!AE34*100,":")</f>
        <v>41.20644673640065</v>
      </c>
      <c r="AF34" s="86">
        <f>IFERROR('Table A1'!AF34/'Table A2'!AF34*1000/'Table 4'!AF34*100,":")</f>
        <v>37.214247740563529</v>
      </c>
      <c r="AG34" s="86" t="str">
        <f>IFERROR('Table A1'!AG34/'Table A2'!AG34*1000/'Table 4'!AG34*100,":")</f>
        <v>:</v>
      </c>
    </row>
    <row r="35" spans="1:33" ht="11.25" customHeight="1" x14ac:dyDescent="0.2">
      <c r="A35" s="24">
        <v>33</v>
      </c>
      <c r="B35" s="7" t="s">
        <v>32</v>
      </c>
      <c r="C35" s="86">
        <f>IFERROR('Table A1'!C35/'Table A2'!C35*1000/'Table 4'!C35*100,":")</f>
        <v>43.460012210012202</v>
      </c>
      <c r="D35" s="86" t="str">
        <f>IFERROR('Table A1'!D35/'Table A2'!D35*1000/'Table 4'!D35*100,":")</f>
        <v>:</v>
      </c>
      <c r="E35" s="86" t="str">
        <f>IFERROR('Table A1'!E35/'Table A2'!E35*1000/'Table 4'!E35*100,":")</f>
        <v>:</v>
      </c>
      <c r="F35" s="86" t="str">
        <f>IFERROR('Table A1'!F35/'Table A2'!F35*1000/'Table 4'!F35*100,":")</f>
        <v>:</v>
      </c>
      <c r="G35" s="86">
        <f>IFERROR('Table A1'!G35/'Table A2'!G35*1000/'Table 4'!G35*100,":")</f>
        <v>2.9626032054395339</v>
      </c>
      <c r="H35" s="86">
        <f>IFERROR('Table A1'!H35/'Table A2'!H35*1000/'Table 4'!H35*100,":")</f>
        <v>36.248603150070331</v>
      </c>
      <c r="I35" s="86" t="str">
        <f>IFERROR('Table A1'!I35/'Table A2'!I35*1000/'Table 4'!I35*100,":")</f>
        <v>:</v>
      </c>
      <c r="J35" s="86">
        <f>IFERROR('Table A1'!J35/'Table A2'!J35*1000/'Table 4'!J35*100,":")</f>
        <v>70.943722035127223</v>
      </c>
      <c r="K35" s="86" t="str">
        <f>IFERROR('Table A1'!K35/'Table A2'!K35*1000/'Table 4'!K35*100,":")</f>
        <v>:</v>
      </c>
      <c r="L35" s="86">
        <f>IFERROR('Table A1'!L35/'Table A2'!L35*1000/'Table 4'!L35*100,":")</f>
        <v>57.598691952285982</v>
      </c>
      <c r="M35" s="86">
        <f>IFERROR('Table A1'!M35/'Table A2'!M35*1000/'Table 4'!M35*100,":")</f>
        <v>52.92547012062969</v>
      </c>
      <c r="N35" s="86">
        <f>IFERROR('Table A1'!N35/'Table A2'!N35*1000/'Table 4'!N35*100,":")</f>
        <v>66.341977096222195</v>
      </c>
      <c r="O35" s="86" t="str">
        <f>IFERROR('Table A1'!O35/'Table A2'!O35*1000/'Table 4'!O35*100,":")</f>
        <v>:</v>
      </c>
      <c r="P35" s="86" t="str">
        <f>IFERROR('Table A1'!P35/'Table A2'!P35*1000/'Table 4'!P35*100,":")</f>
        <v>:</v>
      </c>
      <c r="Q35" s="86">
        <f>IFERROR('Table A1'!Q35/'Table A2'!Q35*1000/'Table 4'!Q35*100,":")</f>
        <v>177.05504003554225</v>
      </c>
      <c r="R35" s="86">
        <f>IFERROR('Table A1'!R35/'Table A2'!R35*1000/'Table 4'!R35*100,":")</f>
        <v>145.68346226637686</v>
      </c>
      <c r="S35" s="86" t="str">
        <f>IFERROR('Table A1'!S35/'Table A2'!S35*1000/'Table 4'!S35*100,":")</f>
        <v>:</v>
      </c>
      <c r="T35" s="86" t="str">
        <f>IFERROR('Table A1'!T35/'Table A2'!T35*1000/'Table 4'!T35*100,":")</f>
        <v>:</v>
      </c>
      <c r="U35" s="86" t="str">
        <f>IFERROR('Table A1'!U35/'Table A2'!U35*1000/'Table 4'!U35*100,":")</f>
        <v>:</v>
      </c>
      <c r="V35" s="86" t="str">
        <f>IFERROR('Table A1'!V35/'Table A2'!V35*1000/'Table 4'!V35*100,":")</f>
        <v>:</v>
      </c>
      <c r="W35" s="86" t="str">
        <f>IFERROR('Table A1'!W35/'Table A2'!W35*1000/'Table 4'!W35*100,":")</f>
        <v>:</v>
      </c>
      <c r="X35" s="86" t="str">
        <f>IFERROR('Table A1'!X35/'Table A2'!X35*1000/'Table 4'!X35*100,":")</f>
        <v>:</v>
      </c>
      <c r="Y35" s="86">
        <f>IFERROR('Table A1'!Y35/'Table A2'!Y35*1000/'Table 4'!Y35*100,":")</f>
        <v>78.808714115822212</v>
      </c>
      <c r="Z35" s="86">
        <f>IFERROR('Table A1'!Z35/'Table A2'!Z35*1000/'Table 4'!Z35*100,":")</f>
        <v>81.316440640166533</v>
      </c>
      <c r="AA35" s="86" t="str">
        <f>IFERROR('Table A1'!AA35/'Table A2'!AA35*1000/'Table 4'!AA35*100,":")</f>
        <v>:</v>
      </c>
      <c r="AB35" s="86">
        <f>IFERROR('Table A1'!AB35/'Table A2'!AB35*1000/'Table 4'!AB35*100,":")</f>
        <v>35.602493396311715</v>
      </c>
      <c r="AC35" s="86">
        <f>IFERROR('Table A1'!AC35/'Table A2'!AC35*1000/'Table 4'!AC35*100,":")</f>
        <v>10.285788085090681</v>
      </c>
      <c r="AD35" s="86">
        <f>IFERROR('Table A1'!AD35/'Table A2'!AD35*1000/'Table 4'!AD35*100,":")</f>
        <v>73.138232245965554</v>
      </c>
      <c r="AE35" s="86">
        <f>IFERROR('Table A1'!AE35/'Table A2'!AE35*1000/'Table 4'!AE35*100,":")</f>
        <v>28.574820241486908</v>
      </c>
      <c r="AF35" s="86">
        <f>IFERROR('Table A1'!AF35/'Table A2'!AF35*1000/'Table 4'!AF35*100,":")</f>
        <v>55.40338645418327</v>
      </c>
      <c r="AG35" s="86" t="str">
        <f>IFERROR('Table A1'!AG35/'Table A2'!AG35*1000/'Table 4'!AG35*100,":")</f>
        <v>:</v>
      </c>
    </row>
    <row r="36" spans="1:33" ht="11.25" customHeight="1" x14ac:dyDescent="0.2">
      <c r="A36" s="24">
        <v>34</v>
      </c>
      <c r="B36" s="7" t="s">
        <v>33</v>
      </c>
      <c r="C36" s="86">
        <f>IFERROR('Table A1'!C36/'Table A2'!C36*1000/'Table 4'!C36*100,":")</f>
        <v>54.781012329897329</v>
      </c>
      <c r="D36" s="86" t="str">
        <f>IFERROR('Table A1'!D36/'Table A2'!D36*1000/'Table 4'!D36*100,":")</f>
        <v>:</v>
      </c>
      <c r="E36" s="86" t="str">
        <f>IFERROR('Table A1'!E36/'Table A2'!E36*1000/'Table 4'!E36*100,":")</f>
        <v>:</v>
      </c>
      <c r="F36" s="86" t="str">
        <f>IFERROR('Table A1'!F36/'Table A2'!F36*1000/'Table 4'!F36*100,":")</f>
        <v>:</v>
      </c>
      <c r="G36" s="86">
        <f>IFERROR('Table A1'!G36/'Table A2'!G36*1000/'Table 4'!G36*100,":")</f>
        <v>42.309021776702387</v>
      </c>
      <c r="H36" s="86">
        <f>IFERROR('Table A1'!H36/'Table A2'!H36*1000/'Table 4'!H36*100,":")</f>
        <v>28.373018897922471</v>
      </c>
      <c r="I36" s="86" t="str">
        <f>IFERROR('Table A1'!I36/'Table A2'!I36*1000/'Table 4'!I36*100,":")</f>
        <v>:</v>
      </c>
      <c r="J36" s="86">
        <f>IFERROR('Table A1'!J36/'Table A2'!J36*1000/'Table 4'!J36*100,":")</f>
        <v>46.029400762578817</v>
      </c>
      <c r="K36" s="86">
        <f>IFERROR('Table A1'!K36/'Table A2'!K36*1000/'Table 4'!K36*100,":")</f>
        <v>32.050196883717746</v>
      </c>
      <c r="L36" s="86">
        <f>IFERROR('Table A1'!L36/'Table A2'!L36*1000/'Table 4'!L36*100,":")</f>
        <v>11.292659553920384</v>
      </c>
      <c r="M36" s="86">
        <f>IFERROR('Table A1'!M36/'Table A2'!M36*1000/'Table 4'!M36*100,":")</f>
        <v>35.486597350495316</v>
      </c>
      <c r="N36" s="86">
        <f>IFERROR('Table A1'!N36/'Table A2'!N36*1000/'Table 4'!N36*100,":")</f>
        <v>35.045198480282977</v>
      </c>
      <c r="O36" s="86" t="str">
        <f>IFERROR('Table A1'!O36/'Table A2'!O36*1000/'Table 4'!O36*100,":")</f>
        <v>:</v>
      </c>
      <c r="P36" s="86">
        <f>IFERROR('Table A1'!P36/'Table A2'!P36*1000/'Table 4'!P36*100,":")</f>
        <v>16.492690151287768</v>
      </c>
      <c r="Q36" s="86">
        <f>IFERROR('Table A1'!Q36/'Table A2'!Q36*1000/'Table 4'!Q36*100,":")</f>
        <v>34.355087848086832</v>
      </c>
      <c r="R36" s="86">
        <f>IFERROR('Table A1'!R36/'Table A2'!R36*1000/'Table 4'!R36*100,":")</f>
        <v>39.367399070547044</v>
      </c>
      <c r="S36" s="86" t="str">
        <f>IFERROR('Table A1'!S36/'Table A2'!S36*1000/'Table 4'!S36*100,":")</f>
        <v>:</v>
      </c>
      <c r="T36" s="86" t="str">
        <f>IFERROR('Table A1'!T36/'Table A2'!T36*1000/'Table 4'!T36*100,":")</f>
        <v>:</v>
      </c>
      <c r="U36" s="86" t="str">
        <f>IFERROR('Table A1'!U36/'Table A2'!U36*1000/'Table 4'!U36*100,":")</f>
        <v>:</v>
      </c>
      <c r="V36" s="86" t="str">
        <f>IFERROR('Table A1'!V36/'Table A2'!V36*1000/'Table 4'!V36*100,":")</f>
        <v>:</v>
      </c>
      <c r="W36" s="86" t="str">
        <f>IFERROR('Table A1'!W36/'Table A2'!W36*1000/'Table 4'!W36*100,":")</f>
        <v>:</v>
      </c>
      <c r="X36" s="86" t="str">
        <f>IFERROR('Table A1'!X36/'Table A2'!X36*1000/'Table 4'!X36*100,":")</f>
        <v>:</v>
      </c>
      <c r="Y36" s="86">
        <f>IFERROR('Table A1'!Y36/'Table A2'!Y36*1000/'Table 4'!Y36*100,":")</f>
        <v>55.334304642718301</v>
      </c>
      <c r="Z36" s="86">
        <f>IFERROR('Table A1'!Z36/'Table A2'!Z36*1000/'Table 4'!Z36*100,":")</f>
        <v>39.340102640523014</v>
      </c>
      <c r="AA36" s="86">
        <f>IFERROR('Table A1'!AA36/'Table A2'!AA36*1000/'Table 4'!AA36*100,":")</f>
        <v>49.799999135993609</v>
      </c>
      <c r="AB36" s="86">
        <f>IFERROR('Table A1'!AB36/'Table A2'!AB36*1000/'Table 4'!AB36*100,":")</f>
        <v>40.155348128838156</v>
      </c>
      <c r="AC36" s="86">
        <f>IFERROR('Table A1'!AC36/'Table A2'!AC36*1000/'Table 4'!AC36*100,":")</f>
        <v>68.489407441678452</v>
      </c>
      <c r="AD36" s="86" t="str">
        <f>IFERROR('Table A1'!AD36/'Table A2'!AD36*1000/'Table 4'!AD36*100,":")</f>
        <v>:</v>
      </c>
      <c r="AE36" s="86">
        <f>IFERROR('Table A1'!AE36/'Table A2'!AE36*1000/'Table 4'!AE36*100,":")</f>
        <v>68.257170299104331</v>
      </c>
      <c r="AF36" s="86">
        <f>IFERROR('Table A1'!AF36/'Table A2'!AF36*1000/'Table 4'!AF36*100,":")</f>
        <v>32.70044521782259</v>
      </c>
      <c r="AG36" s="86" t="str">
        <f>IFERROR('Table A1'!AG36/'Table A2'!AG36*1000/'Table 4'!AG36*100,":")</f>
        <v>:</v>
      </c>
    </row>
    <row r="37" spans="1:33" ht="11.25" customHeight="1" x14ac:dyDescent="0.2">
      <c r="A37" s="24">
        <v>35</v>
      </c>
      <c r="B37" s="7" t="s">
        <v>34</v>
      </c>
      <c r="C37" s="86">
        <f>IFERROR('Table A1'!C37/'Table A2'!C37*1000/'Table 4'!C37*100,":")</f>
        <v>38.586558835583595</v>
      </c>
      <c r="D37" s="86" t="str">
        <f>IFERROR('Table A1'!D37/'Table A2'!D37*1000/'Table 4'!D37*100,":")</f>
        <v>:</v>
      </c>
      <c r="E37" s="86" t="str">
        <f>IFERROR('Table A1'!E37/'Table A2'!E37*1000/'Table 4'!E37*100,":")</f>
        <v>:</v>
      </c>
      <c r="F37" s="86" t="str">
        <f>IFERROR('Table A1'!F37/'Table A2'!F37*1000/'Table 4'!F37*100,":")</f>
        <v>:</v>
      </c>
      <c r="G37" s="86">
        <f>IFERROR('Table A1'!G37/'Table A2'!G37*1000/'Table 4'!G37*100,":")</f>
        <v>19.754453983199483</v>
      </c>
      <c r="H37" s="86">
        <f>IFERROR('Table A1'!H37/'Table A2'!H37*1000/'Table 4'!H37*100,":")</f>
        <v>12.825166974999988</v>
      </c>
      <c r="I37" s="86" t="str">
        <f>IFERROR('Table A1'!I37/'Table A2'!I37*1000/'Table 4'!I37*100,":")</f>
        <v>:</v>
      </c>
      <c r="J37" s="86">
        <f>IFERROR('Table A1'!J37/'Table A2'!J37*1000/'Table 4'!J37*100,":")</f>
        <v>15.417845337219704</v>
      </c>
      <c r="K37" s="86">
        <f>IFERROR('Table A1'!K37/'Table A2'!K37*1000/'Table 4'!K37*100,":")</f>
        <v>6.1992086305404728</v>
      </c>
      <c r="L37" s="86">
        <f>IFERROR('Table A1'!L37/'Table A2'!L37*1000/'Table 4'!L37*100,":")</f>
        <v>14.634020011256373</v>
      </c>
      <c r="M37" s="86">
        <f>IFERROR('Table A1'!M37/'Table A2'!M37*1000/'Table 4'!M37*100,":")</f>
        <v>20.556979626579338</v>
      </c>
      <c r="N37" s="86">
        <f>IFERROR('Table A1'!N37/'Table A2'!N37*1000/'Table 4'!N37*100,":")</f>
        <v>19.849022019631963</v>
      </c>
      <c r="O37" s="86" t="str">
        <f>IFERROR('Table A1'!O37/'Table A2'!O37*1000/'Table 4'!O37*100,":")</f>
        <v>:</v>
      </c>
      <c r="P37" s="86" t="str">
        <f>IFERROR('Table A1'!P37/'Table A2'!P37*1000/'Table 4'!P37*100,":")</f>
        <v>:</v>
      </c>
      <c r="Q37" s="86">
        <f>IFERROR('Table A1'!Q37/'Table A2'!Q37*1000/'Table 4'!Q37*100,":")</f>
        <v>8.7119394040948261</v>
      </c>
      <c r="R37" s="86">
        <f>IFERROR('Table A1'!R37/'Table A2'!R37*1000/'Table 4'!R37*100,":")</f>
        <v>20.24961730755512</v>
      </c>
      <c r="S37" s="86" t="str">
        <f>IFERROR('Table A1'!S37/'Table A2'!S37*1000/'Table 4'!S37*100,":")</f>
        <v>:</v>
      </c>
      <c r="T37" s="86" t="str">
        <f>IFERROR('Table A1'!T37/'Table A2'!T37*1000/'Table 4'!T37*100,":")</f>
        <v>:</v>
      </c>
      <c r="U37" s="86" t="str">
        <f>IFERROR('Table A1'!U37/'Table A2'!U37*1000/'Table 4'!U37*100,":")</f>
        <v>:</v>
      </c>
      <c r="V37" s="86" t="str">
        <f>IFERROR('Table A1'!V37/'Table A2'!V37*1000/'Table 4'!V37*100,":")</f>
        <v>:</v>
      </c>
      <c r="W37" s="86" t="str">
        <f>IFERROR('Table A1'!W37/'Table A2'!W37*1000/'Table 4'!W37*100,":")</f>
        <v>:</v>
      </c>
      <c r="X37" s="86" t="str">
        <f>IFERROR('Table A1'!X37/'Table A2'!X37*1000/'Table 4'!X37*100,":")</f>
        <v>:</v>
      </c>
      <c r="Y37" s="86">
        <f>IFERROR('Table A1'!Y37/'Table A2'!Y37*1000/'Table 4'!Y37*100,":")</f>
        <v>27.618973306892709</v>
      </c>
      <c r="Z37" s="86">
        <f>IFERROR('Table A1'!Z37/'Table A2'!Z37*1000/'Table 4'!Z37*100,":")</f>
        <v>19.483709734227393</v>
      </c>
      <c r="AA37" s="86" t="str">
        <f>IFERROR('Table A1'!AA37/'Table A2'!AA37*1000/'Table 4'!AA37*100,":")</f>
        <v>:</v>
      </c>
      <c r="AB37" s="86">
        <f>IFERROR('Table A1'!AB37/'Table A2'!AB37*1000/'Table 4'!AB37*100,":")</f>
        <v>16.890814115741087</v>
      </c>
      <c r="AC37" s="86">
        <f>IFERROR('Table A1'!AC37/'Table A2'!AC37*1000/'Table 4'!AC37*100,":")</f>
        <v>14.451646227272057</v>
      </c>
      <c r="AD37" s="86" t="str">
        <f>IFERROR('Table A1'!AD37/'Table A2'!AD37*1000/'Table 4'!AD37*100,":")</f>
        <v>:</v>
      </c>
      <c r="AE37" s="86">
        <f>IFERROR('Table A1'!AE37/'Table A2'!AE37*1000/'Table 4'!AE37*100,":")</f>
        <v>24.328249818445897</v>
      </c>
      <c r="AF37" s="86">
        <f>IFERROR('Table A1'!AF37/'Table A2'!AF37*1000/'Table 4'!AF37*100,":")</f>
        <v>13.496756560689008</v>
      </c>
      <c r="AG37" s="86" t="str">
        <f>IFERROR('Table A1'!AG37/'Table A2'!AG37*1000/'Table 4'!AG37*100,":")</f>
        <v>:</v>
      </c>
    </row>
    <row r="38" spans="1:33" ht="11.25" customHeight="1" x14ac:dyDescent="0.2">
      <c r="A38" s="24">
        <v>36</v>
      </c>
      <c r="B38" s="7" t="s">
        <v>35</v>
      </c>
      <c r="C38" s="86">
        <f>IFERROR('Table A1'!C38/'Table A2'!C38*1000/'Table 4'!C38*100,":")</f>
        <v>27.296928005256436</v>
      </c>
      <c r="D38" s="86">
        <f>IFERROR('Table A1'!D38/'Table A2'!D38*1000/'Table 4'!D38*100,":")</f>
        <v>24.16946925486543</v>
      </c>
      <c r="E38" s="86">
        <f>IFERROR('Table A1'!E38/'Table A2'!E38*1000/'Table 4'!E38*100,":")</f>
        <v>7.0187124578037388</v>
      </c>
      <c r="F38" s="86">
        <f>IFERROR('Table A1'!F38/'Table A2'!F38*1000/'Table 4'!F38*100,":")</f>
        <v>14.189331616942505</v>
      </c>
      <c r="G38" s="86">
        <f>IFERROR('Table A1'!G38/'Table A2'!G38*1000/'Table 4'!G38*100,":")</f>
        <v>13.295849712351332</v>
      </c>
      <c r="H38" s="86">
        <f>IFERROR('Table A1'!H38/'Table A2'!H38*1000/'Table 4'!H38*100,":")</f>
        <v>12.104984776275654</v>
      </c>
      <c r="I38" s="86">
        <f>IFERROR('Table A1'!I38/'Table A2'!I38*1000/'Table 4'!I38*100,":")</f>
        <v>17.663635028112775</v>
      </c>
      <c r="J38" s="86">
        <f>IFERROR('Table A1'!J38/'Table A2'!J38*1000/'Table 4'!J38*100,":")</f>
        <v>18.978283619278326</v>
      </c>
      <c r="K38" s="86">
        <f>IFERROR('Table A1'!K38/'Table A2'!K38*1000/'Table 4'!K38*100,":")</f>
        <v>7.7986603601400475</v>
      </c>
      <c r="L38" s="86">
        <f>IFERROR('Table A1'!L38/'Table A2'!L38*1000/'Table 4'!L38*100,":")</f>
        <v>17.660908619011749</v>
      </c>
      <c r="M38" s="86">
        <f>IFERROR('Table A1'!M38/'Table A2'!M38*1000/'Table 4'!M38*100,":")</f>
        <v>26.707995558006225</v>
      </c>
      <c r="N38" s="86">
        <f>IFERROR('Table A1'!N38/'Table A2'!N38*1000/'Table 4'!N38*100,":")</f>
        <v>14.010516463214429</v>
      </c>
      <c r="O38" s="86">
        <f>IFERROR('Table A1'!O38/'Table A2'!O38*1000/'Table 4'!O38*100,":")</f>
        <v>24.48125686555974</v>
      </c>
      <c r="P38" s="86">
        <f>IFERROR('Table A1'!P38/'Table A2'!P38*1000/'Table 4'!P38*100,":")</f>
        <v>12.427213899662334</v>
      </c>
      <c r="Q38" s="86">
        <f>IFERROR('Table A1'!Q38/'Table A2'!Q38*1000/'Table 4'!Q38*100,":")</f>
        <v>10.809885082606275</v>
      </c>
      <c r="R38" s="86">
        <f>IFERROR('Table A1'!R38/'Table A2'!R38*1000/'Table 4'!R38*100,":")</f>
        <v>13.453439171373629</v>
      </c>
      <c r="S38" s="86" t="str">
        <f>IFERROR('Table A1'!S38/'Table A2'!S38*1000/'Table 4'!S38*100,":")</f>
        <v>:</v>
      </c>
      <c r="T38" s="86">
        <f>IFERROR('Table A1'!T38/'Table A2'!T38*1000/'Table 4'!T38*100,":")</f>
        <v>17.405701704282219</v>
      </c>
      <c r="U38" s="86">
        <f>IFERROR('Table A1'!U38/'Table A2'!U38*1000/'Table 4'!U38*100,":")</f>
        <v>11.091961578988483</v>
      </c>
      <c r="V38" s="86">
        <f>IFERROR('Table A1'!V38/'Table A2'!V38*1000/'Table 4'!V38*100,":")</f>
        <v>25.102882718080703</v>
      </c>
      <c r="W38" s="86">
        <f>IFERROR('Table A1'!W38/'Table A2'!W38*1000/'Table 4'!W38*100,":")</f>
        <v>8.517990143402379</v>
      </c>
      <c r="X38" s="86">
        <f>IFERROR('Table A1'!X38/'Table A2'!X38*1000/'Table 4'!X38*100,":")</f>
        <v>12.62133400179283</v>
      </c>
      <c r="Y38" s="86">
        <f>IFERROR('Table A1'!Y38/'Table A2'!Y38*1000/'Table 4'!Y38*100,":")</f>
        <v>18.053784566922491</v>
      </c>
      <c r="Z38" s="86">
        <f>IFERROR('Table A1'!Z38/'Table A2'!Z38*1000/'Table 4'!Z38*100,":")</f>
        <v>22.141190639863183</v>
      </c>
      <c r="AA38" s="86">
        <f>IFERROR('Table A1'!AA38/'Table A2'!AA38*1000/'Table 4'!AA38*100,":")</f>
        <v>8.1364272793238417</v>
      </c>
      <c r="AB38" s="86">
        <f>IFERROR('Table A1'!AB38/'Table A2'!AB38*1000/'Table 4'!AB38*100,":")</f>
        <v>17.230759629802506</v>
      </c>
      <c r="AC38" s="86">
        <f>IFERROR('Table A1'!AC38/'Table A2'!AC38*1000/'Table 4'!AC38*100,":")</f>
        <v>9.7164106166580133</v>
      </c>
      <c r="AD38" s="86">
        <f>IFERROR('Table A1'!AD38/'Table A2'!AD38*1000/'Table 4'!AD38*100,":")</f>
        <v>16.520514787656037</v>
      </c>
      <c r="AE38" s="86">
        <f>IFERROR('Table A1'!AE38/'Table A2'!AE38*1000/'Table 4'!AE38*100,":")</f>
        <v>14.071760931540474</v>
      </c>
      <c r="AF38" s="86">
        <f>IFERROR('Table A1'!AF38/'Table A2'!AF38*1000/'Table 4'!AF38*100,":")</f>
        <v>7.548635130952337</v>
      </c>
      <c r="AG38" s="86">
        <f>IFERROR('Table A1'!AG38/'Table A2'!AG38*1000/'Table 4'!AG38*100,":")</f>
        <v>16.389814737407541</v>
      </c>
    </row>
    <row r="39" spans="1:33" ht="11.25" customHeight="1" x14ac:dyDescent="0.2">
      <c r="A39" s="24">
        <v>37</v>
      </c>
      <c r="B39" s="7" t="s">
        <v>36</v>
      </c>
      <c r="C39" s="86">
        <f>IFERROR('Table A1'!C39/'Table A2'!C39*1000/'Table 4'!C39*100,":")</f>
        <v>44.971782811420915</v>
      </c>
      <c r="D39" s="86" t="str">
        <f>IFERROR('Table A1'!D39/'Table A2'!D39*1000/'Table 4'!D39*100,":")</f>
        <v>:</v>
      </c>
      <c r="E39" s="86" t="str">
        <f>IFERROR('Table A1'!E39/'Table A2'!E39*1000/'Table 4'!E39*100,":")</f>
        <v>:</v>
      </c>
      <c r="F39" s="86" t="str">
        <f>IFERROR('Table A1'!F39/'Table A2'!F39*1000/'Table 4'!F39*100,":")</f>
        <v>:</v>
      </c>
      <c r="G39" s="86">
        <f>IFERROR('Table A1'!G39/'Table A2'!G39*1000/'Table 4'!G39*100,":")</f>
        <v>87.957168683076063</v>
      </c>
      <c r="H39" s="86">
        <f>IFERROR('Table A1'!H39/'Table A2'!H39*1000/'Table 4'!H39*100,":")</f>
        <v>32.559835331690337</v>
      </c>
      <c r="I39" s="86" t="str">
        <f>IFERROR('Table A1'!I39/'Table A2'!I39*1000/'Table 4'!I39*100,":")</f>
        <v>:</v>
      </c>
      <c r="J39" s="86">
        <f>IFERROR('Table A1'!J39/'Table A2'!J39*1000/'Table 4'!J39*100,":")</f>
        <v>37.311583789282835</v>
      </c>
      <c r="K39" s="86">
        <f>IFERROR('Table A1'!K39/'Table A2'!K39*1000/'Table 4'!K39*100,":")</f>
        <v>16.138751342712673</v>
      </c>
      <c r="L39" s="86">
        <f>IFERROR('Table A1'!L39/'Table A2'!L39*1000/'Table 4'!L39*100,":")</f>
        <v>15.040519704957026</v>
      </c>
      <c r="M39" s="86">
        <f>IFERROR('Table A1'!M39/'Table A2'!M39*1000/'Table 4'!M39*100,":")</f>
        <v>32.713971998232061</v>
      </c>
      <c r="N39" s="86">
        <f>IFERROR('Table A1'!N39/'Table A2'!N39*1000/'Table 4'!N39*100,":")</f>
        <v>30.353367562669892</v>
      </c>
      <c r="O39" s="86" t="str">
        <f>IFERROR('Table A1'!O39/'Table A2'!O39*1000/'Table 4'!O39*100,":")</f>
        <v>:</v>
      </c>
      <c r="P39" s="86">
        <f>IFERROR('Table A1'!P39/'Table A2'!P39*1000/'Table 4'!P39*100,":")</f>
        <v>11.128095283393305</v>
      </c>
      <c r="Q39" s="86">
        <f>IFERROR('Table A1'!Q39/'Table A2'!Q39*1000/'Table 4'!Q39*100,":")</f>
        <v>18.166550344271322</v>
      </c>
      <c r="R39" s="86">
        <f>IFERROR('Table A1'!R39/'Table A2'!R39*1000/'Table 4'!R39*100,":")</f>
        <v>421.60634777472194</v>
      </c>
      <c r="S39" s="86" t="str">
        <f>IFERROR('Table A1'!S39/'Table A2'!S39*1000/'Table 4'!S39*100,":")</f>
        <v>:</v>
      </c>
      <c r="T39" s="86" t="str">
        <f>IFERROR('Table A1'!T39/'Table A2'!T39*1000/'Table 4'!T39*100,":")</f>
        <v>:</v>
      </c>
      <c r="U39" s="86" t="str">
        <f>IFERROR('Table A1'!U39/'Table A2'!U39*1000/'Table 4'!U39*100,":")</f>
        <v>:</v>
      </c>
      <c r="V39" s="86">
        <f>IFERROR('Table A1'!V39/'Table A2'!V39*1000/'Table 4'!V39*100,":")</f>
        <v>91.50190159927314</v>
      </c>
      <c r="W39" s="86" t="str">
        <f>IFERROR('Table A1'!W39/'Table A2'!W39*1000/'Table 4'!W39*100,":")</f>
        <v>:</v>
      </c>
      <c r="X39" s="86" t="str">
        <f>IFERROR('Table A1'!X39/'Table A2'!X39*1000/'Table 4'!X39*100,":")</f>
        <v>:</v>
      </c>
      <c r="Y39" s="86">
        <f>IFERROR('Table A1'!Y39/'Table A2'!Y39*1000/'Table 4'!Y39*100,":")</f>
        <v>56.759671442587603</v>
      </c>
      <c r="Z39" s="86">
        <f>IFERROR('Table A1'!Z39/'Table A2'!Z39*1000/'Table 4'!Z39*100,":")</f>
        <v>45.812603224175788</v>
      </c>
      <c r="AA39" s="86">
        <f>IFERROR('Table A1'!AA39/'Table A2'!AA39*1000/'Table 4'!AA39*100,":")</f>
        <v>29.932862593210174</v>
      </c>
      <c r="AB39" s="86">
        <f>IFERROR('Table A1'!AB39/'Table A2'!AB39*1000/'Table 4'!AB39*100,":")</f>
        <v>20.361845855660697</v>
      </c>
      <c r="AC39" s="86">
        <f>IFERROR('Table A1'!AC39/'Table A2'!AC39*1000/'Table 4'!AC39*100,":")</f>
        <v>18.789555364995387</v>
      </c>
      <c r="AD39" s="86">
        <f>IFERROR('Table A1'!AD39/'Table A2'!AD39*1000/'Table 4'!AD39*100,":")</f>
        <v>53.122938113597527</v>
      </c>
      <c r="AE39" s="86">
        <f>IFERROR('Table A1'!AE39/'Table A2'!AE39*1000/'Table 4'!AE39*100,":")</f>
        <v>20.947755872887399</v>
      </c>
      <c r="AF39" s="86">
        <f>IFERROR('Table A1'!AF39/'Table A2'!AF39*1000/'Table 4'!AF39*100,":")</f>
        <v>16.984107727769015</v>
      </c>
      <c r="AG39" s="86" t="str">
        <f>IFERROR('Table A1'!AG39/'Table A2'!AG39*1000/'Table 4'!AG39*100,":")</f>
        <v>:</v>
      </c>
    </row>
    <row r="40" spans="1:33" ht="11.25" customHeight="1" x14ac:dyDescent="0.2">
      <c r="A40" s="24">
        <v>38</v>
      </c>
      <c r="B40" s="7" t="s">
        <v>37</v>
      </c>
      <c r="C40" s="86">
        <f>IFERROR('Table A1'!C40/'Table A2'!C40*1000/'Table 4'!C40*100,":")</f>
        <v>42.030474233864069</v>
      </c>
      <c r="D40" s="86" t="str">
        <f>IFERROR('Table A1'!D40/'Table A2'!D40*1000/'Table 4'!D40*100,":")</f>
        <v>:</v>
      </c>
      <c r="E40" s="86" t="str">
        <f>IFERROR('Table A1'!E40/'Table A2'!E40*1000/'Table 4'!E40*100,":")</f>
        <v>:</v>
      </c>
      <c r="F40" s="86" t="str">
        <f>IFERROR('Table A1'!F40/'Table A2'!F40*1000/'Table 4'!F40*100,":")</f>
        <v>:</v>
      </c>
      <c r="G40" s="86">
        <f>IFERROR('Table A1'!G40/'Table A2'!G40*1000/'Table 4'!G40*100,":")</f>
        <v>14.033997700059405</v>
      </c>
      <c r="H40" s="86">
        <f>IFERROR('Table A1'!H40/'Table A2'!H40*1000/'Table 4'!H40*100,":")</f>
        <v>54.644522371388106</v>
      </c>
      <c r="I40" s="86" t="str">
        <f>IFERROR('Table A1'!I40/'Table A2'!I40*1000/'Table 4'!I40*100,":")</f>
        <v>:</v>
      </c>
      <c r="J40" s="86">
        <f>IFERROR('Table A1'!J40/'Table A2'!J40*1000/'Table 4'!J40*100,":")</f>
        <v>46.809888043955098</v>
      </c>
      <c r="K40" s="86">
        <f>IFERROR('Table A1'!K40/'Table A2'!K40*1000/'Table 4'!K40*100,":")</f>
        <v>16.802586390128756</v>
      </c>
      <c r="L40" s="86">
        <f>IFERROR('Table A1'!L40/'Table A2'!L40*1000/'Table 4'!L40*100,":")</f>
        <v>11.151859117000189</v>
      </c>
      <c r="M40" s="86">
        <f>IFERROR('Table A1'!M40/'Table A2'!M40*1000/'Table 4'!M40*100,":")</f>
        <v>33.824611015167996</v>
      </c>
      <c r="N40" s="86">
        <f>IFERROR('Table A1'!N40/'Table A2'!N40*1000/'Table 4'!N40*100,":")</f>
        <v>40.72980182926829</v>
      </c>
      <c r="O40" s="86" t="str">
        <f>IFERROR('Table A1'!O40/'Table A2'!O40*1000/'Table 4'!O40*100,":")</f>
        <v>:</v>
      </c>
      <c r="P40" s="86">
        <f>IFERROR('Table A1'!P40/'Table A2'!P40*1000/'Table 4'!P40*100,":")</f>
        <v>17.901596539172189</v>
      </c>
      <c r="Q40" s="86">
        <f>IFERROR('Table A1'!Q40/'Table A2'!Q40*1000/'Table 4'!Q40*100,":")</f>
        <v>45.860484436252243</v>
      </c>
      <c r="R40" s="86">
        <f>IFERROR('Table A1'!R40/'Table A2'!R40*1000/'Table 4'!R40*100,":")</f>
        <v>24.308354722832245</v>
      </c>
      <c r="S40" s="86" t="str">
        <f>IFERROR('Table A1'!S40/'Table A2'!S40*1000/'Table 4'!S40*100,":")</f>
        <v>:</v>
      </c>
      <c r="T40" s="86" t="str">
        <f>IFERROR('Table A1'!T40/'Table A2'!T40*1000/'Table 4'!T40*100,":")</f>
        <v>:</v>
      </c>
      <c r="U40" s="86" t="str">
        <f>IFERROR('Table A1'!U40/'Table A2'!U40*1000/'Table 4'!U40*100,":")</f>
        <v>:</v>
      </c>
      <c r="V40" s="86">
        <f>IFERROR('Table A1'!V40/'Table A2'!V40*1000/'Table 4'!V40*100,":")</f>
        <v>45.373498498498499</v>
      </c>
      <c r="W40" s="86" t="str">
        <f>IFERROR('Table A1'!W40/'Table A2'!W40*1000/'Table 4'!W40*100,":")</f>
        <v>:</v>
      </c>
      <c r="X40" s="86" t="str">
        <f>IFERROR('Table A1'!X40/'Table A2'!X40*1000/'Table 4'!X40*100,":")</f>
        <v>:</v>
      </c>
      <c r="Y40" s="86">
        <f>IFERROR('Table A1'!Y40/'Table A2'!Y40*1000/'Table 4'!Y40*100,":")</f>
        <v>34.685728390343336</v>
      </c>
      <c r="Z40" s="86">
        <f>IFERROR('Table A1'!Z40/'Table A2'!Z40*1000/'Table 4'!Z40*100,":")</f>
        <v>38.221365437452363</v>
      </c>
      <c r="AA40" s="86">
        <f>IFERROR('Table A1'!AA40/'Table A2'!AA40*1000/'Table 4'!AA40*100,":")</f>
        <v>36.438755615080417</v>
      </c>
      <c r="AB40" s="86">
        <f>IFERROR('Table A1'!AB40/'Table A2'!AB40*1000/'Table 4'!AB40*100,":")</f>
        <v>31.660616744175258</v>
      </c>
      <c r="AC40" s="86">
        <f>IFERROR('Table A1'!AC40/'Table A2'!AC40*1000/'Table 4'!AC40*100,":")</f>
        <v>24.75908356546508</v>
      </c>
      <c r="AD40" s="86">
        <f>IFERROR('Table A1'!AD40/'Table A2'!AD40*1000/'Table 4'!AD40*100,":")</f>
        <v>44.143753660009864</v>
      </c>
      <c r="AE40" s="86">
        <f>IFERROR('Table A1'!AE40/'Table A2'!AE40*1000/'Table 4'!AE40*100,":")</f>
        <v>16.756978408895812</v>
      </c>
      <c r="AF40" s="86">
        <f>IFERROR('Table A1'!AF40/'Table A2'!AF40*1000/'Table 4'!AF40*100,":")</f>
        <v>20.521404965457023</v>
      </c>
      <c r="AG40" s="86" t="str">
        <f>IFERROR('Table A1'!AG40/'Table A2'!AG40*1000/'Table 4'!AG40*100,":")</f>
        <v>:</v>
      </c>
    </row>
    <row r="41" spans="1:33" ht="11.25" customHeight="1" x14ac:dyDescent="0.2">
      <c r="A41" s="24">
        <v>39</v>
      </c>
      <c r="B41" s="7" t="s">
        <v>38</v>
      </c>
      <c r="C41" s="86">
        <f>IFERROR('Table A1'!C41/'Table A2'!C41*1000/'Table 4'!C41*100,":")</f>
        <v>92.395159448428032</v>
      </c>
      <c r="D41" s="86">
        <f>IFERROR('Table A1'!D41/'Table A2'!D41*1000/'Table 4'!D41*100,":")</f>
        <v>82.089927358735352</v>
      </c>
      <c r="E41" s="86">
        <f>IFERROR('Table A1'!E41/'Table A2'!E41*1000/'Table 4'!E41*100,":")</f>
        <v>31.374617575693637</v>
      </c>
      <c r="F41" s="86" t="str">
        <f>IFERROR('Table A1'!F41/'Table A2'!F41*1000/'Table 4'!F41*100,":")</f>
        <v>:</v>
      </c>
      <c r="G41" s="86">
        <f>IFERROR('Table A1'!G41/'Table A2'!G41*1000/'Table 4'!G41*100,":")</f>
        <v>59.239051886110708</v>
      </c>
      <c r="H41" s="86">
        <f>IFERROR('Table A1'!H41/'Table A2'!H41*1000/'Table 4'!H41*100,":")</f>
        <v>59.132201879981814</v>
      </c>
      <c r="I41" s="86">
        <f>IFERROR('Table A1'!I41/'Table A2'!I41*1000/'Table 4'!I41*100,":")</f>
        <v>119.90358126721765</v>
      </c>
      <c r="J41" s="86">
        <f>IFERROR('Table A1'!J41/'Table A2'!J41*1000/'Table 4'!J41*100,":")</f>
        <v>99.742860677016139</v>
      </c>
      <c r="K41" s="86">
        <f>IFERROR('Table A1'!K41/'Table A2'!K41*1000/'Table 4'!K41*100,":")</f>
        <v>41.246649137982715</v>
      </c>
      <c r="L41" s="86">
        <f>IFERROR('Table A1'!L41/'Table A2'!L41*1000/'Table 4'!L41*100,":")</f>
        <v>48.903563418888609</v>
      </c>
      <c r="M41" s="86">
        <f>IFERROR('Table A1'!M41/'Table A2'!M41*1000/'Table 4'!M41*100,":")</f>
        <v>103.10381895788927</v>
      </c>
      <c r="N41" s="86">
        <f>IFERROR('Table A1'!N41/'Table A2'!N41*1000/'Table 4'!N41*100,":")</f>
        <v>110.19965949543413</v>
      </c>
      <c r="O41" s="86">
        <f>IFERROR('Table A1'!O41/'Table A2'!O41*1000/'Table 4'!O41*100,":")</f>
        <v>134.80895229094804</v>
      </c>
      <c r="P41" s="86">
        <f>IFERROR('Table A1'!P41/'Table A2'!P41*1000/'Table 4'!P41*100,":")</f>
        <v>58.554741874962183</v>
      </c>
      <c r="Q41" s="86">
        <f>IFERROR('Table A1'!Q41/'Table A2'!Q41*1000/'Table 4'!Q41*100,":")</f>
        <v>38.44098649046984</v>
      </c>
      <c r="R41" s="86">
        <f>IFERROR('Table A1'!R41/'Table A2'!R41*1000/'Table 4'!R41*100,":")</f>
        <v>51.284338816466011</v>
      </c>
      <c r="S41" s="86" t="str">
        <f>IFERROR('Table A1'!S41/'Table A2'!S41*1000/'Table 4'!S41*100,":")</f>
        <v>:</v>
      </c>
      <c r="T41" s="86">
        <f>IFERROR('Table A1'!T41/'Table A2'!T41*1000/'Table 4'!T41*100,":")</f>
        <v>92.186237018679478</v>
      </c>
      <c r="U41" s="86">
        <f>IFERROR('Table A1'!U41/'Table A2'!U41*1000/'Table 4'!U41*100,":")</f>
        <v>64.024141587146246</v>
      </c>
      <c r="V41" s="86">
        <f>IFERROR('Table A1'!V41/'Table A2'!V41*1000/'Table 4'!V41*100,":")</f>
        <v>221.94195633365567</v>
      </c>
      <c r="W41" s="86" t="str">
        <f>IFERROR('Table A1'!W41/'Table A2'!W41*1000/'Table 4'!W41*100,":")</f>
        <v>:</v>
      </c>
      <c r="X41" s="86" t="str">
        <f>IFERROR('Table A1'!X41/'Table A2'!X41*1000/'Table 4'!X41*100,":")</f>
        <v>:</v>
      </c>
      <c r="Y41" s="86">
        <f>IFERROR('Table A1'!Y41/'Table A2'!Y41*1000/'Table 4'!Y41*100,":")</f>
        <v>121.77075159333192</v>
      </c>
      <c r="Z41" s="86">
        <f>IFERROR('Table A1'!Z41/'Table A2'!Z41*1000/'Table 4'!Z41*100,":")</f>
        <v>130.63494010384727</v>
      </c>
      <c r="AA41" s="86">
        <f>IFERROR('Table A1'!AA41/'Table A2'!AA41*1000/'Table 4'!AA41*100,":")</f>
        <v>42.85193188687547</v>
      </c>
      <c r="AB41" s="86">
        <f>IFERROR('Table A1'!AB41/'Table A2'!AB41*1000/'Table 4'!AB41*100,":")</f>
        <v>74.620913109131365</v>
      </c>
      <c r="AC41" s="86">
        <f>IFERROR('Table A1'!AC41/'Table A2'!AC41*1000/'Table 4'!AC41*100,":")</f>
        <v>42.323592075555702</v>
      </c>
      <c r="AD41" s="86">
        <f>IFERROR('Table A1'!AD41/'Table A2'!AD41*1000/'Table 4'!AD41*100,":")</f>
        <v>135.55998860074095</v>
      </c>
      <c r="AE41" s="86">
        <f>IFERROR('Table A1'!AE41/'Table A2'!AE41*1000/'Table 4'!AE41*100,":")</f>
        <v>58.006856158674246</v>
      </c>
      <c r="AF41" s="86">
        <f>IFERROR('Table A1'!AF41/'Table A2'!AF41*1000/'Table 4'!AF41*100,":")</f>
        <v>59.537837130138783</v>
      </c>
      <c r="AG41" s="86">
        <f>IFERROR('Table A1'!AG41/'Table A2'!AG41*1000/'Table 4'!AG41*100,":")</f>
        <v>68.127278489698156</v>
      </c>
    </row>
    <row r="42" spans="1:33" ht="11.25" customHeight="1" x14ac:dyDescent="0.2">
      <c r="A42" s="24">
        <v>40</v>
      </c>
      <c r="B42" s="7" t="s">
        <v>39</v>
      </c>
      <c r="C42" s="86">
        <f>IFERROR('Table A1'!C42/'Table A2'!C42*1000/'Table 4'!C42*100,":")</f>
        <v>34.845529424898437</v>
      </c>
      <c r="D42" s="86">
        <f>IFERROR('Table A1'!D42/'Table A2'!D42*1000/'Table 4'!D42*100,":")</f>
        <v>46.74593947626628</v>
      </c>
      <c r="E42" s="86">
        <f>IFERROR('Table A1'!E42/'Table A2'!E42*1000/'Table 4'!E42*100,":")</f>
        <v>36.39074522321016</v>
      </c>
      <c r="F42" s="86" t="str">
        <f>IFERROR('Table A1'!F42/'Table A2'!F42*1000/'Table 4'!F42*100,":")</f>
        <v>:</v>
      </c>
      <c r="G42" s="86">
        <f>IFERROR('Table A1'!G42/'Table A2'!G42*1000/'Table 4'!G42*100,":")</f>
        <v>33.058882235528941</v>
      </c>
      <c r="H42" s="86">
        <f>IFERROR('Table A1'!H42/'Table A2'!H42*1000/'Table 4'!H42*100,":")</f>
        <v>38.012735396941643</v>
      </c>
      <c r="I42" s="86">
        <f>IFERROR('Table A1'!I42/'Table A2'!I42*1000/'Table 4'!I42*100,":")</f>
        <v>48.836570945945944</v>
      </c>
      <c r="J42" s="86">
        <f>IFERROR('Table A1'!J42/'Table A2'!J42*1000/'Table 4'!J42*100,":")</f>
        <v>34.691320140768674</v>
      </c>
      <c r="K42" s="86">
        <f>IFERROR('Table A1'!K42/'Table A2'!K42*1000/'Table 4'!K42*100,":")</f>
        <v>32.876468754262554</v>
      </c>
      <c r="L42" s="86">
        <f>IFERROR('Table A1'!L42/'Table A2'!L42*1000/'Table 4'!L42*100,":")</f>
        <v>15.327532631758956</v>
      </c>
      <c r="M42" s="86">
        <f>IFERROR('Table A1'!M42/'Table A2'!M42*1000/'Table 4'!M42*100,":")</f>
        <v>33.704061567565667</v>
      </c>
      <c r="N42" s="86">
        <f>IFERROR('Table A1'!N42/'Table A2'!N42*1000/'Table 4'!N42*100,":")</f>
        <v>37.745166226178881</v>
      </c>
      <c r="O42" s="86">
        <f>IFERROR('Table A1'!O42/'Table A2'!O42*1000/'Table 4'!O42*100,":")</f>
        <v>46.400578838554729</v>
      </c>
      <c r="P42" s="86">
        <f>IFERROR('Table A1'!P42/'Table A2'!P42*1000/'Table 4'!P42*100,":")</f>
        <v>22.422149831078727</v>
      </c>
      <c r="Q42" s="86">
        <f>IFERROR('Table A1'!Q42/'Table A2'!Q42*1000/'Table 4'!Q42*100,":")</f>
        <v>33.295298385928717</v>
      </c>
      <c r="R42" s="86">
        <f>IFERROR('Table A1'!R42/'Table A2'!R42*1000/'Table 4'!R42*100,":")</f>
        <v>49.740072100064317</v>
      </c>
      <c r="S42" s="86" t="str">
        <f>IFERROR('Table A1'!S42/'Table A2'!S42*1000/'Table 4'!S42*100,":")</f>
        <v>:</v>
      </c>
      <c r="T42" s="86">
        <f>IFERROR('Table A1'!T42/'Table A2'!T42*1000/'Table 4'!T42*100,":")</f>
        <v>30.982437068831754</v>
      </c>
      <c r="U42" s="86">
        <f>IFERROR('Table A1'!U42/'Table A2'!U42*1000/'Table 4'!U42*100,":")</f>
        <v>37.487896970373228</v>
      </c>
      <c r="V42" s="86">
        <f>IFERROR('Table A1'!V42/'Table A2'!V42*1000/'Table 4'!V42*100,":")</f>
        <v>17.914258206194265</v>
      </c>
      <c r="W42" s="86" t="str">
        <f>IFERROR('Table A1'!W42/'Table A2'!W42*1000/'Table 4'!W42*100,":")</f>
        <v>:</v>
      </c>
      <c r="X42" s="86" t="str">
        <f>IFERROR('Table A1'!X42/'Table A2'!X42*1000/'Table 4'!X42*100,":")</f>
        <v>:</v>
      </c>
      <c r="Y42" s="86">
        <f>IFERROR('Table A1'!Y42/'Table A2'!Y42*1000/'Table 4'!Y42*100,":")</f>
        <v>34.7365269216196</v>
      </c>
      <c r="Z42" s="86">
        <f>IFERROR('Table A1'!Z42/'Table A2'!Z42*1000/'Table 4'!Z42*100,":")</f>
        <v>40.13562997389807</v>
      </c>
      <c r="AA42" s="86">
        <f>IFERROR('Table A1'!AA42/'Table A2'!AA42*1000/'Table 4'!AA42*100,":")</f>
        <v>34.680763172566543</v>
      </c>
      <c r="AB42" s="86">
        <f>IFERROR('Table A1'!AB42/'Table A2'!AB42*1000/'Table 4'!AB42*100,":")</f>
        <v>23.974202907659329</v>
      </c>
      <c r="AC42" s="86">
        <f>IFERROR('Table A1'!AC42/'Table A2'!AC42*1000/'Table 4'!AC42*100,":")</f>
        <v>87.232715158266643</v>
      </c>
      <c r="AD42" s="86">
        <f>IFERROR('Table A1'!AD42/'Table A2'!AD42*1000/'Table 4'!AD42*100,":")</f>
        <v>42.391087469722187</v>
      </c>
      <c r="AE42" s="86">
        <f>IFERROR('Table A1'!AE42/'Table A2'!AE42*1000/'Table 4'!AE42*100,":")</f>
        <v>27.878230790629043</v>
      </c>
      <c r="AF42" s="86">
        <f>IFERROR('Table A1'!AF42/'Table A2'!AF42*1000/'Table 4'!AF42*100,":")</f>
        <v>33.024546873794478</v>
      </c>
      <c r="AG42" s="86">
        <f>IFERROR('Table A1'!AG42/'Table A2'!AG42*1000/'Table 4'!AG42*100,":")</f>
        <v>26.600987543589198</v>
      </c>
    </row>
    <row r="43" spans="1:33" ht="11.25" customHeight="1" x14ac:dyDescent="0.2">
      <c r="A43" s="24">
        <v>41</v>
      </c>
      <c r="B43" s="7" t="s">
        <v>40</v>
      </c>
      <c r="C43" s="86">
        <f>IFERROR('Table A1'!C43/'Table A2'!C43*1000/'Table 4'!C43*100,":")</f>
        <v>61.257807303195122</v>
      </c>
      <c r="D43" s="86" t="str">
        <f>IFERROR('Table A1'!D43/'Table A2'!D43*1000/'Table 4'!D43*100,":")</f>
        <v>:</v>
      </c>
      <c r="E43" s="86" t="str">
        <f>IFERROR('Table A1'!E43/'Table A2'!E43*1000/'Table 4'!E43*100,":")</f>
        <v>:</v>
      </c>
      <c r="F43" s="86" t="str">
        <f>IFERROR('Table A1'!F43/'Table A2'!F43*1000/'Table 4'!F43*100,":")</f>
        <v>:</v>
      </c>
      <c r="G43" s="86">
        <f>IFERROR('Table A1'!G43/'Table A2'!G43*1000/'Table 4'!G43*100,":")</f>
        <v>80.160966967023199</v>
      </c>
      <c r="H43" s="86">
        <f>IFERROR('Table A1'!H43/'Table A2'!H43*1000/'Table 4'!H43*100,":")</f>
        <v>73.364542283425465</v>
      </c>
      <c r="I43" s="86" t="str">
        <f>IFERROR('Table A1'!I43/'Table A2'!I43*1000/'Table 4'!I43*100,":")</f>
        <v>:</v>
      </c>
      <c r="J43" s="86">
        <f>IFERROR('Table A1'!J43/'Table A2'!J43*1000/'Table 4'!J43*100,":")</f>
        <v>86.013548699739999</v>
      </c>
      <c r="K43" s="86">
        <f>IFERROR('Table A1'!K43/'Table A2'!K43*1000/'Table 4'!K43*100,":")</f>
        <v>60.872822625959913</v>
      </c>
      <c r="L43" s="86">
        <f>IFERROR('Table A1'!L43/'Table A2'!L43*1000/'Table 4'!L43*100,":")</f>
        <v>65.418513723797943</v>
      </c>
      <c r="M43" s="86">
        <f>IFERROR('Table A1'!M43/'Table A2'!M43*1000/'Table 4'!M43*100,":")</f>
        <v>60.815032642034375</v>
      </c>
      <c r="N43" s="86">
        <f>IFERROR('Table A1'!N43/'Table A2'!N43*1000/'Table 4'!N43*100,":")</f>
        <v>44.017480409885472</v>
      </c>
      <c r="O43" s="86" t="str">
        <f>IFERROR('Table A1'!O43/'Table A2'!O43*1000/'Table 4'!O43*100,":")</f>
        <v>:</v>
      </c>
      <c r="P43" s="86">
        <f>IFERROR('Table A1'!P43/'Table A2'!P43*1000/'Table 4'!P43*100,":")</f>
        <v>86.206147719921461</v>
      </c>
      <c r="Q43" s="86">
        <f>IFERROR('Table A1'!Q43/'Table A2'!Q43*1000/'Table 4'!Q43*100,":")</f>
        <v>55.602777996731831</v>
      </c>
      <c r="R43" s="86">
        <f>IFERROR('Table A1'!R43/'Table A2'!R43*1000/'Table 4'!R43*100,":")</f>
        <v>69.48713946206469</v>
      </c>
      <c r="S43" s="86" t="str">
        <f>IFERROR('Table A1'!S43/'Table A2'!S43*1000/'Table 4'!S43*100,":")</f>
        <v>:</v>
      </c>
      <c r="T43" s="86" t="str">
        <f>IFERROR('Table A1'!T43/'Table A2'!T43*1000/'Table 4'!T43*100,":")</f>
        <v>:</v>
      </c>
      <c r="U43" s="86" t="str">
        <f>IFERROR('Table A1'!U43/'Table A2'!U43*1000/'Table 4'!U43*100,":")</f>
        <v>:</v>
      </c>
      <c r="V43" s="86">
        <f>IFERROR('Table A1'!V43/'Table A2'!V43*1000/'Table 4'!V43*100,":")</f>
        <v>93.006323050392794</v>
      </c>
      <c r="W43" s="86" t="str">
        <f>IFERROR('Table A1'!W43/'Table A2'!W43*1000/'Table 4'!W43*100,":")</f>
        <v>:</v>
      </c>
      <c r="X43" s="86" t="str">
        <f>IFERROR('Table A1'!X43/'Table A2'!X43*1000/'Table 4'!X43*100,":")</f>
        <v>:</v>
      </c>
      <c r="Y43" s="86">
        <f>IFERROR('Table A1'!Y43/'Table A2'!Y43*1000/'Table 4'!Y43*100,":")</f>
        <v>124.05096564302085</v>
      </c>
      <c r="Z43" s="86">
        <f>IFERROR('Table A1'!Z43/'Table A2'!Z43*1000/'Table 4'!Z43*100,":")</f>
        <v>129.53402921910711</v>
      </c>
      <c r="AA43" s="86">
        <f>IFERROR('Table A1'!AA43/'Table A2'!AA43*1000/'Table 4'!AA43*100,":")</f>
        <v>48.61045628925315</v>
      </c>
      <c r="AB43" s="86">
        <f>IFERROR('Table A1'!AB43/'Table A2'!AB43*1000/'Table 4'!AB43*100,":")</f>
        <v>65.690622016007481</v>
      </c>
      <c r="AC43" s="86">
        <f>IFERROR('Table A1'!AC43/'Table A2'!AC43*1000/'Table 4'!AC43*100,":")</f>
        <v>64.347131845383203</v>
      </c>
      <c r="AD43" s="86">
        <f>IFERROR('Table A1'!AD43/'Table A2'!AD43*1000/'Table 4'!AD43*100,":")</f>
        <v>97.542192834503837</v>
      </c>
      <c r="AE43" s="86">
        <f>IFERROR('Table A1'!AE43/'Table A2'!AE43*1000/'Table 4'!AE43*100,":")</f>
        <v>44.822035603469274</v>
      </c>
      <c r="AF43" s="86">
        <f>IFERROR('Table A1'!AF43/'Table A2'!AF43*1000/'Table 4'!AF43*100,":")</f>
        <v>83.609052814952975</v>
      </c>
      <c r="AG43" s="86" t="str">
        <f>IFERROR('Table A1'!AG43/'Table A2'!AG43*1000/'Table 4'!AG43*100,":")</f>
        <v>:</v>
      </c>
    </row>
    <row r="44" spans="1:33" ht="11.25" customHeight="1" x14ac:dyDescent="0.2">
      <c r="A44" s="24">
        <v>42</v>
      </c>
      <c r="B44" s="7" t="s">
        <v>41</v>
      </c>
      <c r="C44" s="86">
        <f>IFERROR('Table A1'!C44/'Table A2'!C44*1000/'Table 4'!C44*100,":")</f>
        <v>45.098485154288866</v>
      </c>
      <c r="D44" s="86" t="str">
        <f>IFERROR('Table A1'!D44/'Table A2'!D44*1000/'Table 4'!D44*100,":")</f>
        <v>:</v>
      </c>
      <c r="E44" s="86" t="str">
        <f>IFERROR('Table A1'!E44/'Table A2'!E44*1000/'Table 4'!E44*100,":")</f>
        <v>:</v>
      </c>
      <c r="F44" s="86" t="str">
        <f>IFERROR('Table A1'!F44/'Table A2'!F44*1000/'Table 4'!F44*100,":")</f>
        <v>:</v>
      </c>
      <c r="G44" s="86">
        <f>IFERROR('Table A1'!G44/'Table A2'!G44*1000/'Table 4'!G44*100,":")</f>
        <v>33.175676329203299</v>
      </c>
      <c r="H44" s="86">
        <f>IFERROR('Table A1'!H44/'Table A2'!H44*1000/'Table 4'!H44*100,":")</f>
        <v>59.902495792745505</v>
      </c>
      <c r="I44" s="86" t="str">
        <f>IFERROR('Table A1'!I44/'Table A2'!I44*1000/'Table 4'!I44*100,":")</f>
        <v>:</v>
      </c>
      <c r="J44" s="86">
        <f>IFERROR('Table A1'!J44/'Table A2'!J44*1000/'Table 4'!J44*100,":")</f>
        <v>43.074026308206946</v>
      </c>
      <c r="K44" s="86">
        <f>IFERROR('Table A1'!K44/'Table A2'!K44*1000/'Table 4'!K44*100,":")</f>
        <v>38.05517511250244</v>
      </c>
      <c r="L44" s="86">
        <f>IFERROR('Table A1'!L44/'Table A2'!L44*1000/'Table 4'!L44*100,":")</f>
        <v>78.405682454926009</v>
      </c>
      <c r="M44" s="86">
        <f>IFERROR('Table A1'!M44/'Table A2'!M44*1000/'Table 4'!M44*100,":")</f>
        <v>75.945393370574877</v>
      </c>
      <c r="N44" s="86">
        <f>IFERROR('Table A1'!N44/'Table A2'!N44*1000/'Table 4'!N44*100,":")</f>
        <v>70.499296765119539</v>
      </c>
      <c r="O44" s="86" t="str">
        <f>IFERROR('Table A1'!O44/'Table A2'!O44*1000/'Table 4'!O44*100,":")</f>
        <v>:</v>
      </c>
      <c r="P44" s="86">
        <f>IFERROR('Table A1'!P44/'Table A2'!P44*1000/'Table 4'!P44*100,":")</f>
        <v>20.780788891492669</v>
      </c>
      <c r="Q44" s="86">
        <f>IFERROR('Table A1'!Q44/'Table A2'!Q44*1000/'Table 4'!Q44*100,":")</f>
        <v>27.205559276338519</v>
      </c>
      <c r="R44" s="86">
        <f>IFERROR('Table A1'!R44/'Table A2'!R44*1000/'Table 4'!R44*100,":")</f>
        <v>91.902583818337462</v>
      </c>
      <c r="S44" s="86" t="str">
        <f>IFERROR('Table A1'!S44/'Table A2'!S44*1000/'Table 4'!S44*100,":")</f>
        <v>:</v>
      </c>
      <c r="T44" s="86" t="str">
        <f>IFERROR('Table A1'!T44/'Table A2'!T44*1000/'Table 4'!T44*100,":")</f>
        <v>:</v>
      </c>
      <c r="U44" s="86" t="str">
        <f>IFERROR('Table A1'!U44/'Table A2'!U44*1000/'Table 4'!U44*100,":")</f>
        <v>:</v>
      </c>
      <c r="V44" s="86">
        <f>IFERROR('Table A1'!V44/'Table A2'!V44*1000/'Table 4'!V44*100,":")</f>
        <v>98.844658230124296</v>
      </c>
      <c r="W44" s="86" t="str">
        <f>IFERROR('Table A1'!W44/'Table A2'!W44*1000/'Table 4'!W44*100,":")</f>
        <v>:</v>
      </c>
      <c r="X44" s="86" t="str">
        <f>IFERROR('Table A1'!X44/'Table A2'!X44*1000/'Table 4'!X44*100,":")</f>
        <v>:</v>
      </c>
      <c r="Y44" s="86">
        <f>IFERROR('Table A1'!Y44/'Table A2'!Y44*1000/'Table 4'!Y44*100,":")</f>
        <v>77.261047695279856</v>
      </c>
      <c r="Z44" s="86">
        <f>IFERROR('Table A1'!Z44/'Table A2'!Z44*1000/'Table 4'!Z44*100,":")</f>
        <v>109.50679617962066</v>
      </c>
      <c r="AA44" s="86">
        <f>IFERROR('Table A1'!AA44/'Table A2'!AA44*1000/'Table 4'!AA44*100,":")</f>
        <v>24.471879023618012</v>
      </c>
      <c r="AB44" s="86">
        <f>IFERROR('Table A1'!AB44/'Table A2'!AB44*1000/'Table 4'!AB44*100,":")</f>
        <v>121.74578556706039</v>
      </c>
      <c r="AC44" s="86">
        <f>IFERROR('Table A1'!AC44/'Table A2'!AC44*1000/'Table 4'!AC44*100,":")</f>
        <v>23.332397984208573</v>
      </c>
      <c r="AD44" s="86">
        <f>IFERROR('Table A1'!AD44/'Table A2'!AD44*1000/'Table 4'!AD44*100,":")</f>
        <v>60.695463240976508</v>
      </c>
      <c r="AE44" s="86">
        <f>IFERROR('Table A1'!AE44/'Table A2'!AE44*1000/'Table 4'!AE44*100,":")</f>
        <v>42.026574287211979</v>
      </c>
      <c r="AF44" s="86">
        <f>IFERROR('Table A1'!AF44/'Table A2'!AF44*1000/'Table 4'!AF44*100,":")</f>
        <v>50.987479024138374</v>
      </c>
      <c r="AG44" s="86" t="str">
        <f>IFERROR('Table A1'!AG44/'Table A2'!AG44*1000/'Table 4'!AG44*100,":")</f>
        <v>:</v>
      </c>
    </row>
    <row r="45" spans="1:33" ht="11.25" customHeight="1" x14ac:dyDescent="0.2">
      <c r="A45" s="24">
        <v>43</v>
      </c>
      <c r="B45" s="7" t="s">
        <v>42</v>
      </c>
      <c r="C45" s="86">
        <f>IFERROR('Table A1'!C45/'Table A2'!C45*1000/'Table 4'!C45*100,":")</f>
        <v>17.729922221526508</v>
      </c>
      <c r="D45" s="86" t="str">
        <f>IFERROR('Table A1'!D45/'Table A2'!D45*1000/'Table 4'!D45*100,":")</f>
        <v>:</v>
      </c>
      <c r="E45" s="86" t="str">
        <f>IFERROR('Table A1'!E45/'Table A2'!E45*1000/'Table 4'!E45*100,":")</f>
        <v>:</v>
      </c>
      <c r="F45" s="86" t="str">
        <f>IFERROR('Table A1'!F45/'Table A2'!F45*1000/'Table 4'!F45*100,":")</f>
        <v>:</v>
      </c>
      <c r="G45" s="86">
        <f>IFERROR('Table A1'!G45/'Table A2'!G45*1000/'Table 4'!G45*100,":")</f>
        <v>35.284845592648026</v>
      </c>
      <c r="H45" s="86">
        <f>IFERROR('Table A1'!H45/'Table A2'!H45*1000/'Table 4'!H45*100,":")</f>
        <v>26.598244538240152</v>
      </c>
      <c r="I45" s="86" t="str">
        <f>IFERROR('Table A1'!I45/'Table A2'!I45*1000/'Table 4'!I45*100,":")</f>
        <v>:</v>
      </c>
      <c r="J45" s="86">
        <f>IFERROR('Table A1'!J45/'Table A2'!J45*1000/'Table 4'!J45*100,":")</f>
        <v>62.132622831047044</v>
      </c>
      <c r="K45" s="86" t="str">
        <f>IFERROR('Table A1'!K45/'Table A2'!K45*1000/'Table 4'!K45*100,":")</f>
        <v>:</v>
      </c>
      <c r="L45" s="86">
        <f>IFERROR('Table A1'!L45/'Table A2'!L45*1000/'Table 4'!L45*100,":")</f>
        <v>13.962867977466519</v>
      </c>
      <c r="M45" s="86">
        <f>IFERROR('Table A1'!M45/'Table A2'!M45*1000/'Table 4'!M45*100,":")</f>
        <v>28.377388907560242</v>
      </c>
      <c r="N45" s="86">
        <f>IFERROR('Table A1'!N45/'Table A2'!N45*1000/'Table 4'!N45*100,":")</f>
        <v>32.100901557235225</v>
      </c>
      <c r="O45" s="86" t="str">
        <f>IFERROR('Table A1'!O45/'Table A2'!O45*1000/'Table 4'!O45*100,":")</f>
        <v>:</v>
      </c>
      <c r="P45" s="86">
        <f>IFERROR('Table A1'!P45/'Table A2'!P45*1000/'Table 4'!P45*100,":")</f>
        <v>31.91280568385519</v>
      </c>
      <c r="Q45" s="86">
        <f>IFERROR('Table A1'!Q45/'Table A2'!Q45*1000/'Table 4'!Q45*100,":")</f>
        <v>20.350415360368228</v>
      </c>
      <c r="R45" s="86">
        <f>IFERROR('Table A1'!R45/'Table A2'!R45*1000/'Table 4'!R45*100,":")</f>
        <v>45.913820904681387</v>
      </c>
      <c r="S45" s="86" t="str">
        <f>IFERROR('Table A1'!S45/'Table A2'!S45*1000/'Table 4'!S45*100,":")</f>
        <v>:</v>
      </c>
      <c r="T45" s="86" t="str">
        <f>IFERROR('Table A1'!T45/'Table A2'!T45*1000/'Table 4'!T45*100,":")</f>
        <v>:</v>
      </c>
      <c r="U45" s="86" t="str">
        <f>IFERROR('Table A1'!U45/'Table A2'!U45*1000/'Table 4'!U45*100,":")</f>
        <v>:</v>
      </c>
      <c r="V45" s="86">
        <f>IFERROR('Table A1'!V45/'Table A2'!V45*1000/'Table 4'!V45*100,":")</f>
        <v>147.37208983896869</v>
      </c>
      <c r="W45" s="86" t="str">
        <f>IFERROR('Table A1'!W45/'Table A2'!W45*1000/'Table 4'!W45*100,":")</f>
        <v>:</v>
      </c>
      <c r="X45" s="86" t="str">
        <f>IFERROR('Table A1'!X45/'Table A2'!X45*1000/'Table 4'!X45*100,":")</f>
        <v>:</v>
      </c>
      <c r="Y45" s="86">
        <f>IFERROR('Table A1'!Y45/'Table A2'!Y45*1000/'Table 4'!Y45*100,":")</f>
        <v>31.070837752453496</v>
      </c>
      <c r="Z45" s="86">
        <f>IFERROR('Table A1'!Z45/'Table A2'!Z45*1000/'Table 4'!Z45*100,":")</f>
        <v>38.133699787792949</v>
      </c>
      <c r="AA45" s="86">
        <f>IFERROR('Table A1'!AA45/'Table A2'!AA45*1000/'Table 4'!AA45*100,":")</f>
        <v>31.300035083063836</v>
      </c>
      <c r="AB45" s="86">
        <f>IFERROR('Table A1'!AB45/'Table A2'!AB45*1000/'Table 4'!AB45*100,":")</f>
        <v>29.229240291658577</v>
      </c>
      <c r="AC45" s="86">
        <f>IFERROR('Table A1'!AC45/'Table A2'!AC45*1000/'Table 4'!AC45*100,":")</f>
        <v>142.299402890153</v>
      </c>
      <c r="AD45" s="86">
        <f>IFERROR('Table A1'!AD45/'Table A2'!AD45*1000/'Table 4'!AD45*100,":")</f>
        <v>26.58959861793543</v>
      </c>
      <c r="AE45" s="86">
        <f>IFERROR('Table A1'!AE45/'Table A2'!AE45*1000/'Table 4'!AE45*100,":")</f>
        <v>17.69424687914201</v>
      </c>
      <c r="AF45" s="86">
        <f>IFERROR('Table A1'!AF45/'Table A2'!AF45*1000/'Table 4'!AF45*100,":")</f>
        <v>27.8437627584997</v>
      </c>
      <c r="AG45" s="86" t="str">
        <f>IFERROR('Table A1'!AG45/'Table A2'!AG45*1000/'Table 4'!AG45*100,":")</f>
        <v>:</v>
      </c>
    </row>
    <row r="46" spans="1:33" ht="11.25" customHeight="1" x14ac:dyDescent="0.2">
      <c r="A46" s="24">
        <v>44</v>
      </c>
      <c r="B46" s="7" t="s">
        <v>43</v>
      </c>
      <c r="C46" s="86">
        <f>IFERROR('Table A1'!C46/'Table A2'!C46*1000/'Table 4'!C46*100,":")</f>
        <v>259.02160364818099</v>
      </c>
      <c r="D46" s="86">
        <f>IFERROR('Table A1'!D46/'Table A2'!D46*1000/'Table 4'!D46*100,":")</f>
        <v>511.15665934749381</v>
      </c>
      <c r="E46" s="86">
        <f>IFERROR('Table A1'!E46/'Table A2'!E46*1000/'Table 4'!E46*100,":")</f>
        <v>282.11166462750339</v>
      </c>
      <c r="F46" s="86" t="str">
        <f>IFERROR('Table A1'!F46/'Table A2'!F46*1000/'Table 4'!F46*100,":")</f>
        <v>:</v>
      </c>
      <c r="G46" s="86">
        <f>IFERROR('Table A1'!G46/'Table A2'!G46*1000/'Table 4'!G46*100,":")</f>
        <v>530.43455387205393</v>
      </c>
      <c r="H46" s="86">
        <f>IFERROR('Table A1'!H46/'Table A2'!H46*1000/'Table 4'!H46*100,":")</f>
        <v>110.71114477453845</v>
      </c>
      <c r="I46" s="86">
        <f>IFERROR('Table A1'!I46/'Table A2'!I46*1000/'Table 4'!I46*100,":")</f>
        <v>399.82523837485672</v>
      </c>
      <c r="J46" s="86">
        <f>IFERROR('Table A1'!J46/'Table A2'!J46*1000/'Table 4'!J46*100,":")</f>
        <v>173.94847201856734</v>
      </c>
      <c r="K46" s="86">
        <f>IFERROR('Table A1'!K46/'Table A2'!K46*1000/'Table 4'!K46*100,":")</f>
        <v>123.90039022575377</v>
      </c>
      <c r="L46" s="86">
        <f>IFERROR('Table A1'!L46/'Table A2'!L46*1000/'Table 4'!L46*100,":")</f>
        <v>1798.407440772565</v>
      </c>
      <c r="M46" s="86">
        <f>IFERROR('Table A1'!M46/'Table A2'!M46*1000/'Table 4'!M46*100,":")</f>
        <v>272.8978652908894</v>
      </c>
      <c r="N46" s="86">
        <f>IFERROR('Table A1'!N46/'Table A2'!N46*1000/'Table 4'!N46*100,":")</f>
        <v>293.83121286927269</v>
      </c>
      <c r="O46" s="86">
        <f>IFERROR('Table A1'!O46/'Table A2'!O46*1000/'Table 4'!O46*100,":")</f>
        <v>296.8005625396201</v>
      </c>
      <c r="P46" s="86">
        <f>IFERROR('Table A1'!P46/'Table A2'!P46*1000/'Table 4'!P46*100,":")</f>
        <v>777.71040156677009</v>
      </c>
      <c r="Q46" s="86">
        <f>IFERROR('Table A1'!Q46/'Table A2'!Q46*1000/'Table 4'!Q46*100,":")</f>
        <v>142.40523206155595</v>
      </c>
      <c r="R46" s="86">
        <f>IFERROR('Table A1'!R46/'Table A2'!R46*1000/'Table 4'!R46*100,":")</f>
        <v>355.6701464040051</v>
      </c>
      <c r="S46" s="86" t="str">
        <f>IFERROR('Table A1'!S46/'Table A2'!S46*1000/'Table 4'!S46*100,":")</f>
        <v>:</v>
      </c>
      <c r="T46" s="86">
        <f>IFERROR('Table A1'!T46/'Table A2'!T46*1000/'Table 4'!T46*100,":")</f>
        <v>431.73968407961308</v>
      </c>
      <c r="U46" s="86">
        <f>IFERROR('Table A1'!U46/'Table A2'!U46*1000/'Table 4'!U46*100,":")</f>
        <v>174.49029452564679</v>
      </c>
      <c r="V46" s="86">
        <f>IFERROR('Table A1'!V46/'Table A2'!V46*1000/'Table 4'!V46*100,":")</f>
        <v>303.77829234341834</v>
      </c>
      <c r="W46" s="86">
        <f>IFERROR('Table A1'!W46/'Table A2'!W46*1000/'Table 4'!W46*100,":")</f>
        <v>101.78084197798543</v>
      </c>
      <c r="X46" s="86" t="str">
        <f>IFERROR('Table A1'!X46/'Table A2'!X46*1000/'Table 4'!X46*100,":")</f>
        <v>:</v>
      </c>
      <c r="Y46" s="86">
        <f>IFERROR('Table A1'!Y46/'Table A2'!Y46*1000/'Table 4'!Y46*100,":")</f>
        <v>185.39051602229364</v>
      </c>
      <c r="Z46" s="86">
        <f>IFERROR('Table A1'!Z46/'Table A2'!Z46*1000/'Table 4'!Z46*100,":")</f>
        <v>315.02148748817058</v>
      </c>
      <c r="AA46" s="86">
        <f>IFERROR('Table A1'!AA46/'Table A2'!AA46*1000/'Table 4'!AA46*100,":")</f>
        <v>187.6432904722522</v>
      </c>
      <c r="AB46" s="86">
        <f>IFERROR('Table A1'!AB46/'Table A2'!AB46*1000/'Table 4'!AB46*100,":")</f>
        <v>284.94441841684272</v>
      </c>
      <c r="AC46" s="86">
        <f>IFERROR('Table A1'!AC46/'Table A2'!AC46*1000/'Table 4'!AC46*100,":")</f>
        <v>434.94570385681993</v>
      </c>
      <c r="AD46" s="86">
        <f>IFERROR('Table A1'!AD46/'Table A2'!AD46*1000/'Table 4'!AD46*100,":")</f>
        <v>171.97531800824416</v>
      </c>
      <c r="AE46" s="86">
        <f>IFERROR('Table A1'!AE46/'Table A2'!AE46*1000/'Table 4'!AE46*100,":")</f>
        <v>334.59374962278042</v>
      </c>
      <c r="AF46" s="86">
        <f>IFERROR('Table A1'!AF46/'Table A2'!AF46*1000/'Table 4'!AF46*100,":")</f>
        <v>253.19395790461101</v>
      </c>
      <c r="AG46" s="86">
        <f>IFERROR('Table A1'!AG46/'Table A2'!AG46*1000/'Table 4'!AG46*100,":")</f>
        <v>146.28896552060547</v>
      </c>
    </row>
    <row r="47" spans="1:33" ht="11.25" customHeight="1" x14ac:dyDescent="0.2">
      <c r="A47" s="24">
        <v>45</v>
      </c>
      <c r="B47" s="7" t="s">
        <v>44</v>
      </c>
      <c r="C47" s="86">
        <f>IFERROR('Table A1'!C47/'Table A2'!C47*1000/'Table 4'!C47*100,":")</f>
        <v>26.630471570976795</v>
      </c>
      <c r="D47" s="86" t="str">
        <f>IFERROR('Table A1'!D47/'Table A2'!D47*1000/'Table 4'!D47*100,":")</f>
        <v>:</v>
      </c>
      <c r="E47" s="86" t="str">
        <f>IFERROR('Table A1'!E47/'Table A2'!E47*1000/'Table 4'!E47*100,":")</f>
        <v>:</v>
      </c>
      <c r="F47" s="86" t="str">
        <f>IFERROR('Table A1'!F47/'Table A2'!F47*1000/'Table 4'!F47*100,":")</f>
        <v>:</v>
      </c>
      <c r="G47" s="86">
        <f>IFERROR('Table A1'!G47/'Table A2'!G47*1000/'Table 4'!G47*100,":")</f>
        <v>38.142127742587235</v>
      </c>
      <c r="H47" s="86">
        <f>IFERROR('Table A1'!H47/'Table A2'!H47*1000/'Table 4'!H47*100,":")</f>
        <v>22.582115008464324</v>
      </c>
      <c r="I47" s="86" t="str">
        <f>IFERROR('Table A1'!I47/'Table A2'!I47*1000/'Table 4'!I47*100,":")</f>
        <v>:</v>
      </c>
      <c r="J47" s="86">
        <f>IFERROR('Table A1'!J47/'Table A2'!J47*1000/'Table 4'!J47*100,":")</f>
        <v>31.137588405805367</v>
      </c>
      <c r="K47" s="86">
        <f>IFERROR('Table A1'!K47/'Table A2'!K47*1000/'Table 4'!K47*100,":")</f>
        <v>16.511438409574794</v>
      </c>
      <c r="L47" s="86">
        <f>IFERROR('Table A1'!L47/'Table A2'!L47*1000/'Table 4'!L47*100,":")</f>
        <v>16.235559648635295</v>
      </c>
      <c r="M47" s="86">
        <f>IFERROR('Table A1'!M47/'Table A2'!M47*1000/'Table 4'!M47*100,":")</f>
        <v>24.386036845561858</v>
      </c>
      <c r="N47" s="86">
        <f>IFERROR('Table A1'!N47/'Table A2'!N47*1000/'Table 4'!N47*100,":")</f>
        <v>24.447432281760346</v>
      </c>
      <c r="O47" s="86" t="str">
        <f>IFERROR('Table A1'!O47/'Table A2'!O47*1000/'Table 4'!O47*100,":")</f>
        <v>:</v>
      </c>
      <c r="P47" s="86">
        <f>IFERROR('Table A1'!P47/'Table A2'!P47*1000/'Table 4'!P47*100,":")</f>
        <v>41.809869527772634</v>
      </c>
      <c r="Q47" s="86">
        <f>IFERROR('Table A1'!Q47/'Table A2'!Q47*1000/'Table 4'!Q47*100,":")</f>
        <v>22.601431767356431</v>
      </c>
      <c r="R47" s="86">
        <f>IFERROR('Table A1'!R47/'Table A2'!R47*1000/'Table 4'!R47*100,":")</f>
        <v>34.005210086148693</v>
      </c>
      <c r="S47" s="86" t="str">
        <f>IFERROR('Table A1'!S47/'Table A2'!S47*1000/'Table 4'!S47*100,":")</f>
        <v>:</v>
      </c>
      <c r="T47" s="86" t="str">
        <f>IFERROR('Table A1'!T47/'Table A2'!T47*1000/'Table 4'!T47*100,":")</f>
        <v>:</v>
      </c>
      <c r="U47" s="86" t="str">
        <f>IFERROR('Table A1'!U47/'Table A2'!U47*1000/'Table 4'!U47*100,":")</f>
        <v>:</v>
      </c>
      <c r="V47" s="86">
        <f>IFERROR('Table A1'!V47/'Table A2'!V47*1000/'Table 4'!V47*100,":")</f>
        <v>39.484169237004622</v>
      </c>
      <c r="W47" s="86" t="str">
        <f>IFERROR('Table A1'!W47/'Table A2'!W47*1000/'Table 4'!W47*100,":")</f>
        <v>:</v>
      </c>
      <c r="X47" s="86">
        <f>IFERROR('Table A1'!X47/'Table A2'!X47*1000/'Table 4'!X47*100,":")</f>
        <v>30.900230958605107</v>
      </c>
      <c r="Y47" s="86">
        <f>IFERROR('Table A1'!Y47/'Table A2'!Y47*1000/'Table 4'!Y47*100,":")</f>
        <v>36.906997935954074</v>
      </c>
      <c r="Z47" s="86">
        <f>IFERROR('Table A1'!Z47/'Table A2'!Z47*1000/'Table 4'!Z47*100,":")</f>
        <v>38.783954617693603</v>
      </c>
      <c r="AA47" s="86">
        <f>IFERROR('Table A1'!AA47/'Table A2'!AA47*1000/'Table 4'!AA47*100,":")</f>
        <v>37.141728802063881</v>
      </c>
      <c r="AB47" s="86">
        <f>IFERROR('Table A1'!AB47/'Table A2'!AB47*1000/'Table 4'!AB47*100,":")</f>
        <v>15.97357919361497</v>
      </c>
      <c r="AC47" s="86">
        <f>IFERROR('Table A1'!AC47/'Table A2'!AC47*1000/'Table 4'!AC47*100,":")</f>
        <v>50.15604101649577</v>
      </c>
      <c r="AD47" s="86">
        <f>IFERROR('Table A1'!AD47/'Table A2'!AD47*1000/'Table 4'!AD47*100,":")</f>
        <v>35.360874778735798</v>
      </c>
      <c r="AE47" s="86">
        <f>IFERROR('Table A1'!AE47/'Table A2'!AE47*1000/'Table 4'!AE47*100,":")</f>
        <v>19.037126447024129</v>
      </c>
      <c r="AF47" s="86">
        <f>IFERROR('Table A1'!AF47/'Table A2'!AF47*1000/'Table 4'!AF47*100,":")</f>
        <v>28.978652215998974</v>
      </c>
      <c r="AG47" s="86" t="str">
        <f>IFERROR('Table A1'!AG47/'Table A2'!AG47*1000/'Table 4'!AG47*100,":")</f>
        <v>:</v>
      </c>
    </row>
    <row r="48" spans="1:33" ht="11.25" customHeight="1" x14ac:dyDescent="0.2">
      <c r="A48" s="24">
        <v>46</v>
      </c>
      <c r="B48" s="7" t="s">
        <v>45</v>
      </c>
      <c r="C48" s="86">
        <f>IFERROR('Table A1'!C48/'Table A2'!C48*1000/'Table 4'!C48*100,":")</f>
        <v>28.420759027604081</v>
      </c>
      <c r="D48" s="86" t="str">
        <f>IFERROR('Table A1'!D48/'Table A2'!D48*1000/'Table 4'!D48*100,":")</f>
        <v>:</v>
      </c>
      <c r="E48" s="86" t="str">
        <f>IFERROR('Table A1'!E48/'Table A2'!E48*1000/'Table 4'!E48*100,":")</f>
        <v>:</v>
      </c>
      <c r="F48" s="86" t="str">
        <f>IFERROR('Table A1'!F48/'Table A2'!F48*1000/'Table 4'!F48*100,":")</f>
        <v>:</v>
      </c>
      <c r="G48" s="86">
        <f>IFERROR('Table A1'!G48/'Table A2'!G48*1000/'Table 4'!G48*100,":")</f>
        <v>13.33460140835582</v>
      </c>
      <c r="H48" s="86">
        <f>IFERROR('Table A1'!H48/'Table A2'!H48*1000/'Table 4'!H48*100,":")</f>
        <v>21.736381880326661</v>
      </c>
      <c r="I48" s="86" t="str">
        <f>IFERROR('Table A1'!I48/'Table A2'!I48*1000/'Table 4'!I48*100,":")</f>
        <v>:</v>
      </c>
      <c r="J48" s="86">
        <f>IFERROR('Table A1'!J48/'Table A2'!J48*1000/'Table 4'!J48*100,":")</f>
        <v>30.352724275006761</v>
      </c>
      <c r="K48" s="86">
        <f>IFERROR('Table A1'!K48/'Table A2'!K48*1000/'Table 4'!K48*100,":")</f>
        <v>20.836511568777013</v>
      </c>
      <c r="L48" s="86">
        <f>IFERROR('Table A1'!L48/'Table A2'!L48*1000/'Table 4'!L48*100,":")</f>
        <v>4.7345288326300983</v>
      </c>
      <c r="M48" s="86">
        <f>IFERROR('Table A1'!M48/'Table A2'!M48*1000/'Table 4'!M48*100,":")</f>
        <v>24.963891330648437</v>
      </c>
      <c r="N48" s="86">
        <f>IFERROR('Table A1'!N48/'Table A2'!N48*1000/'Table 4'!N48*100,":")</f>
        <v>25.26745610453246</v>
      </c>
      <c r="O48" s="86" t="str">
        <f>IFERROR('Table A1'!O48/'Table A2'!O48*1000/'Table 4'!O48*100,":")</f>
        <v>:</v>
      </c>
      <c r="P48" s="86">
        <f>IFERROR('Table A1'!P48/'Table A2'!P48*1000/'Table 4'!P48*100,":")</f>
        <v>27.245814885646169</v>
      </c>
      <c r="Q48" s="86">
        <f>IFERROR('Table A1'!Q48/'Table A2'!Q48*1000/'Table 4'!Q48*100,":")</f>
        <v>23.114475373474939</v>
      </c>
      <c r="R48" s="86">
        <f>IFERROR('Table A1'!R48/'Table A2'!R48*1000/'Table 4'!R48*100,":")</f>
        <v>23.347958529714905</v>
      </c>
      <c r="S48" s="86" t="str">
        <f>IFERROR('Table A1'!S48/'Table A2'!S48*1000/'Table 4'!S48*100,":")</f>
        <v>:</v>
      </c>
      <c r="T48" s="86" t="str">
        <f>IFERROR('Table A1'!T48/'Table A2'!T48*1000/'Table 4'!T48*100,":")</f>
        <v>:</v>
      </c>
      <c r="U48" s="86" t="str">
        <f>IFERROR('Table A1'!U48/'Table A2'!U48*1000/'Table 4'!U48*100,":")</f>
        <v>:</v>
      </c>
      <c r="V48" s="86">
        <f>IFERROR('Table A1'!V48/'Table A2'!V48*1000/'Table 4'!V48*100,":")</f>
        <v>28.128824149734672</v>
      </c>
      <c r="W48" s="86" t="str">
        <f>IFERROR('Table A1'!W48/'Table A2'!W48*1000/'Table 4'!W48*100,":")</f>
        <v>:</v>
      </c>
      <c r="X48" s="86">
        <f>IFERROR('Table A1'!X48/'Table A2'!X48*1000/'Table 4'!X48*100,":")</f>
        <v>18.741131428877406</v>
      </c>
      <c r="Y48" s="86">
        <f>IFERROR('Table A1'!Y48/'Table A2'!Y48*1000/'Table 4'!Y48*100,":")</f>
        <v>28.844466770965404</v>
      </c>
      <c r="Z48" s="86">
        <f>IFERROR('Table A1'!Z48/'Table A2'!Z48*1000/'Table 4'!Z48*100,":")</f>
        <v>42.842487596874363</v>
      </c>
      <c r="AA48" s="86">
        <f>IFERROR('Table A1'!AA48/'Table A2'!AA48*1000/'Table 4'!AA48*100,":")</f>
        <v>26.753284842000358</v>
      </c>
      <c r="AB48" s="86">
        <f>IFERROR('Table A1'!AB48/'Table A2'!AB48*1000/'Table 4'!AB48*100,":")</f>
        <v>17.787421832553878</v>
      </c>
      <c r="AC48" s="86">
        <f>IFERROR('Table A1'!AC48/'Table A2'!AC48*1000/'Table 4'!AC48*100,":")</f>
        <v>50.779113172995359</v>
      </c>
      <c r="AD48" s="86" t="str">
        <f>IFERROR('Table A1'!AD48/'Table A2'!AD48*1000/'Table 4'!AD48*100,":")</f>
        <v>:</v>
      </c>
      <c r="AE48" s="86">
        <f>IFERROR('Table A1'!AE48/'Table A2'!AE48*1000/'Table 4'!AE48*100,":")</f>
        <v>23.527149997863887</v>
      </c>
      <c r="AF48" s="86">
        <f>IFERROR('Table A1'!AF48/'Table A2'!AF48*1000/'Table 4'!AF48*100,":")</f>
        <v>30.021570602545044</v>
      </c>
      <c r="AG48" s="86" t="str">
        <f>IFERROR('Table A1'!AG48/'Table A2'!AG48*1000/'Table 4'!AG48*100,":")</f>
        <v>:</v>
      </c>
    </row>
    <row r="49" spans="1:33" ht="11.25" customHeight="1" x14ac:dyDescent="0.2">
      <c r="A49" s="24">
        <v>47</v>
      </c>
      <c r="B49" s="7" t="s">
        <v>46</v>
      </c>
      <c r="C49" s="86">
        <f>IFERROR('Table A1'!C49/'Table A2'!C49*1000/'Table 4'!C49*100,":")</f>
        <v>26.703510637471222</v>
      </c>
      <c r="D49" s="86">
        <f>IFERROR('Table A1'!D49/'Table A2'!D49*1000/'Table 4'!D49*100,":")</f>
        <v>60.485556542983566</v>
      </c>
      <c r="E49" s="86">
        <f>IFERROR('Table A1'!E49/'Table A2'!E49*1000/'Table 4'!E49*100,":")</f>
        <v>38.878137934741716</v>
      </c>
      <c r="F49" s="86" t="str">
        <f>IFERROR('Table A1'!F49/'Table A2'!F49*1000/'Table 4'!F49*100,":")</f>
        <v>:</v>
      </c>
      <c r="G49" s="86">
        <f>IFERROR('Table A1'!G49/'Table A2'!G49*1000/'Table 4'!G49*100,":")</f>
        <v>19.898800386605263</v>
      </c>
      <c r="H49" s="86">
        <f>IFERROR('Table A1'!H49/'Table A2'!H49*1000/'Table 4'!H49*100,":")</f>
        <v>35.196889157010489</v>
      </c>
      <c r="I49" s="86">
        <f>IFERROR('Table A1'!I49/'Table A2'!I49*1000/'Table 4'!I49*100,":")</f>
        <v>56.519274376417229</v>
      </c>
      <c r="J49" s="86">
        <f>IFERROR('Table A1'!J49/'Table A2'!J49*1000/'Table 4'!J49*100,":")</f>
        <v>42.794297551168583</v>
      </c>
      <c r="K49" s="86">
        <f>IFERROR('Table A1'!K49/'Table A2'!K49*1000/'Table 4'!K49*100,":")</f>
        <v>66.513545188797437</v>
      </c>
      <c r="L49" s="86">
        <f>IFERROR('Table A1'!L49/'Table A2'!L49*1000/'Table 4'!L49*100,":")</f>
        <v>46.572774625924822</v>
      </c>
      <c r="M49" s="86">
        <f>IFERROR('Table A1'!M49/'Table A2'!M49*1000/'Table 4'!M49*100,":")</f>
        <v>38.496556006097535</v>
      </c>
      <c r="N49" s="86">
        <f>IFERROR('Table A1'!N49/'Table A2'!N49*1000/'Table 4'!N49*100,":")</f>
        <v>38.069501730431895</v>
      </c>
      <c r="O49" s="86">
        <f>IFERROR('Table A1'!O49/'Table A2'!O49*1000/'Table 4'!O49*100,":")</f>
        <v>37.856704423712422</v>
      </c>
      <c r="P49" s="86">
        <f>IFERROR('Table A1'!P49/'Table A2'!P49*1000/'Table 4'!P49*100,":")</f>
        <v>35.126189915053644</v>
      </c>
      <c r="Q49" s="86">
        <f>IFERROR('Table A1'!Q49/'Table A2'!Q49*1000/'Table 4'!Q49*100,":")</f>
        <v>53.719546336445433</v>
      </c>
      <c r="R49" s="86">
        <f>IFERROR('Table A1'!R49/'Table A2'!R49*1000/'Table 4'!R49*100,":")</f>
        <v>40.441721123932126</v>
      </c>
      <c r="S49" s="86" t="str">
        <f>IFERROR('Table A1'!S49/'Table A2'!S49*1000/'Table 4'!S49*100,":")</f>
        <v>:</v>
      </c>
      <c r="T49" s="86">
        <f>IFERROR('Table A1'!T49/'Table A2'!T49*1000/'Table 4'!T49*100,":")</f>
        <v>38.998717347453969</v>
      </c>
      <c r="U49" s="86">
        <f>IFERROR('Table A1'!U49/'Table A2'!U49*1000/'Table 4'!U49*100,":")</f>
        <v>13.326096858917824</v>
      </c>
      <c r="V49" s="86" t="str">
        <f>IFERROR('Table A1'!V49/'Table A2'!V49*1000/'Table 4'!V49*100,":")</f>
        <v>:</v>
      </c>
      <c r="W49" s="86" t="str">
        <f>IFERROR('Table A1'!W49/'Table A2'!W49*1000/'Table 4'!W49*100,":")</f>
        <v>:</v>
      </c>
      <c r="X49" s="86" t="str">
        <f>IFERROR('Table A1'!X49/'Table A2'!X49*1000/'Table 4'!X49*100,":")</f>
        <v>:</v>
      </c>
      <c r="Y49" s="86">
        <f>IFERROR('Table A1'!Y49/'Table A2'!Y49*1000/'Table 4'!Y49*100,":")</f>
        <v>34.294114306209984</v>
      </c>
      <c r="Z49" s="86">
        <f>IFERROR('Table A1'!Z49/'Table A2'!Z49*1000/'Table 4'!Z49*100,":")</f>
        <v>47.400350847335119</v>
      </c>
      <c r="AA49" s="86">
        <f>IFERROR('Table A1'!AA49/'Table A2'!AA49*1000/'Table 4'!AA49*100,":")</f>
        <v>57.397652815560008</v>
      </c>
      <c r="AB49" s="86">
        <f>IFERROR('Table A1'!AB49/'Table A2'!AB49*1000/'Table 4'!AB49*100,":")</f>
        <v>46.378469495375022</v>
      </c>
      <c r="AC49" s="86">
        <f>IFERROR('Table A1'!AC49/'Table A2'!AC49*1000/'Table 4'!AC49*100,":")</f>
        <v>56.059921682226943</v>
      </c>
      <c r="AD49" s="86" t="str">
        <f>IFERROR('Table A1'!AD49/'Table A2'!AD49*1000/'Table 4'!AD49*100,":")</f>
        <v>:</v>
      </c>
      <c r="AE49" s="86">
        <f>IFERROR('Table A1'!AE49/'Table A2'!AE49*1000/'Table 4'!AE49*100,":")</f>
        <v>39.203486603741617</v>
      </c>
      <c r="AF49" s="86">
        <f>IFERROR('Table A1'!AF49/'Table A2'!AF49*1000/'Table 4'!AF49*100,":")</f>
        <v>19.907873261202035</v>
      </c>
      <c r="AG49" s="86">
        <f>IFERROR('Table A1'!AG49/'Table A2'!AG49*1000/'Table 4'!AG49*100,":")</f>
        <v>31.103063064312131</v>
      </c>
    </row>
    <row r="50" spans="1:33" ht="11.25" customHeight="1" x14ac:dyDescent="0.2">
      <c r="A50" s="24">
        <v>48</v>
      </c>
      <c r="B50" s="7" t="s">
        <v>47</v>
      </c>
      <c r="C50" s="86">
        <f>IFERROR('Table A1'!C50/'Table A2'!C50*1000/'Table 4'!C50*100,":")</f>
        <v>18.521513869764426</v>
      </c>
      <c r="D50" s="86" t="str">
        <f>IFERROR('Table A1'!D50/'Table A2'!D50*1000/'Table 4'!D50*100,":")</f>
        <v>:</v>
      </c>
      <c r="E50" s="86" t="str">
        <f>IFERROR('Table A1'!E50/'Table A2'!E50*1000/'Table 4'!E50*100,":")</f>
        <v>:</v>
      </c>
      <c r="F50" s="86" t="str">
        <f>IFERROR('Table A1'!F50/'Table A2'!F50*1000/'Table 4'!F50*100,":")</f>
        <v>:</v>
      </c>
      <c r="G50" s="86">
        <f>IFERROR('Table A1'!G50/'Table A2'!G50*1000/'Table 4'!G50*100,":")</f>
        <v>22.476538433985244</v>
      </c>
      <c r="H50" s="86">
        <f>IFERROR('Table A1'!H50/'Table A2'!H50*1000/'Table 4'!H50*100,":")</f>
        <v>22.965016287963095</v>
      </c>
      <c r="I50" s="86" t="str">
        <f>IFERROR('Table A1'!I50/'Table A2'!I50*1000/'Table 4'!I50*100,":")</f>
        <v>:</v>
      </c>
      <c r="J50" s="86">
        <f>IFERROR('Table A1'!J50/'Table A2'!J50*1000/'Table 4'!J50*100,":")</f>
        <v>23.901915087131172</v>
      </c>
      <c r="K50" s="86">
        <f>IFERROR('Table A1'!K50/'Table A2'!K50*1000/'Table 4'!K50*100,":")</f>
        <v>22.603805832354151</v>
      </c>
      <c r="L50" s="86">
        <f>IFERROR('Table A1'!L50/'Table A2'!L50*1000/'Table 4'!L50*100,":")</f>
        <v>12.677149880316108</v>
      </c>
      <c r="M50" s="86">
        <f>IFERROR('Table A1'!M50/'Table A2'!M50*1000/'Table 4'!M50*100,":")</f>
        <v>20.526223313220331</v>
      </c>
      <c r="N50" s="86">
        <f>IFERROR('Table A1'!N50/'Table A2'!N50*1000/'Table 4'!N50*100,":")</f>
        <v>18.552990816579793</v>
      </c>
      <c r="O50" s="86" t="str">
        <f>IFERROR('Table A1'!O50/'Table A2'!O50*1000/'Table 4'!O50*100,":")</f>
        <v>:</v>
      </c>
      <c r="P50" s="86">
        <f>IFERROR('Table A1'!P50/'Table A2'!P50*1000/'Table 4'!P50*100,":")</f>
        <v>26.084267491302672</v>
      </c>
      <c r="Q50" s="86">
        <f>IFERROR('Table A1'!Q50/'Table A2'!Q50*1000/'Table 4'!Q50*100,":")</f>
        <v>30.902374922104702</v>
      </c>
      <c r="R50" s="86">
        <f>IFERROR('Table A1'!R50/'Table A2'!R50*1000/'Table 4'!R50*100,":")</f>
        <v>26.5462504294041</v>
      </c>
      <c r="S50" s="86" t="str">
        <f>IFERROR('Table A1'!S50/'Table A2'!S50*1000/'Table 4'!S50*100,":")</f>
        <v>:</v>
      </c>
      <c r="T50" s="86" t="str">
        <f>IFERROR('Table A1'!T50/'Table A2'!T50*1000/'Table 4'!T50*100,":")</f>
        <v>:</v>
      </c>
      <c r="U50" s="86" t="str">
        <f>IFERROR('Table A1'!U50/'Table A2'!U50*1000/'Table 4'!U50*100,":")</f>
        <v>:</v>
      </c>
      <c r="V50" s="86">
        <f>IFERROR('Table A1'!V50/'Table A2'!V50*1000/'Table 4'!V50*100,":")</f>
        <v>22.574247090140407</v>
      </c>
      <c r="W50" s="86" t="str">
        <f>IFERROR('Table A1'!W50/'Table A2'!W50*1000/'Table 4'!W50*100,":")</f>
        <v>:</v>
      </c>
      <c r="X50" s="86">
        <f>IFERROR('Table A1'!X50/'Table A2'!X50*1000/'Table 4'!X50*100,":")</f>
        <v>33.241086628530859</v>
      </c>
      <c r="Y50" s="86">
        <f>IFERROR('Table A1'!Y50/'Table A2'!Y50*1000/'Table 4'!Y50*100,":")</f>
        <v>21.33460086861648</v>
      </c>
      <c r="Z50" s="86">
        <f>IFERROR('Table A1'!Z50/'Table A2'!Z50*1000/'Table 4'!Z50*100,":")</f>
        <v>26.955299706030466</v>
      </c>
      <c r="AA50" s="86">
        <f>IFERROR('Table A1'!AA50/'Table A2'!AA50*1000/'Table 4'!AA50*100,":")</f>
        <v>39.622953635895122</v>
      </c>
      <c r="AB50" s="86">
        <f>IFERROR('Table A1'!AB50/'Table A2'!AB50*1000/'Table 4'!AB50*100,":")</f>
        <v>21.085589999760987</v>
      </c>
      <c r="AC50" s="86">
        <f>IFERROR('Table A1'!AC50/'Table A2'!AC50*1000/'Table 4'!AC50*100,":")</f>
        <v>36.009097598501569</v>
      </c>
      <c r="AD50" s="86">
        <f>IFERROR('Table A1'!AD50/'Table A2'!AD50*1000/'Table 4'!AD50*100,":")</f>
        <v>29.17996410091278</v>
      </c>
      <c r="AE50" s="86">
        <f>IFERROR('Table A1'!AE50/'Table A2'!AE50*1000/'Table 4'!AE50*100,":")</f>
        <v>22.649993600124656</v>
      </c>
      <c r="AF50" s="86">
        <f>IFERROR('Table A1'!AF50/'Table A2'!AF50*1000/'Table 4'!AF50*100,":")</f>
        <v>23.338705265347144</v>
      </c>
      <c r="AG50" s="86" t="str">
        <f>IFERROR('Table A1'!AG50/'Table A2'!AG50*1000/'Table 4'!AG50*100,":")</f>
        <v>:</v>
      </c>
    </row>
    <row r="51" spans="1:33" ht="11.25" customHeight="1" x14ac:dyDescent="0.2">
      <c r="A51" s="24">
        <v>49</v>
      </c>
      <c r="B51" s="7" t="s">
        <v>48</v>
      </c>
      <c r="C51" s="86">
        <f>IFERROR('Table A1'!C51/'Table A2'!C51*1000/'Table 4'!C51*100,":")</f>
        <v>13.097667078405939</v>
      </c>
      <c r="D51" s="86" t="str">
        <f>IFERROR('Table A1'!D51/'Table A2'!D51*1000/'Table 4'!D51*100,":")</f>
        <v>:</v>
      </c>
      <c r="E51" s="86" t="str">
        <f>IFERROR('Table A1'!E51/'Table A2'!E51*1000/'Table 4'!E51*100,":")</f>
        <v>:</v>
      </c>
      <c r="F51" s="86" t="str">
        <f>IFERROR('Table A1'!F51/'Table A2'!F51*1000/'Table 4'!F51*100,":")</f>
        <v>:</v>
      </c>
      <c r="G51" s="86">
        <f>IFERROR('Table A1'!G51/'Table A2'!G51*1000/'Table 4'!G51*100,":")</f>
        <v>13.62105907560453</v>
      </c>
      <c r="H51" s="86">
        <f>IFERROR('Table A1'!H51/'Table A2'!H51*1000/'Table 4'!H51*100,":")</f>
        <v>15.735921990346641</v>
      </c>
      <c r="I51" s="86" t="str">
        <f>IFERROR('Table A1'!I51/'Table A2'!I51*1000/'Table 4'!I51*100,":")</f>
        <v>:</v>
      </c>
      <c r="J51" s="86">
        <f>IFERROR('Table A1'!J51/'Table A2'!J51*1000/'Table 4'!J51*100,":")</f>
        <v>19.608717897956591</v>
      </c>
      <c r="K51" s="86">
        <f>IFERROR('Table A1'!K51/'Table A2'!K51*1000/'Table 4'!K51*100,":")</f>
        <v>15.993463773069037</v>
      </c>
      <c r="L51" s="86">
        <f>IFERROR('Table A1'!L51/'Table A2'!L51*1000/'Table 4'!L51*100,":")</f>
        <v>12.81073703869467</v>
      </c>
      <c r="M51" s="86">
        <f>IFERROR('Table A1'!M51/'Table A2'!M51*1000/'Table 4'!M51*100,":")</f>
        <v>17.065177149360053</v>
      </c>
      <c r="N51" s="86">
        <f>IFERROR('Table A1'!N51/'Table A2'!N51*1000/'Table 4'!N51*100,":")</f>
        <v>13.120820892384035</v>
      </c>
      <c r="O51" s="86" t="str">
        <f>IFERROR('Table A1'!O51/'Table A2'!O51*1000/'Table 4'!O51*100,":")</f>
        <v>:</v>
      </c>
      <c r="P51" s="86">
        <f>IFERROR('Table A1'!P51/'Table A2'!P51*1000/'Table 4'!P51*100,":")</f>
        <v>12.028720038397868</v>
      </c>
      <c r="Q51" s="86">
        <f>IFERROR('Table A1'!Q51/'Table A2'!Q51*1000/'Table 4'!Q51*100,":")</f>
        <v>26.840449869956128</v>
      </c>
      <c r="R51" s="86">
        <f>IFERROR('Table A1'!R51/'Table A2'!R51*1000/'Table 4'!R51*100,":")</f>
        <v>12.626502223165756</v>
      </c>
      <c r="S51" s="86" t="str">
        <f>IFERROR('Table A1'!S51/'Table A2'!S51*1000/'Table 4'!S51*100,":")</f>
        <v>:</v>
      </c>
      <c r="T51" s="86" t="str">
        <f>IFERROR('Table A1'!T51/'Table A2'!T51*1000/'Table 4'!T51*100,":")</f>
        <v>:</v>
      </c>
      <c r="U51" s="86" t="str">
        <f>IFERROR('Table A1'!U51/'Table A2'!U51*1000/'Table 4'!U51*100,":")</f>
        <v>:</v>
      </c>
      <c r="V51" s="86" t="str">
        <f>IFERROR('Table A1'!V51/'Table A2'!V51*1000/'Table 4'!V51*100,":")</f>
        <v>:</v>
      </c>
      <c r="W51" s="86" t="str">
        <f>IFERROR('Table A1'!W51/'Table A2'!W51*1000/'Table 4'!W51*100,":")</f>
        <v>:</v>
      </c>
      <c r="X51" s="86" t="str">
        <f>IFERROR('Table A1'!X51/'Table A2'!X51*1000/'Table 4'!X51*100,":")</f>
        <v>:</v>
      </c>
      <c r="Y51" s="86">
        <f>IFERROR('Table A1'!Y51/'Table A2'!Y51*1000/'Table 4'!Y51*100,":")</f>
        <v>15.952122826887633</v>
      </c>
      <c r="Z51" s="86">
        <f>IFERROR('Table A1'!Z51/'Table A2'!Z51*1000/'Table 4'!Z51*100,":")</f>
        <v>25.073867124680927</v>
      </c>
      <c r="AA51" s="86">
        <f>IFERROR('Table A1'!AA51/'Table A2'!AA51*1000/'Table 4'!AA51*100,":")</f>
        <v>22.467301564052722</v>
      </c>
      <c r="AB51" s="86">
        <f>IFERROR('Table A1'!AB51/'Table A2'!AB51*1000/'Table 4'!AB51*100,":")</f>
        <v>12.876519806928998</v>
      </c>
      <c r="AC51" s="86">
        <f>IFERROR('Table A1'!AC51/'Table A2'!AC51*1000/'Table 4'!AC51*100,":")</f>
        <v>36.76593671069714</v>
      </c>
      <c r="AD51" s="86">
        <f>IFERROR('Table A1'!AD51/'Table A2'!AD51*1000/'Table 4'!AD51*100,":")</f>
        <v>29.062877004267623</v>
      </c>
      <c r="AE51" s="86">
        <f>IFERROR('Table A1'!AE51/'Table A2'!AE51*1000/'Table 4'!AE51*100,":")</f>
        <v>13.236217159489867</v>
      </c>
      <c r="AF51" s="86">
        <f>IFERROR('Table A1'!AF51/'Table A2'!AF51*1000/'Table 4'!AF51*100,":")</f>
        <v>25.317153508499924</v>
      </c>
      <c r="AG51" s="86" t="str">
        <f>IFERROR('Table A1'!AG51/'Table A2'!AG51*1000/'Table 4'!AG51*100,":")</f>
        <v>:</v>
      </c>
    </row>
    <row r="52" spans="1:33" ht="11.25" customHeight="1" x14ac:dyDescent="0.2">
      <c r="A52" s="24">
        <v>50</v>
      </c>
      <c r="B52" s="7" t="s">
        <v>49</v>
      </c>
      <c r="C52" s="86">
        <f>IFERROR('Table A1'!C52/'Table A2'!C52*1000/'Table 4'!C52*100,":")</f>
        <v>172.08110915132727</v>
      </c>
      <c r="D52" s="86" t="str">
        <f>IFERROR('Table A1'!D52/'Table A2'!D52*1000/'Table 4'!D52*100,":")</f>
        <v>:</v>
      </c>
      <c r="E52" s="86" t="str">
        <f>IFERROR('Table A1'!E52/'Table A2'!E52*1000/'Table 4'!E52*100,":")</f>
        <v>:</v>
      </c>
      <c r="F52" s="86" t="str">
        <f>IFERROR('Table A1'!F52/'Table A2'!F52*1000/'Table 4'!F52*100,":")</f>
        <v>:</v>
      </c>
      <c r="G52" s="86">
        <f>IFERROR('Table A1'!G52/'Table A2'!G52*1000/'Table 4'!G52*100,":")</f>
        <v>34.319667260843737</v>
      </c>
      <c r="H52" s="86">
        <f>IFERROR('Table A1'!H52/'Table A2'!H52*1000/'Table 4'!H52*100,":")</f>
        <v>62.77638206400794</v>
      </c>
      <c r="I52" s="86" t="str">
        <f>IFERROR('Table A1'!I52/'Table A2'!I52*1000/'Table 4'!I52*100,":")</f>
        <v>:</v>
      </c>
      <c r="J52" s="86">
        <f>IFERROR('Table A1'!J52/'Table A2'!J52*1000/'Table 4'!J52*100,":")</f>
        <v>58.327871569447268</v>
      </c>
      <c r="K52" s="86" t="str">
        <f>IFERROR('Table A1'!K52/'Table A2'!K52*1000/'Table 4'!K52*100,":")</f>
        <v>:</v>
      </c>
      <c r="L52" s="86">
        <f>IFERROR('Table A1'!L52/'Table A2'!L52*1000/'Table 4'!L52*100,":")</f>
        <v>13.889876789087261</v>
      </c>
      <c r="M52" s="86">
        <f>IFERROR('Table A1'!M52/'Table A2'!M52*1000/'Table 4'!M52*100,":")</f>
        <v>53.274422109169862</v>
      </c>
      <c r="N52" s="86">
        <f>IFERROR('Table A1'!N52/'Table A2'!N52*1000/'Table 4'!N52*100,":")</f>
        <v>45.460077896786757</v>
      </c>
      <c r="O52" s="86" t="str">
        <f>IFERROR('Table A1'!O52/'Table A2'!O52*1000/'Table 4'!O52*100,":")</f>
        <v>:</v>
      </c>
      <c r="P52" s="86">
        <f>IFERROR('Table A1'!P52/'Table A2'!P52*1000/'Table 4'!P52*100,":")</f>
        <v>133.29111008751727</v>
      </c>
      <c r="Q52" s="86">
        <f>IFERROR('Table A1'!Q52/'Table A2'!Q52*1000/'Table 4'!Q52*100,":")</f>
        <v>91.976876408625728</v>
      </c>
      <c r="R52" s="86">
        <f>IFERROR('Table A1'!R52/'Table A2'!R52*1000/'Table 4'!R52*100,":")</f>
        <v>357.67610703841774</v>
      </c>
      <c r="S52" s="86" t="str">
        <f>IFERROR('Table A1'!S52/'Table A2'!S52*1000/'Table 4'!S52*100,":")</f>
        <v>:</v>
      </c>
      <c r="T52" s="86" t="str">
        <f>IFERROR('Table A1'!T52/'Table A2'!T52*1000/'Table 4'!T52*100,":")</f>
        <v>:</v>
      </c>
      <c r="U52" s="86" t="str">
        <f>IFERROR('Table A1'!U52/'Table A2'!U52*1000/'Table 4'!U52*100,":")</f>
        <v>:</v>
      </c>
      <c r="V52" s="86" t="str">
        <f>IFERROR('Table A1'!V52/'Table A2'!V52*1000/'Table 4'!V52*100,":")</f>
        <v>:</v>
      </c>
      <c r="W52" s="86" t="str">
        <f>IFERROR('Table A1'!W52/'Table A2'!W52*1000/'Table 4'!W52*100,":")</f>
        <v>:</v>
      </c>
      <c r="X52" s="86">
        <f>IFERROR('Table A1'!X52/'Table A2'!X52*1000/'Table 4'!X52*100,":")</f>
        <v>41.166655009442351</v>
      </c>
      <c r="Y52" s="86">
        <f>IFERROR('Table A1'!Y52/'Table A2'!Y52*1000/'Table 4'!Y52*100,":")</f>
        <v>85.98556444718551</v>
      </c>
      <c r="Z52" s="86">
        <f>IFERROR('Table A1'!Z52/'Table A2'!Z52*1000/'Table 4'!Z52*100,":")</f>
        <v>86.438219888001825</v>
      </c>
      <c r="AA52" s="86">
        <f>IFERROR('Table A1'!AA52/'Table A2'!AA52*1000/'Table 4'!AA52*100,":")</f>
        <v>116.23296566500487</v>
      </c>
      <c r="AB52" s="86">
        <f>IFERROR('Table A1'!AB52/'Table A2'!AB52*1000/'Table 4'!AB52*100,":")</f>
        <v>50.219004820331961</v>
      </c>
      <c r="AC52" s="86">
        <f>IFERROR('Table A1'!AC52/'Table A2'!AC52*1000/'Table 4'!AC52*100,":")</f>
        <v>118.16905005107252</v>
      </c>
      <c r="AD52" s="86">
        <f>IFERROR('Table A1'!AD52/'Table A2'!AD52*1000/'Table 4'!AD52*100,":")</f>
        <v>60.3318174247051</v>
      </c>
      <c r="AE52" s="86">
        <f>IFERROR('Table A1'!AE52/'Table A2'!AE52*1000/'Table 4'!AE52*100,":")</f>
        <v>34.916247738455269</v>
      </c>
      <c r="AF52" s="86">
        <f>IFERROR('Table A1'!AF52/'Table A2'!AF52*1000/'Table 4'!AF52*100,":")</f>
        <v>66.739780088959193</v>
      </c>
      <c r="AG52" s="86" t="str">
        <f>IFERROR('Table A1'!AG52/'Table A2'!AG52*1000/'Table 4'!AG52*100,":")</f>
        <v>:</v>
      </c>
    </row>
    <row r="53" spans="1:33" ht="11.25" customHeight="1" x14ac:dyDescent="0.2">
      <c r="A53" s="24">
        <v>51</v>
      </c>
      <c r="B53" s="7" t="s">
        <v>50</v>
      </c>
      <c r="C53" s="86">
        <f>IFERROR('Table A1'!C53/'Table A2'!C53*1000/'Table 4'!C53*100,":")</f>
        <v>19.186080925317682</v>
      </c>
      <c r="D53" s="86" t="str">
        <f>IFERROR('Table A1'!D53/'Table A2'!D53*1000/'Table 4'!D53*100,":")</f>
        <v>:</v>
      </c>
      <c r="E53" s="86" t="str">
        <f>IFERROR('Table A1'!E53/'Table A2'!E53*1000/'Table 4'!E53*100,":")</f>
        <v>:</v>
      </c>
      <c r="F53" s="86" t="str">
        <f>IFERROR('Table A1'!F53/'Table A2'!F53*1000/'Table 4'!F53*100,":")</f>
        <v>:</v>
      </c>
      <c r="G53" s="86">
        <f>IFERROR('Table A1'!G53/'Table A2'!G53*1000/'Table 4'!G53*100,":")</f>
        <v>20.823736062890678</v>
      </c>
      <c r="H53" s="86">
        <f>IFERROR('Table A1'!H53/'Table A2'!H53*1000/'Table 4'!H53*100,":")</f>
        <v>16.158618460880213</v>
      </c>
      <c r="I53" s="86" t="str">
        <f>IFERROR('Table A1'!I53/'Table A2'!I53*1000/'Table 4'!I53*100,":")</f>
        <v>:</v>
      </c>
      <c r="J53" s="86">
        <f>IFERROR('Table A1'!J53/'Table A2'!J53*1000/'Table 4'!J53*100,":")</f>
        <v>22.522924322974273</v>
      </c>
      <c r="K53" s="86" t="str">
        <f>IFERROR('Table A1'!K53/'Table A2'!K53*1000/'Table 4'!K53*100,":")</f>
        <v>:</v>
      </c>
      <c r="L53" s="86">
        <f>IFERROR('Table A1'!L53/'Table A2'!L53*1000/'Table 4'!L53*100,":")</f>
        <v>9.653882893319512</v>
      </c>
      <c r="M53" s="86">
        <f>IFERROR('Table A1'!M53/'Table A2'!M53*1000/'Table 4'!M53*100,":")</f>
        <v>13.052149566624449</v>
      </c>
      <c r="N53" s="86">
        <f>IFERROR('Table A1'!N53/'Table A2'!N53*1000/'Table 4'!N53*100,":")</f>
        <v>16.1174992752923</v>
      </c>
      <c r="O53" s="86" t="str">
        <f>IFERROR('Table A1'!O53/'Table A2'!O53*1000/'Table 4'!O53*100,":")</f>
        <v>:</v>
      </c>
      <c r="P53" s="86">
        <f>IFERROR('Table A1'!P53/'Table A2'!P53*1000/'Table 4'!P53*100,":")</f>
        <v>65.371120107962199</v>
      </c>
      <c r="Q53" s="86">
        <f>IFERROR('Table A1'!Q53/'Table A2'!Q53*1000/'Table 4'!Q53*100,":")</f>
        <v>9.4974786149724455</v>
      </c>
      <c r="R53" s="86">
        <f>IFERROR('Table A1'!R53/'Table A2'!R53*1000/'Table 4'!R53*100,":")</f>
        <v>14.285578729622531</v>
      </c>
      <c r="S53" s="86" t="str">
        <f>IFERROR('Table A1'!S53/'Table A2'!S53*1000/'Table 4'!S53*100,":")</f>
        <v>:</v>
      </c>
      <c r="T53" s="86" t="str">
        <f>IFERROR('Table A1'!T53/'Table A2'!T53*1000/'Table 4'!T53*100,":")</f>
        <v>:</v>
      </c>
      <c r="U53" s="86" t="str">
        <f>IFERROR('Table A1'!U53/'Table A2'!U53*1000/'Table 4'!U53*100,":")</f>
        <v>:</v>
      </c>
      <c r="V53" s="86" t="str">
        <f>IFERROR('Table A1'!V53/'Table A2'!V53*1000/'Table 4'!V53*100,":")</f>
        <v>:</v>
      </c>
      <c r="W53" s="86" t="str">
        <f>IFERROR('Table A1'!W53/'Table A2'!W53*1000/'Table 4'!W53*100,":")</f>
        <v>:</v>
      </c>
      <c r="X53" s="86">
        <f>IFERROR('Table A1'!X53/'Table A2'!X53*1000/'Table 4'!X53*100,":")</f>
        <v>15.068401048855632</v>
      </c>
      <c r="Y53" s="86">
        <f>IFERROR('Table A1'!Y53/'Table A2'!Y53*1000/'Table 4'!Y53*100,":")</f>
        <v>16.404619700475777</v>
      </c>
      <c r="Z53" s="86">
        <f>IFERROR('Table A1'!Z53/'Table A2'!Z53*1000/'Table 4'!Z53*100,":")</f>
        <v>17.848314367922182</v>
      </c>
      <c r="AA53" s="86">
        <f>IFERROR('Table A1'!AA53/'Table A2'!AA53*1000/'Table 4'!AA53*100,":")</f>
        <v>104.67040354106769</v>
      </c>
      <c r="AB53" s="86">
        <f>IFERROR('Table A1'!AB53/'Table A2'!AB53*1000/'Table 4'!AB53*100,":")</f>
        <v>8.4488083394138371</v>
      </c>
      <c r="AC53" s="86">
        <f>IFERROR('Table A1'!AC53/'Table A2'!AC53*1000/'Table 4'!AC53*100,":")</f>
        <v>84.573215051974316</v>
      </c>
      <c r="AD53" s="86">
        <f>IFERROR('Table A1'!AD53/'Table A2'!AD53*1000/'Table 4'!AD53*100,":")</f>
        <v>19.750669344042837</v>
      </c>
      <c r="AE53" s="86">
        <f>IFERROR('Table A1'!AE53/'Table A2'!AE53*1000/'Table 4'!AE53*100,":")</f>
        <v>15.227737263703508</v>
      </c>
      <c r="AF53" s="86">
        <f>IFERROR('Table A1'!AF53/'Table A2'!AF53*1000/'Table 4'!AF53*100,":")</f>
        <v>11.146890711700634</v>
      </c>
      <c r="AG53" s="86" t="str">
        <f>IFERROR('Table A1'!AG53/'Table A2'!AG53*1000/'Table 4'!AG53*100,":")</f>
        <v>:</v>
      </c>
    </row>
    <row r="54" spans="1:33" ht="11.25" customHeight="1" x14ac:dyDescent="0.2">
      <c r="A54" s="24">
        <v>52</v>
      </c>
      <c r="B54" s="7" t="s">
        <v>51</v>
      </c>
      <c r="C54" s="86">
        <f>IFERROR('Table A1'!C54/'Table A2'!C54*1000/'Table 4'!C54*100,":")</f>
        <v>24.182371181508859</v>
      </c>
      <c r="D54" s="86" t="str">
        <f>IFERROR('Table A1'!D54/'Table A2'!D54*1000/'Table 4'!D54*100,":")</f>
        <v>:</v>
      </c>
      <c r="E54" s="86" t="str">
        <f>IFERROR('Table A1'!E54/'Table A2'!E54*1000/'Table 4'!E54*100,":")</f>
        <v>:</v>
      </c>
      <c r="F54" s="86" t="str">
        <f>IFERROR('Table A1'!F54/'Table A2'!F54*1000/'Table 4'!F54*100,":")</f>
        <v>:</v>
      </c>
      <c r="G54" s="86">
        <f>IFERROR('Table A1'!G54/'Table A2'!G54*1000/'Table 4'!G54*100,":")</f>
        <v>15.521484005300017</v>
      </c>
      <c r="H54" s="86">
        <f>IFERROR('Table A1'!H54/'Table A2'!H54*1000/'Table 4'!H54*100,":")</f>
        <v>14.75929063732328</v>
      </c>
      <c r="I54" s="86" t="str">
        <f>IFERROR('Table A1'!I54/'Table A2'!I54*1000/'Table 4'!I54*100,":")</f>
        <v>:</v>
      </c>
      <c r="J54" s="86">
        <f>IFERROR('Table A1'!J54/'Table A2'!J54*1000/'Table 4'!J54*100,":")</f>
        <v>27.352268174570526</v>
      </c>
      <c r="K54" s="86" t="str">
        <f>IFERROR('Table A1'!K54/'Table A2'!K54*1000/'Table 4'!K54*100,":")</f>
        <v>:</v>
      </c>
      <c r="L54" s="86">
        <f>IFERROR('Table A1'!L54/'Table A2'!L54*1000/'Table 4'!L54*100,":")</f>
        <v>14.012598381783345</v>
      </c>
      <c r="M54" s="86">
        <f>IFERROR('Table A1'!M54/'Table A2'!M54*1000/'Table 4'!M54*100,":")</f>
        <v>17.26172480714655</v>
      </c>
      <c r="N54" s="86">
        <f>IFERROR('Table A1'!N54/'Table A2'!N54*1000/'Table 4'!N54*100,":")</f>
        <v>17.354022049816255</v>
      </c>
      <c r="O54" s="86" t="str">
        <f>IFERROR('Table A1'!O54/'Table A2'!O54*1000/'Table 4'!O54*100,":")</f>
        <v>:</v>
      </c>
      <c r="P54" s="86">
        <f>IFERROR('Table A1'!P54/'Table A2'!P54*1000/'Table 4'!P54*100,":")</f>
        <v>24.079937809294478</v>
      </c>
      <c r="Q54" s="86">
        <f>IFERROR('Table A1'!Q54/'Table A2'!Q54*1000/'Table 4'!Q54*100,":")</f>
        <v>12.100680472922239</v>
      </c>
      <c r="R54" s="86">
        <f>IFERROR('Table A1'!R54/'Table A2'!R54*1000/'Table 4'!R54*100,":")</f>
        <v>21.002477173687492</v>
      </c>
      <c r="S54" s="86" t="str">
        <f>IFERROR('Table A1'!S54/'Table A2'!S54*1000/'Table 4'!S54*100,":")</f>
        <v>:</v>
      </c>
      <c r="T54" s="86" t="str">
        <f>IFERROR('Table A1'!T54/'Table A2'!T54*1000/'Table 4'!T54*100,":")</f>
        <v>:</v>
      </c>
      <c r="U54" s="86" t="str">
        <f>IFERROR('Table A1'!U54/'Table A2'!U54*1000/'Table 4'!U54*100,":")</f>
        <v>:</v>
      </c>
      <c r="V54" s="86" t="str">
        <f>IFERROR('Table A1'!V54/'Table A2'!V54*1000/'Table 4'!V54*100,":")</f>
        <v>:</v>
      </c>
      <c r="W54" s="86" t="str">
        <f>IFERROR('Table A1'!W54/'Table A2'!W54*1000/'Table 4'!W54*100,":")</f>
        <v>:</v>
      </c>
      <c r="X54" s="86">
        <f>IFERROR('Table A1'!X54/'Table A2'!X54*1000/'Table 4'!X54*100,":")</f>
        <v>22.350895401451215</v>
      </c>
      <c r="Y54" s="86">
        <f>IFERROR('Table A1'!Y54/'Table A2'!Y54*1000/'Table 4'!Y54*100,":")</f>
        <v>70.309236654178179</v>
      </c>
      <c r="Z54" s="86">
        <f>IFERROR('Table A1'!Z54/'Table A2'!Z54*1000/'Table 4'!Z54*100,":")</f>
        <v>23.224414906091674</v>
      </c>
      <c r="AA54" s="86">
        <f>IFERROR('Table A1'!AA54/'Table A2'!AA54*1000/'Table 4'!AA54*100,":")</f>
        <v>12.874886398061195</v>
      </c>
      <c r="AB54" s="86">
        <f>IFERROR('Table A1'!AB54/'Table A2'!AB54*1000/'Table 4'!AB54*100,":")</f>
        <v>16.020584182680675</v>
      </c>
      <c r="AC54" s="86">
        <f>IFERROR('Table A1'!AC54/'Table A2'!AC54*1000/'Table 4'!AC54*100,":")</f>
        <v>23.57125632987702</v>
      </c>
      <c r="AD54" s="86">
        <f>IFERROR('Table A1'!AD54/'Table A2'!AD54*1000/'Table 4'!AD54*100,":")</f>
        <v>34.535375947536217</v>
      </c>
      <c r="AE54" s="86">
        <f>IFERROR('Table A1'!AE54/'Table A2'!AE54*1000/'Table 4'!AE54*100,":")</f>
        <v>19.305535144090097</v>
      </c>
      <c r="AF54" s="86">
        <f>IFERROR('Table A1'!AF54/'Table A2'!AF54*1000/'Table 4'!AF54*100,":")</f>
        <v>44.103709403473864</v>
      </c>
      <c r="AG54" s="86" t="str">
        <f>IFERROR('Table A1'!AG54/'Table A2'!AG54*1000/'Table 4'!AG54*100,":")</f>
        <v>:</v>
      </c>
    </row>
    <row r="55" spans="1:33" ht="11.25" customHeight="1" x14ac:dyDescent="0.2">
      <c r="A55" s="24">
        <v>53</v>
      </c>
      <c r="B55" s="7" t="s">
        <v>52</v>
      </c>
      <c r="C55" s="86">
        <f>IFERROR('Table A1'!C55/'Table A2'!C55*1000/'Table 4'!C55*100,":")</f>
        <v>21.63265598088395</v>
      </c>
      <c r="D55" s="86" t="str">
        <f>IFERROR('Table A1'!D55/'Table A2'!D55*1000/'Table 4'!D55*100,":")</f>
        <v>:</v>
      </c>
      <c r="E55" s="86" t="str">
        <f>IFERROR('Table A1'!E55/'Table A2'!E55*1000/'Table 4'!E55*100,":")</f>
        <v>:</v>
      </c>
      <c r="F55" s="86" t="str">
        <f>IFERROR('Table A1'!F55/'Table A2'!F55*1000/'Table 4'!F55*100,":")</f>
        <v>:</v>
      </c>
      <c r="G55" s="86">
        <f>IFERROR('Table A1'!G55/'Table A2'!G55*1000/'Table 4'!G55*100,":")</f>
        <v>9.4020562770562783</v>
      </c>
      <c r="H55" s="86">
        <f>IFERROR('Table A1'!H55/'Table A2'!H55*1000/'Table 4'!H55*100,":")</f>
        <v>11.584947785480978</v>
      </c>
      <c r="I55" s="86" t="str">
        <f>IFERROR('Table A1'!I55/'Table A2'!I55*1000/'Table 4'!I55*100,":")</f>
        <v>:</v>
      </c>
      <c r="J55" s="86">
        <f>IFERROR('Table A1'!J55/'Table A2'!J55*1000/'Table 4'!J55*100,":")</f>
        <v>18.335639911935811</v>
      </c>
      <c r="K55" s="86">
        <f>IFERROR('Table A1'!K55/'Table A2'!K55*1000/'Table 4'!K55*100,":")</f>
        <v>10.13583609198797</v>
      </c>
      <c r="L55" s="86">
        <f>IFERROR('Table A1'!L55/'Table A2'!L55*1000/'Table 4'!L55*100,":")</f>
        <v>9.5114514822683311</v>
      </c>
      <c r="M55" s="86">
        <f>IFERROR('Table A1'!M55/'Table A2'!M55*1000/'Table 4'!M55*100,":")</f>
        <v>12.671179521943371</v>
      </c>
      <c r="N55" s="86">
        <f>IFERROR('Table A1'!N55/'Table A2'!N55*1000/'Table 4'!N55*100,":")</f>
        <v>16.886055744693749</v>
      </c>
      <c r="O55" s="86" t="str">
        <f>IFERROR('Table A1'!O55/'Table A2'!O55*1000/'Table 4'!O55*100,":")</f>
        <v>:</v>
      </c>
      <c r="P55" s="86">
        <f>IFERROR('Table A1'!P55/'Table A2'!P55*1000/'Table 4'!P55*100,":")</f>
        <v>8.9845837208842116</v>
      </c>
      <c r="Q55" s="86">
        <f>IFERROR('Table A1'!Q55/'Table A2'!Q55*1000/'Table 4'!Q55*100,":")</f>
        <v>13.280733157759068</v>
      </c>
      <c r="R55" s="86">
        <f>IFERROR('Table A1'!R55/'Table A2'!R55*1000/'Table 4'!R55*100,":")</f>
        <v>17.922587940779405</v>
      </c>
      <c r="S55" s="86" t="str">
        <f>IFERROR('Table A1'!S55/'Table A2'!S55*1000/'Table 4'!S55*100,":")</f>
        <v>:</v>
      </c>
      <c r="T55" s="86" t="str">
        <f>IFERROR('Table A1'!T55/'Table A2'!T55*1000/'Table 4'!T55*100,":")</f>
        <v>:</v>
      </c>
      <c r="U55" s="86" t="str">
        <f>IFERROR('Table A1'!U55/'Table A2'!U55*1000/'Table 4'!U55*100,":")</f>
        <v>:</v>
      </c>
      <c r="V55" s="86">
        <f>IFERROR('Table A1'!V55/'Table A2'!V55*1000/'Table 4'!V55*100,":")</f>
        <v>16.160041710341233</v>
      </c>
      <c r="W55" s="86" t="str">
        <f>IFERROR('Table A1'!W55/'Table A2'!W55*1000/'Table 4'!W55*100,":")</f>
        <v>:</v>
      </c>
      <c r="X55" s="86">
        <f>IFERROR('Table A1'!X55/'Table A2'!X55*1000/'Table 4'!X55*100,":")</f>
        <v>13.781379746968273</v>
      </c>
      <c r="Y55" s="86">
        <f>IFERROR('Table A1'!Y55/'Table A2'!Y55*1000/'Table 4'!Y55*100,":")</f>
        <v>15.054436717954509</v>
      </c>
      <c r="Z55" s="86">
        <f>IFERROR('Table A1'!Z55/'Table A2'!Z55*1000/'Table 4'!Z55*100,":")</f>
        <v>22.242514480908557</v>
      </c>
      <c r="AA55" s="86">
        <f>IFERROR('Table A1'!AA55/'Table A2'!AA55*1000/'Table 4'!AA55*100,":")</f>
        <v>9.6799301295994233</v>
      </c>
      <c r="AB55" s="86">
        <f>IFERROR('Table A1'!AB55/'Table A2'!AB55*1000/'Table 4'!AB55*100,":")</f>
        <v>9.3689990502225395</v>
      </c>
      <c r="AC55" s="86">
        <f>IFERROR('Table A1'!AC55/'Table A2'!AC55*1000/'Table 4'!AC55*100,":")</f>
        <v>13.176419151135093</v>
      </c>
      <c r="AD55" s="86">
        <f>IFERROR('Table A1'!AD55/'Table A2'!AD55*1000/'Table 4'!AD55*100,":")</f>
        <v>18.501431510405926</v>
      </c>
      <c r="AE55" s="86">
        <f>IFERROR('Table A1'!AE55/'Table A2'!AE55*1000/'Table 4'!AE55*100,":")</f>
        <v>11.178005824808904</v>
      </c>
      <c r="AF55" s="86">
        <f>IFERROR('Table A1'!AF55/'Table A2'!AF55*1000/'Table 4'!AF55*100,":")</f>
        <v>12.912933081320437</v>
      </c>
      <c r="AG55" s="86" t="str">
        <f>IFERROR('Table A1'!AG55/'Table A2'!AG55*1000/'Table 4'!AG55*100,":")</f>
        <v>:</v>
      </c>
    </row>
    <row r="56" spans="1:33" ht="11.25" customHeight="1" x14ac:dyDescent="0.2">
      <c r="A56" s="24">
        <v>54</v>
      </c>
      <c r="B56" s="7" t="s">
        <v>53</v>
      </c>
      <c r="C56" s="86">
        <f>IFERROR('Table A1'!C56/'Table A2'!C56*1000/'Table 4'!C56*100,":")</f>
        <v>25.50988001394991</v>
      </c>
      <c r="D56" s="86">
        <f>IFERROR('Table A1'!D56/'Table A2'!D56*1000/'Table 4'!D56*100,":")</f>
        <v>27.758182852440815</v>
      </c>
      <c r="E56" s="86">
        <f>IFERROR('Table A1'!E56/'Table A2'!E56*1000/'Table 4'!E56*100,":")</f>
        <v>19.301079197417788</v>
      </c>
      <c r="F56" s="86">
        <f>IFERROR('Table A1'!F56/'Table A2'!F56*1000/'Table 4'!F56*100,":")</f>
        <v>81.57547196165892</v>
      </c>
      <c r="G56" s="86">
        <f>IFERROR('Table A1'!G56/'Table A2'!G56*1000/'Table 4'!G56*100,":")</f>
        <v>21.629174136333834</v>
      </c>
      <c r="H56" s="86">
        <f>IFERROR('Table A1'!H56/'Table A2'!H56*1000/'Table 4'!H56*100,":")</f>
        <v>30.249880633421135</v>
      </c>
      <c r="I56" s="86">
        <f>IFERROR('Table A1'!I56/'Table A2'!I56*1000/'Table 4'!I56*100,":")</f>
        <v>34.885450790870664</v>
      </c>
      <c r="J56" s="86">
        <f>IFERROR('Table A1'!J56/'Table A2'!J56*1000/'Table 4'!J56*100,":")</f>
        <v>31.663110556193562</v>
      </c>
      <c r="K56" s="86">
        <f>IFERROR('Table A1'!K56/'Table A2'!K56*1000/'Table 4'!K56*100,":")</f>
        <v>19.766681581148095</v>
      </c>
      <c r="L56" s="86">
        <f>IFERROR('Table A1'!L56/'Table A2'!L56*1000/'Table 4'!L56*100,":")</f>
        <v>25.151452079332191</v>
      </c>
      <c r="M56" s="86">
        <f>IFERROR('Table A1'!M56/'Table A2'!M56*1000/'Table 4'!M56*100,":")</f>
        <v>24.024479387174445</v>
      </c>
      <c r="N56" s="86">
        <f>IFERROR('Table A1'!N56/'Table A2'!N56*1000/'Table 4'!N56*100,":")</f>
        <v>26.015406162464988</v>
      </c>
      <c r="O56" s="86">
        <f>IFERROR('Table A1'!O56/'Table A2'!O56*1000/'Table 4'!O56*100,":")</f>
        <v>33.668659470634744</v>
      </c>
      <c r="P56" s="86">
        <f>IFERROR('Table A1'!P56/'Table A2'!P56*1000/'Table 4'!P56*100,":")</f>
        <v>16.970489520626824</v>
      </c>
      <c r="Q56" s="86">
        <f>IFERROR('Table A1'!Q56/'Table A2'!Q56*1000/'Table 4'!Q56*100,":")</f>
        <v>21.021159544704208</v>
      </c>
      <c r="R56" s="86">
        <f>IFERROR('Table A1'!R56/'Table A2'!R56*1000/'Table 4'!R56*100,":")</f>
        <v>22.67060297718276</v>
      </c>
      <c r="S56" s="86" t="str">
        <f>IFERROR('Table A1'!S56/'Table A2'!S56*1000/'Table 4'!S56*100,":")</f>
        <v>:</v>
      </c>
      <c r="T56" s="86">
        <f>IFERROR('Table A1'!T56/'Table A2'!T56*1000/'Table 4'!T56*100,":")</f>
        <v>39.3339507931924</v>
      </c>
      <c r="U56" s="86">
        <f>IFERROR('Table A1'!U56/'Table A2'!U56*1000/'Table 4'!U56*100,":")</f>
        <v>26.457930336072405</v>
      </c>
      <c r="V56" s="86">
        <f>IFERROR('Table A1'!V56/'Table A2'!V56*1000/'Table 4'!V56*100,":")</f>
        <v>35.333968108043038</v>
      </c>
      <c r="W56" s="86">
        <f>IFERROR('Table A1'!W56/'Table A2'!W56*1000/'Table 4'!W56*100,":")</f>
        <v>23.694956952631557</v>
      </c>
      <c r="X56" s="86" t="str">
        <f>IFERROR('Table A1'!X56/'Table A2'!X56*1000/'Table 4'!X56*100,":")</f>
        <v>:</v>
      </c>
      <c r="Y56" s="86">
        <f>IFERROR('Table A1'!Y56/'Table A2'!Y56*1000/'Table 4'!Y56*100,":")</f>
        <v>41.433025187145695</v>
      </c>
      <c r="Z56" s="86">
        <f>IFERROR('Table A1'!Z56/'Table A2'!Z56*1000/'Table 4'!Z56*100,":")</f>
        <v>31.327123033197999</v>
      </c>
      <c r="AA56" s="86">
        <f>IFERROR('Table A1'!AA56/'Table A2'!AA56*1000/'Table 4'!AA56*100,":")</f>
        <v>18.504343377601213</v>
      </c>
      <c r="AB56" s="86">
        <f>IFERROR('Table A1'!AB56/'Table A2'!AB56*1000/'Table 4'!AB56*100,":")</f>
        <v>25.820869921447613</v>
      </c>
      <c r="AC56" s="86">
        <f>IFERROR('Table A1'!AC56/'Table A2'!AC56*1000/'Table 4'!AC56*100,":")</f>
        <v>21.094687606353268</v>
      </c>
      <c r="AD56" s="86">
        <f>IFERROR('Table A1'!AD56/'Table A2'!AD56*1000/'Table 4'!AD56*100,":")</f>
        <v>24.999058051115718</v>
      </c>
      <c r="AE56" s="86">
        <f>IFERROR('Table A1'!AE56/'Table A2'!AE56*1000/'Table 4'!AE56*100,":")</f>
        <v>27.746455675353804</v>
      </c>
      <c r="AF56" s="86">
        <f>IFERROR('Table A1'!AF56/'Table A2'!AF56*1000/'Table 4'!AF56*100,":")</f>
        <v>28.306093616081156</v>
      </c>
      <c r="AG56" s="86">
        <f>IFERROR('Table A1'!AG56/'Table A2'!AG56*1000/'Table 4'!AG56*100,":")</f>
        <v>27.883480882826589</v>
      </c>
    </row>
    <row r="57" spans="1:33" ht="11.25" customHeight="1" x14ac:dyDescent="0.2">
      <c r="A57" s="24">
        <v>55</v>
      </c>
      <c r="B57" s="7" t="s">
        <v>54</v>
      </c>
      <c r="C57" s="86">
        <f>IFERROR('Table A1'!C57/'Table A2'!C57*1000/'Table 4'!C57*100,":")</f>
        <v>24.638704588031722</v>
      </c>
      <c r="D57" s="86">
        <f>IFERROR('Table A1'!D57/'Table A2'!D57*1000/'Table 4'!D57*100,":")</f>
        <v>34.381584133578095</v>
      </c>
      <c r="E57" s="86">
        <f>IFERROR('Table A1'!E57/'Table A2'!E57*1000/'Table 4'!E57*100,":")</f>
        <v>22.386073204811037</v>
      </c>
      <c r="F57" s="86">
        <f>IFERROR('Table A1'!F57/'Table A2'!F57*1000/'Table 4'!F57*100,":")</f>
        <v>2.2437589532154831</v>
      </c>
      <c r="G57" s="86">
        <f>IFERROR('Table A1'!G57/'Table A2'!G57*1000/'Table 4'!G57*100,":")</f>
        <v>30.744413341557149</v>
      </c>
      <c r="H57" s="86">
        <f>IFERROR('Table A1'!H57/'Table A2'!H57*1000/'Table 4'!H57*100,":")</f>
        <v>24.850590801412782</v>
      </c>
      <c r="I57" s="86">
        <f>IFERROR('Table A1'!I57/'Table A2'!I57*1000/'Table 4'!I57*100,":")</f>
        <v>29.465847001302812</v>
      </c>
      <c r="J57" s="86">
        <f>IFERROR('Table A1'!J57/'Table A2'!J57*1000/'Table 4'!J57*100,":")</f>
        <v>27.312217901049529</v>
      </c>
      <c r="K57" s="86">
        <f>IFERROR('Table A1'!K57/'Table A2'!K57*1000/'Table 4'!K57*100,":")</f>
        <v>14.700980065337685</v>
      </c>
      <c r="L57" s="86">
        <f>IFERROR('Table A1'!L57/'Table A2'!L57*1000/'Table 4'!L57*100,":")</f>
        <v>29.757002225201017</v>
      </c>
      <c r="M57" s="86">
        <f>IFERROR('Table A1'!M57/'Table A2'!M57*1000/'Table 4'!M57*100,":")</f>
        <v>29.977798752864871</v>
      </c>
      <c r="N57" s="86">
        <f>IFERROR('Table A1'!N57/'Table A2'!N57*1000/'Table 4'!N57*100,":")</f>
        <v>26.940804860486995</v>
      </c>
      <c r="O57" s="86">
        <f>IFERROR('Table A1'!O57/'Table A2'!O57*1000/'Table 4'!O57*100,":")</f>
        <v>40.472683725753747</v>
      </c>
      <c r="P57" s="86">
        <f>IFERROR('Table A1'!P57/'Table A2'!P57*1000/'Table 4'!P57*100,":")</f>
        <v>14.897755090551886</v>
      </c>
      <c r="Q57" s="86">
        <f>IFERROR('Table A1'!Q57/'Table A2'!Q57*1000/'Table 4'!Q57*100,":")</f>
        <v>20.713485439714582</v>
      </c>
      <c r="R57" s="86">
        <f>IFERROR('Table A1'!R57/'Table A2'!R57*1000/'Table 4'!R57*100,":")</f>
        <v>36.610335771185845</v>
      </c>
      <c r="S57" s="86" t="str">
        <f>IFERROR('Table A1'!S57/'Table A2'!S57*1000/'Table 4'!S57*100,":")</f>
        <v>:</v>
      </c>
      <c r="T57" s="86">
        <f>IFERROR('Table A1'!T57/'Table A2'!T57*1000/'Table 4'!T57*100,":")</f>
        <v>32.76729538053285</v>
      </c>
      <c r="U57" s="86">
        <f>IFERROR('Table A1'!U57/'Table A2'!U57*1000/'Table 4'!U57*100,":")</f>
        <v>17.468709538195942</v>
      </c>
      <c r="V57" s="86">
        <f>IFERROR('Table A1'!V57/'Table A2'!V57*1000/'Table 4'!V57*100,":")</f>
        <v>21.379311708782524</v>
      </c>
      <c r="W57" s="86">
        <f>IFERROR('Table A1'!W57/'Table A2'!W57*1000/'Table 4'!W57*100,":")</f>
        <v>12.089560313263128</v>
      </c>
      <c r="X57" s="86" t="str">
        <f>IFERROR('Table A1'!X57/'Table A2'!X57*1000/'Table 4'!X57*100,":")</f>
        <v>:</v>
      </c>
      <c r="Y57" s="86">
        <f>IFERROR('Table A1'!Y57/'Table A2'!Y57*1000/'Table 4'!Y57*100,":")</f>
        <v>31.983341107745478</v>
      </c>
      <c r="Z57" s="86">
        <f>IFERROR('Table A1'!Z57/'Table A2'!Z57*1000/'Table 4'!Z57*100,":")</f>
        <v>22.956505227414887</v>
      </c>
      <c r="AA57" s="86">
        <f>IFERROR('Table A1'!AA57/'Table A2'!AA57*1000/'Table 4'!AA57*100,":")</f>
        <v>17.993090653189174</v>
      </c>
      <c r="AB57" s="86">
        <f>IFERROR('Table A1'!AB57/'Table A2'!AB57*1000/'Table 4'!AB57*100,":")</f>
        <v>19.808996572116769</v>
      </c>
      <c r="AC57" s="86">
        <f>IFERROR('Table A1'!AC57/'Table A2'!AC57*1000/'Table 4'!AC57*100,":")</f>
        <v>32.206170450209434</v>
      </c>
      <c r="AD57" s="86">
        <f>IFERROR('Table A1'!AD57/'Table A2'!AD57*1000/'Table 4'!AD57*100,":")</f>
        <v>13.20038836181755</v>
      </c>
      <c r="AE57" s="86">
        <f>IFERROR('Table A1'!AE57/'Table A2'!AE57*1000/'Table 4'!AE57*100,":")</f>
        <v>16.538640315579627</v>
      </c>
      <c r="AF57" s="86">
        <f>IFERROR('Table A1'!AF57/'Table A2'!AF57*1000/'Table 4'!AF57*100,":")</f>
        <v>17.093385229556869</v>
      </c>
      <c r="AG57" s="86">
        <f>IFERROR('Table A1'!AG57/'Table A2'!AG57*1000/'Table 4'!AG57*100,":")</f>
        <v>21.126053151450144</v>
      </c>
    </row>
    <row r="58" spans="1:33" ht="11.25" customHeight="1" x14ac:dyDescent="0.2">
      <c r="A58" s="24">
        <v>56</v>
      </c>
      <c r="B58" s="7" t="s">
        <v>55</v>
      </c>
      <c r="C58" s="86">
        <f>IFERROR('Table A1'!C58/'Table A2'!C58*1000/'Table 4'!C58*100,":")</f>
        <v>26.754145393454422</v>
      </c>
      <c r="D58" s="86">
        <f>IFERROR('Table A1'!D58/'Table A2'!D58*1000/'Table 4'!D58*100,":")</f>
        <v>30.26647104709016</v>
      </c>
      <c r="E58" s="86">
        <f>IFERROR('Table A1'!E58/'Table A2'!E58*1000/'Table 4'!E58*100,":")</f>
        <v>19.804039071198883</v>
      </c>
      <c r="F58" s="86" t="str">
        <f>IFERROR('Table A1'!F58/'Table A2'!F58*1000/'Table 4'!F58*100,":")</f>
        <v>:</v>
      </c>
      <c r="G58" s="86">
        <f>IFERROR('Table A1'!G58/'Table A2'!G58*1000/'Table 4'!G58*100,":")</f>
        <v>19.066745111702009</v>
      </c>
      <c r="H58" s="86">
        <f>IFERROR('Table A1'!H58/'Table A2'!H58*1000/'Table 4'!H58*100,":")</f>
        <v>24.079012876920793</v>
      </c>
      <c r="I58" s="86">
        <f>IFERROR('Table A1'!I58/'Table A2'!I58*1000/'Table 4'!I58*100,":")</f>
        <v>29.297230260438194</v>
      </c>
      <c r="J58" s="86">
        <f>IFERROR('Table A1'!J58/'Table A2'!J58*1000/'Table 4'!J58*100,":")</f>
        <v>28.166523851728307</v>
      </c>
      <c r="K58" s="86">
        <f>IFERROR('Table A1'!K58/'Table A2'!K58*1000/'Table 4'!K58*100,":")</f>
        <v>12.996250163364195</v>
      </c>
      <c r="L58" s="86">
        <f>IFERROR('Table A1'!L58/'Table A2'!L58*1000/'Table 4'!L58*100,":")</f>
        <v>24.178738732242884</v>
      </c>
      <c r="M58" s="86">
        <f>IFERROR('Table A1'!M58/'Table A2'!M58*1000/'Table 4'!M58*100,":")</f>
        <v>22.996829460889501</v>
      </c>
      <c r="N58" s="86">
        <f>IFERROR('Table A1'!N58/'Table A2'!N58*1000/'Table 4'!N58*100,":")</f>
        <v>19.400426225995023</v>
      </c>
      <c r="O58" s="86">
        <f>IFERROR('Table A1'!O58/'Table A2'!O58*1000/'Table 4'!O58*100,":")</f>
        <v>33.476201315787428</v>
      </c>
      <c r="P58" s="86">
        <f>IFERROR('Table A1'!P58/'Table A2'!P58*1000/'Table 4'!P58*100,":")</f>
        <v>16.071278798944494</v>
      </c>
      <c r="Q58" s="86">
        <f>IFERROR('Table A1'!Q58/'Table A2'!Q58*1000/'Table 4'!Q58*100,":")</f>
        <v>19.885041030732385</v>
      </c>
      <c r="R58" s="86">
        <f>IFERROR('Table A1'!R58/'Table A2'!R58*1000/'Table 4'!R58*100,":")</f>
        <v>17.806806690947624</v>
      </c>
      <c r="S58" s="86" t="str">
        <f>IFERROR('Table A1'!S58/'Table A2'!S58*1000/'Table 4'!S58*100,":")</f>
        <v>:</v>
      </c>
      <c r="T58" s="86">
        <f>IFERROR('Table A1'!T58/'Table A2'!T58*1000/'Table 4'!T58*100,":")</f>
        <v>23.697133506022048</v>
      </c>
      <c r="U58" s="86">
        <f>IFERROR('Table A1'!U58/'Table A2'!U58*1000/'Table 4'!U58*100,":")</f>
        <v>18.105836023247917</v>
      </c>
      <c r="V58" s="86">
        <f>IFERROR('Table A1'!V58/'Table A2'!V58*1000/'Table 4'!V58*100,":")</f>
        <v>34.27378858618173</v>
      </c>
      <c r="W58" s="86" t="str">
        <f>IFERROR('Table A1'!W58/'Table A2'!W58*1000/'Table 4'!W58*100,":")</f>
        <v>:</v>
      </c>
      <c r="X58" s="86" t="str">
        <f>IFERROR('Table A1'!X58/'Table A2'!X58*1000/'Table 4'!X58*100,":")</f>
        <v>:</v>
      </c>
      <c r="Y58" s="86">
        <f>IFERROR('Table A1'!Y58/'Table A2'!Y58*1000/'Table 4'!Y58*100,":")</f>
        <v>31.275675851820779</v>
      </c>
      <c r="Z58" s="86">
        <f>IFERROR('Table A1'!Z58/'Table A2'!Z58*1000/'Table 4'!Z58*100,":")</f>
        <v>25.455159826793267</v>
      </c>
      <c r="AA58" s="86">
        <f>IFERROR('Table A1'!AA58/'Table A2'!AA58*1000/'Table 4'!AA58*100,":")</f>
        <v>18.9044931189196</v>
      </c>
      <c r="AB58" s="86">
        <f>IFERROR('Table A1'!AB58/'Table A2'!AB58*1000/'Table 4'!AB58*100,":")</f>
        <v>16.711888917390556</v>
      </c>
      <c r="AC58" s="86">
        <f>IFERROR('Table A1'!AC58/'Table A2'!AC58*1000/'Table 4'!AC58*100,":")</f>
        <v>32.830284898886156</v>
      </c>
      <c r="AD58" s="86">
        <f>IFERROR('Table A1'!AD58/'Table A2'!AD58*1000/'Table 4'!AD58*100,":")</f>
        <v>18.255313183201039</v>
      </c>
      <c r="AE58" s="86">
        <f>IFERROR('Table A1'!AE58/'Table A2'!AE58*1000/'Table 4'!AE58*100,":")</f>
        <v>18.278804359764493</v>
      </c>
      <c r="AF58" s="86">
        <f>IFERROR('Table A1'!AF58/'Table A2'!AF58*1000/'Table 4'!AF58*100,":")</f>
        <v>21.238948952215956</v>
      </c>
      <c r="AG58" s="86">
        <f>IFERROR('Table A1'!AG58/'Table A2'!AG58*1000/'Table 4'!AG58*100,":")</f>
        <v>18.838242709350393</v>
      </c>
    </row>
    <row r="59" spans="1:33" ht="11.25" customHeight="1" x14ac:dyDescent="0.2">
      <c r="A59" s="24">
        <v>57</v>
      </c>
      <c r="B59" s="7" t="s">
        <v>56</v>
      </c>
      <c r="C59" s="86">
        <f>IFERROR('Table A1'!C59/'Table A2'!C59*1000/'Table 4'!C59*100,":")</f>
        <v>14.10347893783368</v>
      </c>
      <c r="D59" s="86">
        <f>IFERROR('Table A1'!D59/'Table A2'!D59*1000/'Table 4'!D59*100,":")</f>
        <v>16.644494815672729</v>
      </c>
      <c r="E59" s="86">
        <f>IFERROR('Table A1'!E59/'Table A2'!E59*1000/'Table 4'!E59*100,":")</f>
        <v>19.529314375324276</v>
      </c>
      <c r="F59" s="86" t="str">
        <f>IFERROR('Table A1'!F59/'Table A2'!F59*1000/'Table 4'!F59*100,":")</f>
        <v>:</v>
      </c>
      <c r="G59" s="86">
        <f>IFERROR('Table A1'!G59/'Table A2'!G59*1000/'Table 4'!G59*100,":")</f>
        <v>7.4945854096599804</v>
      </c>
      <c r="H59" s="86">
        <f>IFERROR('Table A1'!H59/'Table A2'!H59*1000/'Table 4'!H59*100,":")</f>
        <v>18.878472176758219</v>
      </c>
      <c r="I59" s="86">
        <f>IFERROR('Table A1'!I59/'Table A2'!I59*1000/'Table 4'!I59*100,":")</f>
        <v>14.124524690240303</v>
      </c>
      <c r="J59" s="86">
        <f>IFERROR('Table A1'!J59/'Table A2'!J59*1000/'Table 4'!J59*100,":")</f>
        <v>14.703107495706384</v>
      </c>
      <c r="K59" s="86">
        <f>IFERROR('Table A1'!K59/'Table A2'!K59*1000/'Table 4'!K59*100,":")</f>
        <v>9.0372068418268388</v>
      </c>
      <c r="L59" s="86">
        <f>IFERROR('Table A1'!L59/'Table A2'!L59*1000/'Table 4'!L59*100,":")</f>
        <v>7.3288590221248837</v>
      </c>
      <c r="M59" s="86">
        <f>IFERROR('Table A1'!M59/'Table A2'!M59*1000/'Table 4'!M59*100,":")</f>
        <v>15.530433397110091</v>
      </c>
      <c r="N59" s="86">
        <f>IFERROR('Table A1'!N59/'Table A2'!N59*1000/'Table 4'!N59*100,":")</f>
        <v>16.462452863693816</v>
      </c>
      <c r="O59" s="86">
        <f>IFERROR('Table A1'!O59/'Table A2'!O59*1000/'Table 4'!O59*100,":")</f>
        <v>14.833490828139157</v>
      </c>
      <c r="P59" s="86">
        <f>IFERROR('Table A1'!P59/'Table A2'!P59*1000/'Table 4'!P59*100,":")</f>
        <v>11.699327288680902</v>
      </c>
      <c r="Q59" s="86">
        <f>IFERROR('Table A1'!Q59/'Table A2'!Q59*1000/'Table 4'!Q59*100,":")</f>
        <v>16.132401299663492</v>
      </c>
      <c r="R59" s="86">
        <f>IFERROR('Table A1'!R59/'Table A2'!R59*1000/'Table 4'!R59*100,":")</f>
        <v>11.478588182976539</v>
      </c>
      <c r="S59" s="86" t="str">
        <f>IFERROR('Table A1'!S59/'Table A2'!S59*1000/'Table 4'!S59*100,":")</f>
        <v>:</v>
      </c>
      <c r="T59" s="86">
        <f>IFERROR('Table A1'!T59/'Table A2'!T59*1000/'Table 4'!T59*100,":")</f>
        <v>16.722623696690402</v>
      </c>
      <c r="U59" s="86">
        <f>IFERROR('Table A1'!U59/'Table A2'!U59*1000/'Table 4'!U59*100,":")</f>
        <v>20.986551194812932</v>
      </c>
      <c r="V59" s="86">
        <f>IFERROR('Table A1'!V59/'Table A2'!V59*1000/'Table 4'!V59*100,":")</f>
        <v>15.400724198405728</v>
      </c>
      <c r="W59" s="86" t="str">
        <f>IFERROR('Table A1'!W59/'Table A2'!W59*1000/'Table 4'!W59*100,":")</f>
        <v>:</v>
      </c>
      <c r="X59" s="86" t="str">
        <f>IFERROR('Table A1'!X59/'Table A2'!X59*1000/'Table 4'!X59*100,":")</f>
        <v>:</v>
      </c>
      <c r="Y59" s="86">
        <f>IFERROR('Table A1'!Y59/'Table A2'!Y59*1000/'Table 4'!Y59*100,":")</f>
        <v>17.853604520762183</v>
      </c>
      <c r="Z59" s="86">
        <f>IFERROR('Table A1'!Z59/'Table A2'!Z59*1000/'Table 4'!Z59*100,":")</f>
        <v>13.50872037942103</v>
      </c>
      <c r="AA59" s="86">
        <f>IFERROR('Table A1'!AA59/'Table A2'!AA59*1000/'Table 4'!AA59*100,":")</f>
        <v>11.160777190266041</v>
      </c>
      <c r="AB59" s="86">
        <f>IFERROR('Table A1'!AB59/'Table A2'!AB59*1000/'Table 4'!AB59*100,":")</f>
        <v>9.138548165710489</v>
      </c>
      <c r="AC59" s="86">
        <f>IFERROR('Table A1'!AC59/'Table A2'!AC59*1000/'Table 4'!AC59*100,":")</f>
        <v>38.770541291872895</v>
      </c>
      <c r="AD59" s="86">
        <f>IFERROR('Table A1'!AD59/'Table A2'!AD59*1000/'Table 4'!AD59*100,":")</f>
        <v>11.444047830048191</v>
      </c>
      <c r="AE59" s="86">
        <f>IFERROR('Table A1'!AE59/'Table A2'!AE59*1000/'Table 4'!AE59*100,":")</f>
        <v>12.907816053411061</v>
      </c>
      <c r="AF59" s="86">
        <f>IFERROR('Table A1'!AF59/'Table A2'!AF59*1000/'Table 4'!AF59*100,":")</f>
        <v>18.3863537315234</v>
      </c>
      <c r="AG59" s="86">
        <f>IFERROR('Table A1'!AG59/'Table A2'!AG59*1000/'Table 4'!AG59*100,":")</f>
        <v>11.058089684784418</v>
      </c>
    </row>
    <row r="60" spans="1:33" ht="11.25" customHeight="1" x14ac:dyDescent="0.2">
      <c r="A60" s="24">
        <v>58</v>
      </c>
      <c r="B60" s="7" t="s">
        <v>57</v>
      </c>
      <c r="C60" s="86">
        <f>IFERROR('Table A1'!C60/'Table A2'!C60*1000/'Table 4'!C60*100,":")</f>
        <v>15.582698236089188</v>
      </c>
      <c r="D60" s="86" t="str">
        <f>IFERROR('Table A1'!D60/'Table A2'!D60*1000/'Table 4'!D60*100,":")</f>
        <v>:</v>
      </c>
      <c r="E60" s="86" t="str">
        <f>IFERROR('Table A1'!E60/'Table A2'!E60*1000/'Table 4'!E60*100,":")</f>
        <v>:</v>
      </c>
      <c r="F60" s="86" t="str">
        <f>IFERROR('Table A1'!F60/'Table A2'!F60*1000/'Table 4'!F60*100,":")</f>
        <v>:</v>
      </c>
      <c r="G60" s="86">
        <f>IFERROR('Table A1'!G60/'Table A2'!G60*1000/'Table 4'!G60*100,":")</f>
        <v>57.376371007485908</v>
      </c>
      <c r="H60" s="86">
        <f>IFERROR('Table A1'!H60/'Table A2'!H60*1000/'Table 4'!H60*100,":")</f>
        <v>22.036238733734663</v>
      </c>
      <c r="I60" s="86" t="str">
        <f>IFERROR('Table A1'!I60/'Table A2'!I60*1000/'Table 4'!I60*100,":")</f>
        <v>:</v>
      </c>
      <c r="J60" s="86">
        <f>IFERROR('Table A1'!J60/'Table A2'!J60*1000/'Table 4'!J60*100,":")</f>
        <v>32.137824564311913</v>
      </c>
      <c r="K60" s="86">
        <f>IFERROR('Table A1'!K60/'Table A2'!K60*1000/'Table 4'!K60*100,":")</f>
        <v>13.63565828348956</v>
      </c>
      <c r="L60" s="86">
        <f>IFERROR('Table A1'!L60/'Table A2'!L60*1000/'Table 4'!L60*100,":")</f>
        <v>28.216950774034565</v>
      </c>
      <c r="M60" s="86">
        <f>IFERROR('Table A1'!M60/'Table A2'!M60*1000/'Table 4'!M60*100,":")</f>
        <v>28.748848994476088</v>
      </c>
      <c r="N60" s="86">
        <f>IFERROR('Table A1'!N60/'Table A2'!N60*1000/'Table 4'!N60*100,":")</f>
        <v>21.130268199233718</v>
      </c>
      <c r="O60" s="86" t="str">
        <f>IFERROR('Table A1'!O60/'Table A2'!O60*1000/'Table 4'!O60*100,":")</f>
        <v>:</v>
      </c>
      <c r="P60" s="86">
        <f>IFERROR('Table A1'!P60/'Table A2'!P60*1000/'Table 4'!P60*100,":")</f>
        <v>30.050200960230207</v>
      </c>
      <c r="Q60" s="86">
        <f>IFERROR('Table A1'!Q60/'Table A2'!Q60*1000/'Table 4'!Q60*100,":")</f>
        <v>20.216458533461417</v>
      </c>
      <c r="R60" s="86">
        <f>IFERROR('Table A1'!R60/'Table A2'!R60*1000/'Table 4'!R60*100,":")</f>
        <v>30.610458145508684</v>
      </c>
      <c r="S60" s="86" t="str">
        <f>IFERROR('Table A1'!S60/'Table A2'!S60*1000/'Table 4'!S60*100,":")</f>
        <v>:</v>
      </c>
      <c r="T60" s="86" t="str">
        <f>IFERROR('Table A1'!T60/'Table A2'!T60*1000/'Table 4'!T60*100,":")</f>
        <v>:</v>
      </c>
      <c r="U60" s="86" t="str">
        <f>IFERROR('Table A1'!U60/'Table A2'!U60*1000/'Table 4'!U60*100,":")</f>
        <v>:</v>
      </c>
      <c r="V60" s="86">
        <f>IFERROR('Table A1'!V60/'Table A2'!V60*1000/'Table 4'!V60*100,":")</f>
        <v>39.665899013508401</v>
      </c>
      <c r="W60" s="86" t="str">
        <f>IFERROR('Table A1'!W60/'Table A2'!W60*1000/'Table 4'!W60*100,":")</f>
        <v>:</v>
      </c>
      <c r="X60" s="86">
        <f>IFERROR('Table A1'!X60/'Table A2'!X60*1000/'Table 4'!X60*100,":")</f>
        <v>155.46865452767935</v>
      </c>
      <c r="Y60" s="86">
        <f>IFERROR('Table A1'!Y60/'Table A2'!Y60*1000/'Table 4'!Y60*100,":")</f>
        <v>23.10285221596628</v>
      </c>
      <c r="Z60" s="86">
        <f>IFERROR('Table A1'!Z60/'Table A2'!Z60*1000/'Table 4'!Z60*100,":")</f>
        <v>16.340881518626503</v>
      </c>
      <c r="AA60" s="86">
        <f>IFERROR('Table A1'!AA60/'Table A2'!AA60*1000/'Table 4'!AA60*100,":")</f>
        <v>12.293116584996556</v>
      </c>
      <c r="AB60" s="86">
        <f>IFERROR('Table A1'!AB60/'Table A2'!AB60*1000/'Table 4'!AB60*100,":")</f>
        <v>19.188073542768013</v>
      </c>
      <c r="AC60" s="86">
        <f>IFERROR('Table A1'!AC60/'Table A2'!AC60*1000/'Table 4'!AC60*100,":")</f>
        <v>86.22703334901469</v>
      </c>
      <c r="AD60" s="86">
        <f>IFERROR('Table A1'!AD60/'Table A2'!AD60*1000/'Table 4'!AD60*100,":")</f>
        <v>18.26443312853533</v>
      </c>
      <c r="AE60" s="86">
        <f>IFERROR('Table A1'!AE60/'Table A2'!AE60*1000/'Table 4'!AE60*100,":")</f>
        <v>28.666228607623413</v>
      </c>
      <c r="AF60" s="86">
        <f>IFERROR('Table A1'!AF60/'Table A2'!AF60*1000/'Table 4'!AF60*100,":")</f>
        <v>73.479253164450355</v>
      </c>
      <c r="AG60" s="86" t="str">
        <f>IFERROR('Table A1'!AG60/'Table A2'!AG60*1000/'Table 4'!AG60*100,":")</f>
        <v>:</v>
      </c>
    </row>
    <row r="61" spans="1:33" ht="11.25" customHeight="1" x14ac:dyDescent="0.2">
      <c r="A61" s="24">
        <v>59</v>
      </c>
      <c r="B61" s="7" t="s">
        <v>58</v>
      </c>
      <c r="C61" s="86">
        <f>IFERROR('Table A1'!C61/'Table A2'!C61*1000/'Table 4'!C61*100,":")</f>
        <v>23.444021512927058</v>
      </c>
      <c r="D61" s="86" t="str">
        <f>IFERROR('Table A1'!D61/'Table A2'!D61*1000/'Table 4'!D61*100,":")</f>
        <v>:</v>
      </c>
      <c r="E61" s="86" t="str">
        <f>IFERROR('Table A1'!E61/'Table A2'!E61*1000/'Table 4'!E61*100,":")</f>
        <v>:</v>
      </c>
      <c r="F61" s="86" t="str">
        <f>IFERROR('Table A1'!F61/'Table A2'!F61*1000/'Table 4'!F61*100,":")</f>
        <v>:</v>
      </c>
      <c r="G61" s="86">
        <f>IFERROR('Table A1'!G61/'Table A2'!G61*1000/'Table 4'!G61*100,":")</f>
        <v>23.014436110392658</v>
      </c>
      <c r="H61" s="86">
        <f>IFERROR('Table A1'!H61/'Table A2'!H61*1000/'Table 4'!H61*100,":")</f>
        <v>19.256113458545734</v>
      </c>
      <c r="I61" s="86" t="str">
        <f>IFERROR('Table A1'!I61/'Table A2'!I61*1000/'Table 4'!I61*100,":")</f>
        <v>:</v>
      </c>
      <c r="J61" s="86">
        <f>IFERROR('Table A1'!J61/'Table A2'!J61*1000/'Table 4'!J61*100,":")</f>
        <v>30.927232106303581</v>
      </c>
      <c r="K61" s="86">
        <f>IFERROR('Table A1'!K61/'Table A2'!K61*1000/'Table 4'!K61*100,":")</f>
        <v>6.6625287284205399</v>
      </c>
      <c r="L61" s="86">
        <f>IFERROR('Table A1'!L61/'Table A2'!L61*1000/'Table 4'!L61*100,":")</f>
        <v>8.6915360179761958</v>
      </c>
      <c r="M61" s="86">
        <f>IFERROR('Table A1'!M61/'Table A2'!M61*1000/'Table 4'!M61*100,":")</f>
        <v>15.18411869657135</v>
      </c>
      <c r="N61" s="86">
        <f>IFERROR('Table A1'!N61/'Table A2'!N61*1000/'Table 4'!N61*100,":")</f>
        <v>25.453596136274637</v>
      </c>
      <c r="O61" s="86" t="str">
        <f>IFERROR('Table A1'!O61/'Table A2'!O61*1000/'Table 4'!O61*100,":")</f>
        <v>:</v>
      </c>
      <c r="P61" s="86">
        <f>IFERROR('Table A1'!P61/'Table A2'!P61*1000/'Table 4'!P61*100,":")</f>
        <v>21.677122433087469</v>
      </c>
      <c r="Q61" s="86">
        <f>IFERROR('Table A1'!Q61/'Table A2'!Q61*1000/'Table 4'!Q61*100,":")</f>
        <v>18.478320313321639</v>
      </c>
      <c r="R61" s="86">
        <f>IFERROR('Table A1'!R61/'Table A2'!R61*1000/'Table 4'!R61*100,":")</f>
        <v>27.551179771554978</v>
      </c>
      <c r="S61" s="86" t="str">
        <f>IFERROR('Table A1'!S61/'Table A2'!S61*1000/'Table 4'!S61*100,":")</f>
        <v>:</v>
      </c>
      <c r="T61" s="86" t="str">
        <f>IFERROR('Table A1'!T61/'Table A2'!T61*1000/'Table 4'!T61*100,":")</f>
        <v>:</v>
      </c>
      <c r="U61" s="86" t="str">
        <f>IFERROR('Table A1'!U61/'Table A2'!U61*1000/'Table 4'!U61*100,":")</f>
        <v>:</v>
      </c>
      <c r="V61" s="86">
        <f>IFERROR('Table A1'!V61/'Table A2'!V61*1000/'Table 4'!V61*100,":")</f>
        <v>49.514861131501334</v>
      </c>
      <c r="W61" s="86" t="str">
        <f>IFERROR('Table A1'!W61/'Table A2'!W61*1000/'Table 4'!W61*100,":")</f>
        <v>:</v>
      </c>
      <c r="X61" s="86">
        <f>IFERROR('Table A1'!X61/'Table A2'!X61*1000/'Table 4'!X61*100,":")</f>
        <v>16.263534753754801</v>
      </c>
      <c r="Y61" s="86">
        <f>IFERROR('Table A1'!Y61/'Table A2'!Y61*1000/'Table 4'!Y61*100,":")</f>
        <v>28.010507962882791</v>
      </c>
      <c r="Z61" s="86">
        <f>IFERROR('Table A1'!Z61/'Table A2'!Z61*1000/'Table 4'!Z61*100,":")</f>
        <v>36.641883232645242</v>
      </c>
      <c r="AA61" s="86">
        <f>IFERROR('Table A1'!AA61/'Table A2'!AA61*1000/'Table 4'!AA61*100,":")</f>
        <v>13.753245288928712</v>
      </c>
      <c r="AB61" s="86">
        <f>IFERROR('Table A1'!AB61/'Table A2'!AB61*1000/'Table 4'!AB61*100,":")</f>
        <v>12.570719316476159</v>
      </c>
      <c r="AC61" s="86">
        <f>IFERROR('Table A1'!AC61/'Table A2'!AC61*1000/'Table 4'!AC61*100,":")</f>
        <v>16.760209618902913</v>
      </c>
      <c r="AD61" s="86">
        <f>IFERROR('Table A1'!AD61/'Table A2'!AD61*1000/'Table 4'!AD61*100,":")</f>
        <v>15.594730403763506</v>
      </c>
      <c r="AE61" s="86">
        <f>IFERROR('Table A1'!AE61/'Table A2'!AE61*1000/'Table 4'!AE61*100,":")</f>
        <v>15.81696461413963</v>
      </c>
      <c r="AF61" s="86">
        <f>IFERROR('Table A1'!AF61/'Table A2'!AF61*1000/'Table 4'!AF61*100,":")</f>
        <v>19.649158012675798</v>
      </c>
      <c r="AG61" s="86" t="str">
        <f>IFERROR('Table A1'!AG61/'Table A2'!AG61*1000/'Table 4'!AG61*100,":")</f>
        <v>:</v>
      </c>
    </row>
    <row r="62" spans="1:33" ht="11.25" customHeight="1" x14ac:dyDescent="0.2">
      <c r="A62" s="24">
        <v>60</v>
      </c>
      <c r="B62" s="7" t="s">
        <v>59</v>
      </c>
      <c r="C62" s="86">
        <f>IFERROR('Table A1'!C62/'Table A2'!C62*1000/'Table 4'!C62*100,":")</f>
        <v>17.657519800957537</v>
      </c>
      <c r="D62" s="86" t="str">
        <f>IFERROR('Table A1'!D62/'Table A2'!D62*1000/'Table 4'!D62*100,":")</f>
        <v>:</v>
      </c>
      <c r="E62" s="86" t="str">
        <f>IFERROR('Table A1'!E62/'Table A2'!E62*1000/'Table 4'!E62*100,":")</f>
        <v>:</v>
      </c>
      <c r="F62" s="86" t="str">
        <f>IFERROR('Table A1'!F62/'Table A2'!F62*1000/'Table 4'!F62*100,":")</f>
        <v>:</v>
      </c>
      <c r="G62" s="86">
        <f>IFERROR('Table A1'!G62/'Table A2'!G62*1000/'Table 4'!G62*100,":")</f>
        <v>13.997247337988682</v>
      </c>
      <c r="H62" s="86">
        <f>IFERROR('Table A1'!H62/'Table A2'!H62*1000/'Table 4'!H62*100,":")</f>
        <v>15.40202320436391</v>
      </c>
      <c r="I62" s="86" t="str">
        <f>IFERROR('Table A1'!I62/'Table A2'!I62*1000/'Table 4'!I62*100,":")</f>
        <v>:</v>
      </c>
      <c r="J62" s="86">
        <f>IFERROR('Table A1'!J62/'Table A2'!J62*1000/'Table 4'!J62*100,":")</f>
        <v>26.740770503545054</v>
      </c>
      <c r="K62" s="86">
        <f>IFERROR('Table A1'!K62/'Table A2'!K62*1000/'Table 4'!K62*100,":")</f>
        <v>19.57667025278344</v>
      </c>
      <c r="L62" s="86">
        <f>IFERROR('Table A1'!L62/'Table A2'!L62*1000/'Table 4'!L62*100,":")</f>
        <v>14.384409834566442</v>
      </c>
      <c r="M62" s="86">
        <f>IFERROR('Table A1'!M62/'Table A2'!M62*1000/'Table 4'!M62*100,":")</f>
        <v>14.427271047972697</v>
      </c>
      <c r="N62" s="86">
        <f>IFERROR('Table A1'!N62/'Table A2'!N62*1000/'Table 4'!N62*100,":")</f>
        <v>18.535127055306429</v>
      </c>
      <c r="O62" s="86" t="str">
        <f>IFERROR('Table A1'!O62/'Table A2'!O62*1000/'Table 4'!O62*100,":")</f>
        <v>:</v>
      </c>
      <c r="P62" s="86">
        <f>IFERROR('Table A1'!P62/'Table A2'!P62*1000/'Table 4'!P62*100,":")</f>
        <v>13.886417996007037</v>
      </c>
      <c r="Q62" s="86">
        <f>IFERROR('Table A1'!Q62/'Table A2'!Q62*1000/'Table 4'!Q62*100,":")</f>
        <v>20.108967030656625</v>
      </c>
      <c r="R62" s="86">
        <f>IFERROR('Table A1'!R62/'Table A2'!R62*1000/'Table 4'!R62*100,":")</f>
        <v>19.363971439255</v>
      </c>
      <c r="S62" s="86" t="str">
        <f>IFERROR('Table A1'!S62/'Table A2'!S62*1000/'Table 4'!S62*100,":")</f>
        <v>:</v>
      </c>
      <c r="T62" s="86" t="str">
        <f>IFERROR('Table A1'!T62/'Table A2'!T62*1000/'Table 4'!T62*100,":")</f>
        <v>:</v>
      </c>
      <c r="U62" s="86" t="str">
        <f>IFERROR('Table A1'!U62/'Table A2'!U62*1000/'Table 4'!U62*100,":")</f>
        <v>:</v>
      </c>
      <c r="V62" s="86">
        <f>IFERROR('Table A1'!V62/'Table A2'!V62*1000/'Table 4'!V62*100,":")</f>
        <v>28.032530683644154</v>
      </c>
      <c r="W62" s="86" t="str">
        <f>IFERROR('Table A1'!W62/'Table A2'!W62*1000/'Table 4'!W62*100,":")</f>
        <v>:</v>
      </c>
      <c r="X62" s="86">
        <f>IFERROR('Table A1'!X62/'Table A2'!X62*1000/'Table 4'!X62*100,":")</f>
        <v>4.4918126505778107</v>
      </c>
      <c r="Y62" s="86">
        <f>IFERROR('Table A1'!Y62/'Table A2'!Y62*1000/'Table 4'!Y62*100,":")</f>
        <v>33.200568270191788</v>
      </c>
      <c r="Z62" s="86">
        <f>IFERROR('Table A1'!Z62/'Table A2'!Z62*1000/'Table 4'!Z62*100,":")</f>
        <v>24.408873538788523</v>
      </c>
      <c r="AA62" s="86">
        <f>IFERROR('Table A1'!AA62/'Table A2'!AA62*1000/'Table 4'!AA62*100,":")</f>
        <v>15.859562582896034</v>
      </c>
      <c r="AB62" s="86">
        <f>IFERROR('Table A1'!AB62/'Table A2'!AB62*1000/'Table 4'!AB62*100,":")</f>
        <v>10.154209733331149</v>
      </c>
      <c r="AC62" s="86">
        <f>IFERROR('Table A1'!AC62/'Table A2'!AC62*1000/'Table 4'!AC62*100,":")</f>
        <v>16.085067605645062</v>
      </c>
      <c r="AD62" s="86">
        <f>IFERROR('Table A1'!AD62/'Table A2'!AD62*1000/'Table 4'!AD62*100,":")</f>
        <v>19.755873367757982</v>
      </c>
      <c r="AE62" s="86">
        <f>IFERROR('Table A1'!AE62/'Table A2'!AE62*1000/'Table 4'!AE62*100,":")</f>
        <v>18.513581563434936</v>
      </c>
      <c r="AF62" s="86">
        <f>IFERROR('Table A1'!AF62/'Table A2'!AF62*1000/'Table 4'!AF62*100,":")</f>
        <v>17.230572679396076</v>
      </c>
      <c r="AG62" s="86" t="str">
        <f>IFERROR('Table A1'!AG62/'Table A2'!AG62*1000/'Table 4'!AG62*100,":")</f>
        <v>:</v>
      </c>
    </row>
    <row r="63" spans="1:33" ht="11.25" customHeight="1" x14ac:dyDescent="0.2">
      <c r="A63" s="24">
        <v>61</v>
      </c>
      <c r="B63" s="7" t="s">
        <v>60</v>
      </c>
      <c r="C63" s="86">
        <f>IFERROR('Table A1'!C63/'Table A2'!C63*1000/'Table 4'!C63*100,":")</f>
        <v>14.689458539725919</v>
      </c>
      <c r="D63" s="86" t="str">
        <f>IFERROR('Table A1'!D63/'Table A2'!D63*1000/'Table 4'!D63*100,":")</f>
        <v>:</v>
      </c>
      <c r="E63" s="86" t="str">
        <f>IFERROR('Table A1'!E63/'Table A2'!E63*1000/'Table 4'!E63*100,":")</f>
        <v>:</v>
      </c>
      <c r="F63" s="86" t="str">
        <f>IFERROR('Table A1'!F63/'Table A2'!F63*1000/'Table 4'!F63*100,":")</f>
        <v>:</v>
      </c>
      <c r="G63" s="86">
        <f>IFERROR('Table A1'!G63/'Table A2'!G63*1000/'Table 4'!G63*100,":")</f>
        <v>4.6401947360413809</v>
      </c>
      <c r="H63" s="86">
        <f>IFERROR('Table A1'!H63/'Table A2'!H63*1000/'Table 4'!H63*100,":")</f>
        <v>17.894140561345239</v>
      </c>
      <c r="I63" s="86" t="str">
        <f>IFERROR('Table A1'!I63/'Table A2'!I63*1000/'Table 4'!I63*100,":")</f>
        <v>:</v>
      </c>
      <c r="J63" s="86">
        <f>IFERROR('Table A1'!J63/'Table A2'!J63*1000/'Table 4'!J63*100,":")</f>
        <v>12.290945901320601</v>
      </c>
      <c r="K63" s="86" t="str">
        <f>IFERROR('Table A1'!K63/'Table A2'!K63*1000/'Table 4'!K63*100,":")</f>
        <v>:</v>
      </c>
      <c r="L63" s="86">
        <f>IFERROR('Table A1'!L63/'Table A2'!L63*1000/'Table 4'!L63*100,":")</f>
        <v>31.817457904414425</v>
      </c>
      <c r="M63" s="86">
        <f>IFERROR('Table A1'!M63/'Table A2'!M63*1000/'Table 4'!M63*100,":")</f>
        <v>14.11661354745074</v>
      </c>
      <c r="N63" s="86">
        <f>IFERROR('Table A1'!N63/'Table A2'!N63*1000/'Table 4'!N63*100,":")</f>
        <v>8.8022336851071898</v>
      </c>
      <c r="O63" s="86" t="str">
        <f>IFERROR('Table A1'!O63/'Table A2'!O63*1000/'Table 4'!O63*100,":")</f>
        <v>:</v>
      </c>
      <c r="P63" s="86">
        <f>IFERROR('Table A1'!P63/'Table A2'!P63*1000/'Table 4'!P63*100,":")</f>
        <v>15.500229036930657</v>
      </c>
      <c r="Q63" s="86">
        <f>IFERROR('Table A1'!Q63/'Table A2'!Q63*1000/'Table 4'!Q63*100,":")</f>
        <v>11.767222935387247</v>
      </c>
      <c r="R63" s="86">
        <f>IFERROR('Table A1'!R63/'Table A2'!R63*1000/'Table 4'!R63*100,":")</f>
        <v>8.0239273927392727</v>
      </c>
      <c r="S63" s="86" t="str">
        <f>IFERROR('Table A1'!S63/'Table A2'!S63*1000/'Table 4'!S63*100,":")</f>
        <v>:</v>
      </c>
      <c r="T63" s="86" t="str">
        <f>IFERROR('Table A1'!T63/'Table A2'!T63*1000/'Table 4'!T63*100,":")</f>
        <v>:</v>
      </c>
      <c r="U63" s="86" t="str">
        <f>IFERROR('Table A1'!U63/'Table A2'!U63*1000/'Table 4'!U63*100,":")</f>
        <v>:</v>
      </c>
      <c r="V63" s="86">
        <f>IFERROR('Table A1'!V63/'Table A2'!V63*1000/'Table 4'!V63*100,":")</f>
        <v>11.482860320069623</v>
      </c>
      <c r="W63" s="86" t="str">
        <f>IFERROR('Table A1'!W63/'Table A2'!W63*1000/'Table 4'!W63*100,":")</f>
        <v>:</v>
      </c>
      <c r="X63" s="86">
        <f>IFERROR('Table A1'!X63/'Table A2'!X63*1000/'Table 4'!X63*100,":")</f>
        <v>13.651137594799568</v>
      </c>
      <c r="Y63" s="86">
        <f>IFERROR('Table A1'!Y63/'Table A2'!Y63*1000/'Table 4'!Y63*100,":")</f>
        <v>16.40806788513742</v>
      </c>
      <c r="Z63" s="86">
        <f>IFERROR('Table A1'!Z63/'Table A2'!Z63*1000/'Table 4'!Z63*100,":")</f>
        <v>17.601522244067539</v>
      </c>
      <c r="AA63" s="86">
        <f>IFERROR('Table A1'!AA63/'Table A2'!AA63*1000/'Table 4'!AA63*100,":")</f>
        <v>30.291899864511819</v>
      </c>
      <c r="AB63" s="86">
        <f>IFERROR('Table A1'!AB63/'Table A2'!AB63*1000/'Table 4'!AB63*100,":")</f>
        <v>11.811777965624119</v>
      </c>
      <c r="AC63" s="86">
        <f>IFERROR('Table A1'!AC63/'Table A2'!AC63*1000/'Table 4'!AC63*100,":")</f>
        <v>17.628411145422763</v>
      </c>
      <c r="AD63" s="86">
        <f>IFERROR('Table A1'!AD63/'Table A2'!AD63*1000/'Table 4'!AD63*100,":")</f>
        <v>15.389361578460258</v>
      </c>
      <c r="AE63" s="86">
        <f>IFERROR('Table A1'!AE63/'Table A2'!AE63*1000/'Table 4'!AE63*100,":")</f>
        <v>9.4722598105548048</v>
      </c>
      <c r="AF63" s="86">
        <f>IFERROR('Table A1'!AF63/'Table A2'!AF63*1000/'Table 4'!AF63*100,":")</f>
        <v>15.532500622538223</v>
      </c>
      <c r="AG63" s="86" t="str">
        <f>IFERROR('Table A1'!AG63/'Table A2'!AG63*1000/'Table 4'!AG63*100,":")</f>
        <v>:</v>
      </c>
    </row>
    <row r="64" spans="1:33" ht="11.25" customHeight="1" x14ac:dyDescent="0.2">
      <c r="A64" s="24">
        <v>62</v>
      </c>
      <c r="B64" s="7" t="s">
        <v>61</v>
      </c>
      <c r="C64" s="86">
        <f>IFERROR('Table A1'!C64/'Table A2'!C64*1000/'Table 4'!C64*100,":")</f>
        <v>15.830852606671245</v>
      </c>
      <c r="D64" s="86" t="str">
        <f>IFERROR('Table A1'!D64/'Table A2'!D64*1000/'Table 4'!D64*100,":")</f>
        <v>:</v>
      </c>
      <c r="E64" s="86" t="str">
        <f>IFERROR('Table A1'!E64/'Table A2'!E64*1000/'Table 4'!E64*100,":")</f>
        <v>:</v>
      </c>
      <c r="F64" s="86" t="str">
        <f>IFERROR('Table A1'!F64/'Table A2'!F64*1000/'Table 4'!F64*100,":")</f>
        <v>:</v>
      </c>
      <c r="G64" s="86">
        <f>IFERROR('Table A1'!G64/'Table A2'!G64*1000/'Table 4'!G64*100,":")</f>
        <v>17.845317346903208</v>
      </c>
      <c r="H64" s="86">
        <f>IFERROR('Table A1'!H64/'Table A2'!H64*1000/'Table 4'!H64*100,":")</f>
        <v>13.578545685817256</v>
      </c>
      <c r="I64" s="86" t="str">
        <f>IFERROR('Table A1'!I64/'Table A2'!I64*1000/'Table 4'!I64*100,":")</f>
        <v>:</v>
      </c>
      <c r="J64" s="86">
        <f>IFERROR('Table A1'!J64/'Table A2'!J64*1000/'Table 4'!J64*100,":")</f>
        <v>19.725110081475979</v>
      </c>
      <c r="K64" s="86">
        <f>IFERROR('Table A1'!K64/'Table A2'!K64*1000/'Table 4'!K64*100,":")</f>
        <v>8.376442499005174</v>
      </c>
      <c r="L64" s="86">
        <f>IFERROR('Table A1'!L64/'Table A2'!L64*1000/'Table 4'!L64*100,":")</f>
        <v>6.6316347490048226</v>
      </c>
      <c r="M64" s="86">
        <f>IFERROR('Table A1'!M64/'Table A2'!M64*1000/'Table 4'!M64*100,":")</f>
        <v>11.916620009908227</v>
      </c>
      <c r="N64" s="86">
        <f>IFERROR('Table A1'!N64/'Table A2'!N64*1000/'Table 4'!N64*100,":")</f>
        <v>12.862745098039216</v>
      </c>
      <c r="O64" s="86" t="str">
        <f>IFERROR('Table A1'!O64/'Table A2'!O64*1000/'Table 4'!O64*100,":")</f>
        <v>:</v>
      </c>
      <c r="P64" s="86">
        <f>IFERROR('Table A1'!P64/'Table A2'!P64*1000/'Table 4'!P64*100,":")</f>
        <v>12.657432426366958</v>
      </c>
      <c r="Q64" s="86">
        <f>IFERROR('Table A1'!Q64/'Table A2'!Q64*1000/'Table 4'!Q64*100,":")</f>
        <v>17.590768364762173</v>
      </c>
      <c r="R64" s="86">
        <f>IFERROR('Table A1'!R64/'Table A2'!R64*1000/'Table 4'!R64*100,":")</f>
        <v>11.316551045307463</v>
      </c>
      <c r="S64" s="86" t="str">
        <f>IFERROR('Table A1'!S64/'Table A2'!S64*1000/'Table 4'!S64*100,":")</f>
        <v>:</v>
      </c>
      <c r="T64" s="86" t="str">
        <f>IFERROR('Table A1'!T64/'Table A2'!T64*1000/'Table 4'!T64*100,":")</f>
        <v>:</v>
      </c>
      <c r="U64" s="86" t="str">
        <f>IFERROR('Table A1'!U64/'Table A2'!U64*1000/'Table 4'!U64*100,":")</f>
        <v>:</v>
      </c>
      <c r="V64" s="86">
        <f>IFERROR('Table A1'!V64/'Table A2'!V64*1000/'Table 4'!V64*100,":")</f>
        <v>14.603775238163236</v>
      </c>
      <c r="W64" s="86" t="str">
        <f>IFERROR('Table A1'!W64/'Table A2'!W64*1000/'Table 4'!W64*100,":")</f>
        <v>:</v>
      </c>
      <c r="X64" s="86">
        <f>IFERROR('Table A1'!X64/'Table A2'!X64*1000/'Table 4'!X64*100,":")</f>
        <v>11.374206333158087</v>
      </c>
      <c r="Y64" s="86">
        <f>IFERROR('Table A1'!Y64/'Table A2'!Y64*1000/'Table 4'!Y64*100,":")</f>
        <v>11.455048269554066</v>
      </c>
      <c r="Z64" s="86">
        <f>IFERROR('Table A1'!Z64/'Table A2'!Z64*1000/'Table 4'!Z64*100,":")</f>
        <v>22.298502365352018</v>
      </c>
      <c r="AA64" s="86">
        <f>IFERROR('Table A1'!AA64/'Table A2'!AA64*1000/'Table 4'!AA64*100,":")</f>
        <v>22.860512909032007</v>
      </c>
      <c r="AB64" s="86">
        <f>IFERROR('Table A1'!AB64/'Table A2'!AB64*1000/'Table 4'!AB64*100,":")</f>
        <v>13.973032037321866</v>
      </c>
      <c r="AC64" s="86">
        <f>IFERROR('Table A1'!AC64/'Table A2'!AC64*1000/'Table 4'!AC64*100,":")</f>
        <v>11.451138274597641</v>
      </c>
      <c r="AD64" s="86">
        <f>IFERROR('Table A1'!AD64/'Table A2'!AD64*1000/'Table 4'!AD64*100,":")</f>
        <v>19.839867886518828</v>
      </c>
      <c r="AE64" s="86">
        <f>IFERROR('Table A1'!AE64/'Table A2'!AE64*1000/'Table 4'!AE64*100,":")</f>
        <v>11.085287430165836</v>
      </c>
      <c r="AF64" s="86">
        <f>IFERROR('Table A1'!AF64/'Table A2'!AF64*1000/'Table 4'!AF64*100,":")</f>
        <v>20.240128138940737</v>
      </c>
      <c r="AG64" s="86" t="str">
        <f>IFERROR('Table A1'!AG64/'Table A2'!AG64*1000/'Table 4'!AG64*100,":")</f>
        <v>:</v>
      </c>
    </row>
    <row r="65" spans="1:33" ht="11.25" customHeight="1" x14ac:dyDescent="0.2">
      <c r="A65" s="24">
        <v>63</v>
      </c>
      <c r="B65" s="7" t="s">
        <v>62</v>
      </c>
      <c r="C65" s="86">
        <f>IFERROR('Table A1'!C65/'Table A2'!C65*1000/'Table 4'!C65*100,":")</f>
        <v>13.312206269132931</v>
      </c>
      <c r="D65" s="86">
        <f>IFERROR('Table A1'!D65/'Table A2'!D65*1000/'Table 4'!D65*100,":")</f>
        <v>7.1824719225910343</v>
      </c>
      <c r="E65" s="86" t="str">
        <f>IFERROR('Table A1'!E65/'Table A2'!E65*1000/'Table 4'!E65*100,":")</f>
        <v>:</v>
      </c>
      <c r="F65" s="86" t="str">
        <f>IFERROR('Table A1'!F65/'Table A2'!F65*1000/'Table 4'!F65*100,":")</f>
        <v>:</v>
      </c>
      <c r="G65" s="86">
        <f>IFERROR('Table A1'!G65/'Table A2'!G65*1000/'Table 4'!G65*100,":")</f>
        <v>4.7370836387049042</v>
      </c>
      <c r="H65" s="86">
        <f>IFERROR('Table A1'!H65/'Table A2'!H65*1000/'Table 4'!H65*100,":")</f>
        <v>14.329156461136156</v>
      </c>
      <c r="I65" s="86">
        <f>IFERROR('Table A1'!I65/'Table A2'!I65*1000/'Table 4'!I65*100,":")</f>
        <v>13.713318284424378</v>
      </c>
      <c r="J65" s="86">
        <f>IFERROR('Table A1'!J65/'Table A2'!J65*1000/'Table 4'!J65*100,":")</f>
        <v>10.53969262539216</v>
      </c>
      <c r="K65" s="86" t="str">
        <f>IFERROR('Table A1'!K65/'Table A2'!K65*1000/'Table 4'!K65*100,":")</f>
        <v>:</v>
      </c>
      <c r="L65" s="86">
        <f>IFERROR('Table A1'!L65/'Table A2'!L65*1000/'Table 4'!L65*100,":")</f>
        <v>7.9839853275711414</v>
      </c>
      <c r="M65" s="86">
        <f>IFERROR('Table A1'!M65/'Table A2'!M65*1000/'Table 4'!M65*100,":")</f>
        <v>12.744287472759696</v>
      </c>
      <c r="N65" s="86">
        <f>IFERROR('Table A1'!N65/'Table A2'!N65*1000/'Table 4'!N65*100,":")</f>
        <v>8.3752671124284834</v>
      </c>
      <c r="O65" s="86">
        <f>IFERROR('Table A1'!O65/'Table A2'!O65*1000/'Table 4'!O65*100,":")</f>
        <v>8.0347558286331573</v>
      </c>
      <c r="P65" s="86">
        <f>IFERROR('Table A1'!P65/'Table A2'!P65*1000/'Table 4'!P65*100,":")</f>
        <v>21.607958251793868</v>
      </c>
      <c r="Q65" s="86">
        <f>IFERROR('Table A1'!Q65/'Table A2'!Q65*1000/'Table 4'!Q65*100,":")</f>
        <v>2.2357074417119129</v>
      </c>
      <c r="R65" s="86">
        <f>IFERROR('Table A1'!R65/'Table A2'!R65*1000/'Table 4'!R65*100,":")</f>
        <v>11.365314545443553</v>
      </c>
      <c r="S65" s="86" t="str">
        <f>IFERROR('Table A1'!S65/'Table A2'!S65*1000/'Table 4'!S65*100,":")</f>
        <v>:</v>
      </c>
      <c r="T65" s="86">
        <f>IFERROR('Table A1'!T65/'Table A2'!T65*1000/'Table 4'!T65*100,":")</f>
        <v>7.4953614627053602</v>
      </c>
      <c r="U65" s="86">
        <f>IFERROR('Table A1'!U65/'Table A2'!U65*1000/'Table 4'!U65*100,":")</f>
        <v>21.645021645021643</v>
      </c>
      <c r="V65" s="86">
        <f>IFERROR('Table A1'!V65/'Table A2'!V65*1000/'Table 4'!V65*100,":")</f>
        <v>12.84663636335697</v>
      </c>
      <c r="W65" s="86">
        <f>IFERROR('Table A1'!W65/'Table A2'!W65*1000/'Table 4'!W65*100,":")</f>
        <v>17.644893805884518</v>
      </c>
      <c r="X65" s="86">
        <f>IFERROR('Table A1'!X65/'Table A2'!X65*1000/'Table 4'!X65*100,":")</f>
        <v>8.5892901275833715</v>
      </c>
      <c r="Y65" s="86">
        <f>IFERROR('Table A1'!Y65/'Table A2'!Y65*1000/'Table 4'!Y65*100,":")</f>
        <v>16.483261996681552</v>
      </c>
      <c r="Z65" s="86">
        <f>IFERROR('Table A1'!Z65/'Table A2'!Z65*1000/'Table 4'!Z65*100,":")</f>
        <v>5.045421156638068</v>
      </c>
      <c r="AA65" s="86">
        <f>IFERROR('Table A1'!AA65/'Table A2'!AA65*1000/'Table 4'!AA65*100,":")</f>
        <v>40.454964249101351</v>
      </c>
      <c r="AB65" s="86">
        <f>IFERROR('Table A1'!AB65/'Table A2'!AB65*1000/'Table 4'!AB65*100,":")</f>
        <v>7.8705564539497663</v>
      </c>
      <c r="AC65" s="86" t="str">
        <f>IFERROR('Table A1'!AC65/'Table A2'!AC65*1000/'Table 4'!AC65*100,":")</f>
        <v>:</v>
      </c>
      <c r="AD65" s="86">
        <f>IFERROR('Table A1'!AD65/'Table A2'!AD65*1000/'Table 4'!AD65*100,":")</f>
        <v>13.45620842572062</v>
      </c>
      <c r="AE65" s="86">
        <f>IFERROR('Table A1'!AE65/'Table A2'!AE65*1000/'Table 4'!AE65*100,":")</f>
        <v>11.359608133801682</v>
      </c>
      <c r="AF65" s="86" t="str">
        <f>IFERROR('Table A1'!AF65/'Table A2'!AF65*1000/'Table 4'!AF65*100,":")</f>
        <v>:</v>
      </c>
      <c r="AG65" s="86">
        <f>IFERROR('Table A1'!AG65/'Table A2'!AG65*1000/'Table 4'!AG65*100,":")</f>
        <v>75.875174662319509</v>
      </c>
    </row>
    <row r="66" spans="1:33" ht="11.25" customHeight="1" x14ac:dyDescent="0.2">
      <c r="A66" s="77">
        <v>64</v>
      </c>
      <c r="B66" s="42" t="s">
        <v>63</v>
      </c>
      <c r="C66" s="87" t="str">
        <f>IFERROR('Table A1'!C66/'Table A2'!C66*1000/'Table 4'!C66*100,":")</f>
        <v>:</v>
      </c>
      <c r="D66" s="87" t="str">
        <f>IFERROR('Table A1'!D66/'Table A2'!D66*1000/'Table 4'!D66*100,":")</f>
        <v>:</v>
      </c>
      <c r="E66" s="87" t="str">
        <f>IFERROR('Table A1'!E66/'Table A2'!E66*1000/'Table 4'!E66*100,":")</f>
        <v>:</v>
      </c>
      <c r="F66" s="87" t="str">
        <f>IFERROR('Table A1'!F66/'Table A2'!F66*1000/'Table 4'!F66*100,":")</f>
        <v>:</v>
      </c>
      <c r="G66" s="87" t="str">
        <f>IFERROR('Table A1'!G66/'Table A2'!G66*1000/'Table 4'!G66*100,":")</f>
        <v>:</v>
      </c>
      <c r="H66" s="87" t="str">
        <f>IFERROR('Table A1'!H66/'Table A2'!H66*1000/'Table 4'!H66*100,":")</f>
        <v>:</v>
      </c>
      <c r="I66" s="87" t="str">
        <f>IFERROR('Table A1'!I66/'Table A2'!I66*1000/'Table 4'!I66*100,":")</f>
        <v>:</v>
      </c>
      <c r="J66" s="87" t="str">
        <f>IFERROR('Table A1'!J66/'Table A2'!J66*1000/'Table 4'!J66*100,":")</f>
        <v>:</v>
      </c>
      <c r="K66" s="87" t="str">
        <f>IFERROR('Table A1'!K66/'Table A2'!K66*1000/'Table 4'!K66*100,":")</f>
        <v>:</v>
      </c>
      <c r="L66" s="87" t="str">
        <f>IFERROR('Table A1'!L66/'Table A2'!L66*1000/'Table 4'!L66*100,":")</f>
        <v>:</v>
      </c>
      <c r="M66" s="87" t="str">
        <f>IFERROR('Table A1'!M66/'Table A2'!M66*1000/'Table 4'!M66*100,":")</f>
        <v>:</v>
      </c>
      <c r="N66" s="87" t="str">
        <f>IFERROR('Table A1'!N66/'Table A2'!N66*1000/'Table 4'!N66*100,":")</f>
        <v>:</v>
      </c>
      <c r="O66" s="87" t="str">
        <f>IFERROR('Table A1'!O66/'Table A2'!O66*1000/'Table 4'!O66*100,":")</f>
        <v>:</v>
      </c>
      <c r="P66" s="87" t="str">
        <f>IFERROR('Table A1'!P66/'Table A2'!P66*1000/'Table 4'!P66*100,":")</f>
        <v>:</v>
      </c>
      <c r="Q66" s="87" t="str">
        <f>IFERROR('Table A1'!Q66/'Table A2'!Q66*1000/'Table 4'!Q66*100,":")</f>
        <v>:</v>
      </c>
      <c r="R66" s="87" t="str">
        <f>IFERROR('Table A1'!R66/'Table A2'!R66*1000/'Table 4'!R66*100,":")</f>
        <v>:</v>
      </c>
      <c r="S66" s="87" t="str">
        <f>IFERROR('Table A1'!S66/'Table A2'!S66*1000/'Table 4'!S66*100,":")</f>
        <v>:</v>
      </c>
      <c r="T66" s="87" t="str">
        <f>IFERROR('Table A1'!T66/'Table A2'!T66*1000/'Table 4'!T66*100,":")</f>
        <v>:</v>
      </c>
      <c r="U66" s="87" t="str">
        <f>IFERROR('Table A1'!U66/'Table A2'!U66*1000/'Table 4'!U66*100,":")</f>
        <v>:</v>
      </c>
      <c r="V66" s="87" t="str">
        <f>IFERROR('Table A1'!V66/'Table A2'!V66*1000/'Table 4'!V66*100,":")</f>
        <v>:</v>
      </c>
      <c r="W66" s="87" t="str">
        <f>IFERROR('Table A1'!W66/'Table A2'!W66*1000/'Table 4'!W66*100,":")</f>
        <v>:</v>
      </c>
      <c r="X66" s="87" t="str">
        <f>IFERROR('Table A1'!X66/'Table A2'!X66*1000/'Table 4'!X66*100,":")</f>
        <v>:</v>
      </c>
      <c r="Y66" s="87" t="str">
        <f>IFERROR('Table A1'!Y66/'Table A2'!Y66*1000/'Table 4'!Y66*100,":")</f>
        <v>:</v>
      </c>
      <c r="Z66" s="87" t="str">
        <f>IFERROR('Table A1'!Z66/'Table A2'!Z66*1000/'Table 4'!Z66*100,":")</f>
        <v>:</v>
      </c>
      <c r="AA66" s="87" t="str">
        <f>IFERROR('Table A1'!AA66/'Table A2'!AA66*1000/'Table 4'!AA66*100,":")</f>
        <v>:</v>
      </c>
      <c r="AB66" s="87" t="str">
        <f>IFERROR('Table A1'!AB66/'Table A2'!AB66*1000/'Table 4'!AB66*100,":")</f>
        <v>:</v>
      </c>
      <c r="AC66" s="87" t="str">
        <f>IFERROR('Table A1'!AC66/'Table A2'!AC66*1000/'Table 4'!AC66*100,":")</f>
        <v>:</v>
      </c>
      <c r="AD66" s="87" t="str">
        <f>IFERROR('Table A1'!AD66/'Table A2'!AD66*1000/'Table 4'!AD66*100,":")</f>
        <v>:</v>
      </c>
      <c r="AE66" s="87" t="str">
        <f>IFERROR('Table A1'!AE66/'Table A2'!AE66*1000/'Table 4'!AE66*100,":")</f>
        <v>:</v>
      </c>
      <c r="AF66" s="87" t="str">
        <f>IFERROR('Table A1'!AF66/'Table A2'!AF66*1000/'Table 4'!AF66*100,":")</f>
        <v>:</v>
      </c>
      <c r="AG66" s="87" t="str">
        <f>IFERROR('Table A1'!AG66/'Table A2'!AG66*1000/'Table 4'!AG66*100,":")</f>
        <v>:</v>
      </c>
    </row>
    <row r="68" spans="1:33" ht="21" customHeight="1" x14ac:dyDescent="0.2">
      <c r="A68" s="66" t="s">
        <v>1540</v>
      </c>
      <c r="B68" s="66" t="s">
        <v>1549</v>
      </c>
      <c r="C68" s="76"/>
    </row>
    <row r="69" spans="1:33" s="1" customFormat="1" ht="33.75" customHeight="1" x14ac:dyDescent="0.2">
      <c r="A69" s="48" t="s">
        <v>815</v>
      </c>
      <c r="B69" s="48" t="s">
        <v>735</v>
      </c>
      <c r="C69" s="49" t="s">
        <v>647</v>
      </c>
      <c r="D69" s="49" t="s">
        <v>648</v>
      </c>
      <c r="E69" s="49" t="s">
        <v>649</v>
      </c>
      <c r="F69" s="49" t="s">
        <v>675</v>
      </c>
      <c r="G69" s="49" t="s">
        <v>676</v>
      </c>
      <c r="H69" s="49" t="s">
        <v>650</v>
      </c>
      <c r="I69" s="49" t="s">
        <v>651</v>
      </c>
      <c r="J69" s="49" t="s">
        <v>652</v>
      </c>
      <c r="K69" s="49" t="s">
        <v>653</v>
      </c>
      <c r="L69" s="49" t="s">
        <v>654</v>
      </c>
      <c r="M69" s="49" t="s">
        <v>655</v>
      </c>
      <c r="N69" s="49" t="s">
        <v>656</v>
      </c>
      <c r="O69" s="49" t="s">
        <v>657</v>
      </c>
      <c r="P69" s="49" t="s">
        <v>658</v>
      </c>
      <c r="Q69" s="49" t="s">
        <v>659</v>
      </c>
      <c r="R69" s="49" t="s">
        <v>660</v>
      </c>
      <c r="S69" s="49" t="s">
        <v>661</v>
      </c>
      <c r="T69" s="49" t="s">
        <v>662</v>
      </c>
      <c r="U69" s="49" t="s">
        <v>663</v>
      </c>
      <c r="V69" s="49" t="s">
        <v>677</v>
      </c>
      <c r="W69" s="49" t="s">
        <v>664</v>
      </c>
      <c r="X69" s="49" t="s">
        <v>678</v>
      </c>
      <c r="Y69" s="49" t="s">
        <v>665</v>
      </c>
      <c r="Z69" s="49" t="s">
        <v>666</v>
      </c>
      <c r="AA69" s="49" t="s">
        <v>667</v>
      </c>
      <c r="AB69" s="49" t="s">
        <v>668</v>
      </c>
      <c r="AC69" s="49" t="s">
        <v>669</v>
      </c>
      <c r="AD69" s="49" t="s">
        <v>670</v>
      </c>
      <c r="AE69" s="49" t="s">
        <v>671</v>
      </c>
      <c r="AF69" s="49" t="s">
        <v>672</v>
      </c>
      <c r="AG69" s="49" t="s">
        <v>673</v>
      </c>
    </row>
    <row r="70" spans="1:33" ht="11.25" customHeight="1" x14ac:dyDescent="0.2">
      <c r="A70" s="5" t="s">
        <v>828</v>
      </c>
      <c r="B70" s="7" t="s">
        <v>801</v>
      </c>
      <c r="C70" s="86">
        <f>IFERROR('Table A1'!C70/'Table A2'!C70*1000/'Table 4'!C70*100,":")</f>
        <v>9.022979677617931</v>
      </c>
      <c r="D70" s="86">
        <f>IFERROR('Table A1'!D70/'Table A2'!D70*1000/'Table 4'!D70*100,":")</f>
        <v>25.670166566821667</v>
      </c>
      <c r="E70" s="86">
        <f>IFERROR('Table A1'!E70/'Table A2'!E70*1000/'Table 4'!E70*100,":")</f>
        <v>2.6038346306858822</v>
      </c>
      <c r="F70" s="86">
        <f>IFERROR('Table A1'!F70/'Table A2'!F70*1000/'Table 4'!F70*100,":")</f>
        <v>8.2868542848843525</v>
      </c>
      <c r="G70" s="86">
        <f>IFERROR('Table A1'!G70/'Table A2'!G70*1000/'Table 4'!G70*100,":")</f>
        <v>6.6532250208023651</v>
      </c>
      <c r="H70" s="86">
        <f>IFERROR('Table A1'!H70/'Table A2'!H70*1000/'Table 4'!H70*100,":")</f>
        <v>14.059709219430738</v>
      </c>
      <c r="I70" s="86">
        <f>IFERROR('Table A1'!I70/'Table A2'!I70*1000/'Table 4'!I70*100,":")</f>
        <v>19.66267319066095</v>
      </c>
      <c r="J70" s="86">
        <f>IFERROR('Table A1'!J70/'Table A2'!J70*1000/'Table 4'!J70*100,":")</f>
        <v>31.748443760849071</v>
      </c>
      <c r="K70" s="86">
        <f>IFERROR('Table A1'!K70/'Table A2'!K70*1000/'Table 4'!K70*100,":")</f>
        <v>16.787915645326443</v>
      </c>
      <c r="L70" s="86">
        <f>IFERROR('Table A1'!L70/'Table A2'!L70*1000/'Table 4'!L70*100,":")</f>
        <v>5.2103447759501851</v>
      </c>
      <c r="M70" s="86">
        <f>IFERROR('Table A1'!M70/'Table A2'!M70*1000/'Table 4'!M70*100,":")</f>
        <v>18.566733910400906</v>
      </c>
      <c r="N70" s="86">
        <f>IFERROR('Table A1'!N70/'Table A2'!N70*1000/'Table 4'!N70*100,":")</f>
        <v>16.099877342173237</v>
      </c>
      <c r="O70" s="86">
        <f>IFERROR('Table A1'!O70/'Table A2'!O70*1000/'Table 4'!O70*100,":")</f>
        <v>18.483824593891836</v>
      </c>
      <c r="P70" s="86">
        <f>IFERROR('Table A1'!P70/'Table A2'!P70*1000/'Table 4'!P70*100,":")</f>
        <v>6.9297884377578836</v>
      </c>
      <c r="Q70" s="86">
        <f>IFERROR('Table A1'!Q70/'Table A2'!Q70*1000/'Table 4'!Q70*100,":")</f>
        <v>10.267189409624027</v>
      </c>
      <c r="R70" s="86">
        <f>IFERROR('Table A1'!R70/'Table A2'!R70*1000/'Table 4'!R70*100,":")</f>
        <v>9.899412499787271</v>
      </c>
      <c r="S70" s="86" t="str">
        <f>IFERROR('Table A1'!S70/'Table A2'!S70*1000/'Table 4'!S70*100,":")</f>
        <v>:</v>
      </c>
      <c r="T70" s="86">
        <f>IFERROR('Table A1'!T70/'Table A2'!T70*1000/'Table 4'!T70*100,":")</f>
        <v>10.498716999946865</v>
      </c>
      <c r="U70" s="86">
        <f>IFERROR('Table A1'!U70/'Table A2'!U70*1000/'Table 4'!U70*100,":")</f>
        <v>7.3734075954488016</v>
      </c>
      <c r="V70" s="86">
        <f>IFERROR('Table A1'!V70/'Table A2'!V70*1000/'Table 4'!V70*100,":")</f>
        <v>43.673951528977575</v>
      </c>
      <c r="W70" s="86">
        <f>IFERROR('Table A1'!W70/'Table A2'!W70*1000/'Table 4'!W70*100,":")</f>
        <v>6.1820460941678892</v>
      </c>
      <c r="X70" s="86" t="str">
        <f>IFERROR('Table A1'!X70/'Table A2'!X70*1000/'Table 4'!X70*100,":")</f>
        <v>:</v>
      </c>
      <c r="Y70" s="86">
        <f>IFERROR('Table A1'!Y70/'Table A2'!Y70*1000/'Table 4'!Y70*100,":")</f>
        <v>35.314435574927415</v>
      </c>
      <c r="Z70" s="86">
        <f>IFERROR('Table A1'!Z70/'Table A2'!Z70*1000/'Table 4'!Z70*100,":")</f>
        <v>19.968412037128978</v>
      </c>
      <c r="AA70" s="86">
        <f>IFERROR('Table A1'!AA70/'Table A2'!AA70*1000/'Table 4'!AA70*100,":")</f>
        <v>4.0968307908975685</v>
      </c>
      <c r="AB70" s="86">
        <f>IFERROR('Table A1'!AB70/'Table A2'!AB70*1000/'Table 4'!AB70*100,":")</f>
        <v>5.5374731948601719</v>
      </c>
      <c r="AC70" s="86">
        <f>IFERROR('Table A1'!AC70/'Table A2'!AC70*1000/'Table 4'!AC70*100,":")</f>
        <v>1.984814093597721</v>
      </c>
      <c r="AD70" s="86">
        <f>IFERROR('Table A1'!AD70/'Table A2'!AD70*1000/'Table 4'!AD70*100,":")</f>
        <v>18.351986183049966</v>
      </c>
      <c r="AE70" s="86">
        <f>IFERROR('Table A1'!AE70/'Table A2'!AE70*1000/'Table 4'!AE70*100,":")</f>
        <v>4.7637357745530924</v>
      </c>
      <c r="AF70" s="86">
        <f>IFERROR('Table A1'!AF70/'Table A2'!AF70*1000/'Table 4'!AF70*100,":")</f>
        <v>26.193605894388245</v>
      </c>
      <c r="AG70" s="86">
        <f>IFERROR('Table A1'!AG70/'Table A2'!AG70*1000/'Table 4'!AG70*100,":")</f>
        <v>14.062854338507403</v>
      </c>
    </row>
    <row r="71" spans="1:33" ht="11.25" customHeight="1" x14ac:dyDescent="0.2">
      <c r="A71" s="5" t="s">
        <v>829</v>
      </c>
      <c r="B71" s="7" t="s">
        <v>3</v>
      </c>
      <c r="C71" s="86">
        <f>IFERROR('Table A1'!C71/'Table A2'!C71*1000/'Table 4'!C71*100,":")</f>
        <v>116.11571203737638</v>
      </c>
      <c r="D71" s="86">
        <f>IFERROR('Table A1'!D71/'Table A2'!D71*1000/'Table 4'!D71*100,":")</f>
        <v>59.271805305045625</v>
      </c>
      <c r="E71" s="86">
        <f>IFERROR('Table A1'!E71/'Table A2'!E71*1000/'Table 4'!E71*100,":")</f>
        <v>29.310537775798796</v>
      </c>
      <c r="F71" s="86" t="str">
        <f>IFERROR('Table A1'!F71/'Table A2'!F71*1000/'Table 4'!F71*100,":")</f>
        <v>:</v>
      </c>
      <c r="G71" s="86">
        <f>IFERROR('Table A1'!G71/'Table A2'!G71*1000/'Table 4'!G71*100,":")</f>
        <v>12.957181806356058</v>
      </c>
      <c r="H71" s="86">
        <f>IFERROR('Table A1'!H71/'Table A2'!H71*1000/'Table 4'!H71*100,":")</f>
        <v>28.680747193382167</v>
      </c>
      <c r="I71" s="86">
        <f>IFERROR('Table A1'!I71/'Table A2'!I71*1000/'Table 4'!I71*100,":")</f>
        <v>52.587673785437531</v>
      </c>
      <c r="J71" s="86">
        <f>IFERROR('Table A1'!J71/'Table A2'!J71*1000/'Table 4'!J71*100,":")</f>
        <v>603.37402811238474</v>
      </c>
      <c r="K71" s="86">
        <f>IFERROR('Table A1'!K71/'Table A2'!K71*1000/'Table 4'!K71*100,":")</f>
        <v>36.343005389486933</v>
      </c>
      <c r="L71" s="86">
        <f>IFERROR('Table A1'!L71/'Table A2'!L71*1000/'Table 4'!L71*100,":")</f>
        <v>46.329667762715211</v>
      </c>
      <c r="M71" s="86">
        <f>IFERROR('Table A1'!M71/'Table A2'!M71*1000/'Table 4'!M71*100,":")</f>
        <v>45.633270745853693</v>
      </c>
      <c r="N71" s="86">
        <f>IFERROR('Table A1'!N71/'Table A2'!N71*1000/'Table 4'!N71*100,":")</f>
        <v>43.304325703540435</v>
      </c>
      <c r="O71" s="86">
        <f>IFERROR('Table A1'!O71/'Table A2'!O71*1000/'Table 4'!O71*100,":")</f>
        <v>58.332012299473845</v>
      </c>
      <c r="P71" s="86">
        <f>IFERROR('Table A1'!P71/'Table A2'!P71*1000/'Table 4'!P71*100,":")</f>
        <v>60.520409227530322</v>
      </c>
      <c r="Q71" s="86">
        <f>IFERROR('Table A1'!Q71/'Table A2'!Q71*1000/'Table 4'!Q71*100,":")</f>
        <v>25.679271663129644</v>
      </c>
      <c r="R71" s="86">
        <f>IFERROR('Table A1'!R71/'Table A2'!R71*1000/'Table 4'!R71*100,":")</f>
        <v>66.68418601725358</v>
      </c>
      <c r="S71" s="86" t="str">
        <f>IFERROR('Table A1'!S71/'Table A2'!S71*1000/'Table 4'!S71*100,":")</f>
        <v>:</v>
      </c>
      <c r="T71" s="86">
        <f>IFERROR('Table A1'!T71/'Table A2'!T71*1000/'Table 4'!T71*100,":")</f>
        <v>136.81103997813463</v>
      </c>
      <c r="U71" s="86">
        <f>IFERROR('Table A1'!U71/'Table A2'!U71*1000/'Table 4'!U71*100,":")</f>
        <v>16.873637650107746</v>
      </c>
      <c r="V71" s="86">
        <f>IFERROR('Table A1'!V71/'Table A2'!V71*1000/'Table 4'!V71*100,":")</f>
        <v>55.905958806795987</v>
      </c>
      <c r="W71" s="86">
        <f>IFERROR('Table A1'!W71/'Table A2'!W71*1000/'Table 4'!W71*100,":")</f>
        <v>19.808155237548426</v>
      </c>
      <c r="X71" s="86" t="str">
        <f>IFERROR('Table A1'!X71/'Table A2'!X71*1000/'Table 4'!X71*100,":")</f>
        <v>:</v>
      </c>
      <c r="Y71" s="86">
        <f>IFERROR('Table A1'!Y71/'Table A2'!Y71*1000/'Table 4'!Y71*100,":")</f>
        <v>834.60455211610827</v>
      </c>
      <c r="Z71" s="86">
        <f>IFERROR('Table A1'!Z71/'Table A2'!Z71*1000/'Table 4'!Z71*100,":")</f>
        <v>539.69891954537968</v>
      </c>
      <c r="AA71" s="86">
        <f>IFERROR('Table A1'!AA71/'Table A2'!AA71*1000/'Table 4'!AA71*100,":")</f>
        <v>14.732341017401684</v>
      </c>
      <c r="AB71" s="86">
        <f>IFERROR('Table A1'!AB71/'Table A2'!AB71*1000/'Table 4'!AB71*100,":")</f>
        <v>33.079912795408262</v>
      </c>
      <c r="AC71" s="86">
        <f>IFERROR('Table A1'!AC71/'Table A2'!AC71*1000/'Table 4'!AC71*100,":")</f>
        <v>10.002747330662018</v>
      </c>
      <c r="AD71" s="86">
        <f>IFERROR('Table A1'!AD71/'Table A2'!AD71*1000/'Table 4'!AD71*100,":")</f>
        <v>77.592587963097628</v>
      </c>
      <c r="AE71" s="86">
        <f>IFERROR('Table A1'!AE71/'Table A2'!AE71*1000/'Table 4'!AE71*100,":")</f>
        <v>28.961806451263993</v>
      </c>
      <c r="AF71" s="86">
        <f>IFERROR('Table A1'!AF71/'Table A2'!AF71*1000/'Table 4'!AF71*100,":")</f>
        <v>37.533073156239269</v>
      </c>
      <c r="AG71" s="86">
        <f>IFERROR('Table A1'!AG71/'Table A2'!AG71*1000/'Table 4'!AG71*100,":")</f>
        <v>157.98525048250477</v>
      </c>
    </row>
    <row r="72" spans="1:33" ht="11.25" customHeight="1" x14ac:dyDescent="0.2">
      <c r="A72" s="5" t="s">
        <v>830</v>
      </c>
      <c r="B72" s="7" t="s">
        <v>802</v>
      </c>
      <c r="C72" s="86">
        <f>IFERROR('Table A1'!C72/'Table A2'!C72*1000/'Table 4'!C72*100,":")</f>
        <v>42.386804583063707</v>
      </c>
      <c r="D72" s="86">
        <f>IFERROR('Table A1'!D72/'Table A2'!D72*1000/'Table 4'!D72*100,":")</f>
        <v>57.157018512013188</v>
      </c>
      <c r="E72" s="86">
        <f>IFERROR('Table A1'!E72/'Table A2'!E72*1000/'Table 4'!E72*100,":")</f>
        <v>9.7402533385997891</v>
      </c>
      <c r="F72" s="86" t="str">
        <f>IFERROR('Table A1'!F72/'Table A2'!F72*1000/'Table 4'!F72*100,":")</f>
        <v>:</v>
      </c>
      <c r="G72" s="86">
        <f>IFERROR('Table A1'!G72/'Table A2'!G72*1000/'Table 4'!G72*100,":")</f>
        <v>13.328120581227598</v>
      </c>
      <c r="H72" s="86">
        <f>IFERROR('Table A1'!H72/'Table A2'!H72*1000/'Table 4'!H72*100,":")</f>
        <v>22.057216578307095</v>
      </c>
      <c r="I72" s="86">
        <f>IFERROR('Table A1'!I72/'Table A2'!I72*1000/'Table 4'!I72*100,":")</f>
        <v>51.717978916156738</v>
      </c>
      <c r="J72" s="86">
        <f>IFERROR('Table A1'!J72/'Table A2'!J72*1000/'Table 4'!J72*100,":")</f>
        <v>58.639900830862402</v>
      </c>
      <c r="K72" s="86">
        <f>IFERROR('Table A1'!K72/'Table A2'!K72*1000/'Table 4'!K72*100,":")</f>
        <v>13.694918816112414</v>
      </c>
      <c r="L72" s="86">
        <f>IFERROR('Table A1'!L72/'Table A2'!L72*1000/'Table 4'!L72*100,":")</f>
        <v>22.597613023126979</v>
      </c>
      <c r="M72" s="86">
        <f>IFERROR('Table A1'!M72/'Table A2'!M72*1000/'Table 4'!M72*100,":")</f>
        <v>41.76948788322607</v>
      </c>
      <c r="N72" s="86">
        <f>IFERROR('Table A1'!N72/'Table A2'!N72*1000/'Table 4'!N72*100,":")</f>
        <v>43.317320249156936</v>
      </c>
      <c r="O72" s="86">
        <f>IFERROR('Table A1'!O72/'Table A2'!O72*1000/'Table 4'!O72*100,":")</f>
        <v>43.48058967323076</v>
      </c>
      <c r="P72" s="86">
        <f>IFERROR('Table A1'!P72/'Table A2'!P72*1000/'Table 4'!P72*100,":")</f>
        <v>11.131518372323471</v>
      </c>
      <c r="Q72" s="86">
        <f>IFERROR('Table A1'!Q72/'Table A2'!Q72*1000/'Table 4'!Q72*100,":")</f>
        <v>21.576978933319506</v>
      </c>
      <c r="R72" s="86">
        <f>IFERROR('Table A1'!R72/'Table A2'!R72*1000/'Table 4'!R72*100,":")</f>
        <v>68.765749306318227</v>
      </c>
      <c r="S72" s="86" t="str">
        <f>IFERROR('Table A1'!S72/'Table A2'!S72*1000/'Table 4'!S72*100,":")</f>
        <v>:</v>
      </c>
      <c r="T72" s="86">
        <f>IFERROR('Table A1'!T72/'Table A2'!T72*1000/'Table 4'!T72*100,":")</f>
        <v>34.53597139576403</v>
      </c>
      <c r="U72" s="86">
        <f>IFERROR('Table A1'!U72/'Table A2'!U72*1000/'Table 4'!U72*100,":")</f>
        <v>21.604506380866788</v>
      </c>
      <c r="V72" s="86">
        <f>IFERROR('Table A1'!V72/'Table A2'!V72*1000/'Table 4'!V72*100,":")</f>
        <v>45.495422081941598</v>
      </c>
      <c r="W72" s="86">
        <f>IFERROR('Table A1'!W72/'Table A2'!W72*1000/'Table 4'!W72*100,":")</f>
        <v>13.27492394092909</v>
      </c>
      <c r="X72" s="86">
        <f>IFERROR('Table A1'!X72/'Table A2'!X72*1000/'Table 4'!X72*100,":")</f>
        <v>17.097915780315056</v>
      </c>
      <c r="Y72" s="86">
        <f>IFERROR('Table A1'!Y72/'Table A2'!Y72*1000/'Table 4'!Y72*100,":")</f>
        <v>44.790630803532324</v>
      </c>
      <c r="Z72" s="86">
        <f>IFERROR('Table A1'!Z72/'Table A2'!Z72*1000/'Table 4'!Z72*100,":")</f>
        <v>40.802164485132373</v>
      </c>
      <c r="AA72" s="86">
        <f>IFERROR('Table A1'!AA72/'Table A2'!AA72*1000/'Table 4'!AA72*100,":")</f>
        <v>15.566643782859552</v>
      </c>
      <c r="AB72" s="86">
        <f>IFERROR('Table A1'!AB72/'Table A2'!AB72*1000/'Table 4'!AB72*100,":")</f>
        <v>20.381076938974104</v>
      </c>
      <c r="AC72" s="86">
        <f>IFERROR('Table A1'!AC72/'Table A2'!AC72*1000/'Table 4'!AC72*100,":")</f>
        <v>15.6385211022601</v>
      </c>
      <c r="AD72" s="86">
        <f>IFERROR('Table A1'!AD72/'Table A2'!AD72*1000/'Table 4'!AD72*100,":")</f>
        <v>48.415063518166534</v>
      </c>
      <c r="AE72" s="86">
        <f>IFERROR('Table A1'!AE72/'Table A2'!AE72*1000/'Table 4'!AE72*100,":")</f>
        <v>22.608554885033026</v>
      </c>
      <c r="AF72" s="86">
        <f>IFERROR('Table A1'!AF72/'Table A2'!AF72*1000/'Table 4'!AF72*100,":")</f>
        <v>22.028270496151453</v>
      </c>
      <c r="AG72" s="86">
        <f>IFERROR('Table A1'!AG72/'Table A2'!AG72*1000/'Table 4'!AG72*100,":")</f>
        <v>36.037120200413568</v>
      </c>
    </row>
    <row r="73" spans="1:33" ht="11.25" customHeight="1" x14ac:dyDescent="0.2">
      <c r="A73" s="5" t="s">
        <v>831</v>
      </c>
      <c r="B73" s="7" t="s">
        <v>23</v>
      </c>
      <c r="C73" s="86">
        <f>IFERROR('Table A1'!C73/'Table A2'!C73*1000/'Table 4'!C73*100,":")</f>
        <v>93.696475149939957</v>
      </c>
      <c r="D73" s="86">
        <f>IFERROR('Table A1'!D73/'Table A2'!D73*1000/'Table 4'!D73*100,":")</f>
        <v>152.44728199236613</v>
      </c>
      <c r="E73" s="86">
        <f>IFERROR('Table A1'!E73/'Table A2'!E73*1000/'Table 4'!E73*100,":")</f>
        <v>46.393779920752444</v>
      </c>
      <c r="F73" s="86" t="str">
        <f>IFERROR('Table A1'!F73/'Table A2'!F73*1000/'Table 4'!F73*100,":")</f>
        <v>:</v>
      </c>
      <c r="G73" s="86">
        <f>IFERROR('Table A1'!G73/'Table A2'!G73*1000/'Table 4'!G73*100,":")</f>
        <v>72.03919460650863</v>
      </c>
      <c r="H73" s="86">
        <f>IFERROR('Table A1'!H73/'Table A2'!H73*1000/'Table 4'!H73*100,":")</f>
        <v>97.515337785485258</v>
      </c>
      <c r="I73" s="86">
        <f>IFERROR('Table A1'!I73/'Table A2'!I73*1000/'Table 4'!I73*100,":")</f>
        <v>88.93902429939088</v>
      </c>
      <c r="J73" s="86">
        <f>IFERROR('Table A1'!J73/'Table A2'!J73*1000/'Table 4'!J73*100,":")</f>
        <v>101.75147411937493</v>
      </c>
      <c r="K73" s="86">
        <f>IFERROR('Table A1'!K73/'Table A2'!K73*1000/'Table 4'!K73*100,":")</f>
        <v>45.644987694213036</v>
      </c>
      <c r="L73" s="86">
        <f>IFERROR('Table A1'!L73/'Table A2'!L73*1000/'Table 4'!L73*100,":")</f>
        <v>78.544283050792913</v>
      </c>
      <c r="M73" s="86">
        <f>IFERROR('Table A1'!M73/'Table A2'!M73*1000/'Table 4'!M73*100,":")</f>
        <v>192.96356693954979</v>
      </c>
      <c r="N73" s="86">
        <f>IFERROR('Table A1'!N73/'Table A2'!N73*1000/'Table 4'!N73*100,":")</f>
        <v>192.32623448852993</v>
      </c>
      <c r="O73" s="86">
        <f>IFERROR('Table A1'!O73/'Table A2'!O73*1000/'Table 4'!O73*100,":")</f>
        <v>161.83330507305317</v>
      </c>
      <c r="P73" s="86">
        <f>IFERROR('Table A1'!P73/'Table A2'!P73*1000/'Table 4'!P73*100,":")</f>
        <v>47.379513512417425</v>
      </c>
      <c r="Q73" s="86">
        <f>IFERROR('Table A1'!Q73/'Table A2'!Q73*1000/'Table 4'!Q73*100,":")</f>
        <v>51.394197537779476</v>
      </c>
      <c r="R73" s="86">
        <f>IFERROR('Table A1'!R73/'Table A2'!R73*1000/'Table 4'!R73*100,":")</f>
        <v>125.53890444615377</v>
      </c>
      <c r="S73" s="86" t="str">
        <f>IFERROR('Table A1'!S73/'Table A2'!S73*1000/'Table 4'!S73*100,":")</f>
        <v>:</v>
      </c>
      <c r="T73" s="86">
        <f>IFERROR('Table A1'!T73/'Table A2'!T73*1000/'Table 4'!T73*100,":")</f>
        <v>119.51822421836707</v>
      </c>
      <c r="U73" s="86">
        <f>IFERROR('Table A1'!U73/'Table A2'!U73*1000/'Table 4'!U73*100,":")</f>
        <v>51.344310129859728</v>
      </c>
      <c r="V73" s="86">
        <f>IFERROR('Table A1'!V73/'Table A2'!V73*1000/'Table 4'!V73*100,":")</f>
        <v>172.32164368265074</v>
      </c>
      <c r="W73" s="86">
        <f>IFERROR('Table A1'!W73/'Table A2'!W73*1000/'Table 4'!W73*100,":")</f>
        <v>33.784210550402356</v>
      </c>
      <c r="X73" s="86" t="str">
        <f>IFERROR('Table A1'!X73/'Table A2'!X73*1000/'Table 4'!X73*100,":")</f>
        <v>:</v>
      </c>
      <c r="Y73" s="86">
        <f>IFERROR('Table A1'!Y73/'Table A2'!Y73*1000/'Table 4'!Y73*100,":")</f>
        <v>142.66797740256791</v>
      </c>
      <c r="Z73" s="86">
        <f>IFERROR('Table A1'!Z73/'Table A2'!Z73*1000/'Table 4'!Z73*100,":")</f>
        <v>326.57205069131294</v>
      </c>
      <c r="AA73" s="86">
        <f>IFERROR('Table A1'!AA73/'Table A2'!AA73*1000/'Table 4'!AA73*100,":")</f>
        <v>43.606040970707141</v>
      </c>
      <c r="AB73" s="86">
        <f>IFERROR('Table A1'!AB73/'Table A2'!AB73*1000/'Table 4'!AB73*100,":")</f>
        <v>199.40052920034501</v>
      </c>
      <c r="AC73" s="86">
        <f>IFERROR('Table A1'!AC73/'Table A2'!AC73*1000/'Table 4'!AC73*100,":")</f>
        <v>39.084648634403649</v>
      </c>
      <c r="AD73" s="86">
        <f>IFERROR('Table A1'!AD73/'Table A2'!AD73*1000/'Table 4'!AD73*100,":")</f>
        <v>136.11466178484503</v>
      </c>
      <c r="AE73" s="86">
        <f>IFERROR('Table A1'!AE73/'Table A2'!AE73*1000/'Table 4'!AE73*100,":")</f>
        <v>61.021946093173597</v>
      </c>
      <c r="AF73" s="86">
        <f>IFERROR('Table A1'!AF73/'Table A2'!AF73*1000/'Table 4'!AF73*100,":")</f>
        <v>79.550101455462723</v>
      </c>
      <c r="AG73" s="86">
        <f>IFERROR('Table A1'!AG73/'Table A2'!AG73*1000/'Table 4'!AG73*100,":")</f>
        <v>106.69692586141934</v>
      </c>
    </row>
    <row r="74" spans="1:33" ht="11.25" customHeight="1" x14ac:dyDescent="0.2">
      <c r="A74" s="5" t="s">
        <v>832</v>
      </c>
      <c r="B74" s="7" t="s">
        <v>803</v>
      </c>
      <c r="C74" s="86">
        <f>IFERROR('Table A1'!C74/'Table A2'!C74*1000/'Table 4'!C74*100,":")</f>
        <v>61.204177242968093</v>
      </c>
      <c r="D74" s="86">
        <f>IFERROR('Table A1'!D74/'Table A2'!D74*1000/'Table 4'!D74*100,":")</f>
        <v>49.566528354624488</v>
      </c>
      <c r="E74" s="86">
        <f>IFERROR('Table A1'!E74/'Table A2'!E74*1000/'Table 4'!E74*100,":")</f>
        <v>15.539989738563618</v>
      </c>
      <c r="F74" s="86" t="str">
        <f>IFERROR('Table A1'!F74/'Table A2'!F74*1000/'Table 4'!F74*100,":")</f>
        <v>:</v>
      </c>
      <c r="G74" s="86">
        <f>IFERROR('Table A1'!G74/'Table A2'!G74*1000/'Table 4'!G74*100,":")</f>
        <v>29.58225025140208</v>
      </c>
      <c r="H74" s="86">
        <f>IFERROR('Table A1'!H74/'Table A2'!H74*1000/'Table 4'!H74*100,":")</f>
        <v>24.028183671400814</v>
      </c>
      <c r="I74" s="86">
        <f>IFERROR('Table A1'!I74/'Table A2'!I74*1000/'Table 4'!I74*100,":")</f>
        <v>57.700364903348763</v>
      </c>
      <c r="J74" s="86">
        <f>IFERROR('Table A1'!J74/'Table A2'!J74*1000/'Table 4'!J74*100,":")</f>
        <v>60.896991540125889</v>
      </c>
      <c r="K74" s="86">
        <f>IFERROR('Table A1'!K74/'Table A2'!K74*1000/'Table 4'!K74*100,":")</f>
        <v>30.265557899472441</v>
      </c>
      <c r="L74" s="86">
        <f>IFERROR('Table A1'!L74/'Table A2'!L74*1000/'Table 4'!L74*100,":")</f>
        <v>51.687824164869731</v>
      </c>
      <c r="M74" s="86">
        <f>IFERROR('Table A1'!M74/'Table A2'!M74*1000/'Table 4'!M74*100,":")</f>
        <v>33.813055646605619</v>
      </c>
      <c r="N74" s="86">
        <f>IFERROR('Table A1'!N74/'Table A2'!N74*1000/'Table 4'!N74*100,":")</f>
        <v>53.323841958994521</v>
      </c>
      <c r="O74" s="86">
        <f>IFERROR('Table A1'!O74/'Table A2'!O74*1000/'Table 4'!O74*100,":")</f>
        <v>41.904138324534998</v>
      </c>
      <c r="P74" s="86">
        <f>IFERROR('Table A1'!P74/'Table A2'!P74*1000/'Table 4'!P74*100,":")</f>
        <v>17.389756183802636</v>
      </c>
      <c r="Q74" s="86">
        <f>IFERROR('Table A1'!Q74/'Table A2'!Q74*1000/'Table 4'!Q74*100,":")</f>
        <v>18.815662746691828</v>
      </c>
      <c r="R74" s="86">
        <f>IFERROR('Table A1'!R74/'Table A2'!R74*1000/'Table 4'!R74*100,":")</f>
        <v>40.581381239066197</v>
      </c>
      <c r="S74" s="86" t="str">
        <f>IFERROR('Table A1'!S74/'Table A2'!S74*1000/'Table 4'!S74*100,":")</f>
        <v>:</v>
      </c>
      <c r="T74" s="86">
        <f>IFERROR('Table A1'!T74/'Table A2'!T74*1000/'Table 4'!T74*100,":")</f>
        <v>31.341981837996823</v>
      </c>
      <c r="U74" s="86">
        <f>IFERROR('Table A1'!U74/'Table A2'!U74*1000/'Table 4'!U74*100,":")</f>
        <v>27.524897489636558</v>
      </c>
      <c r="V74" s="86">
        <f>IFERROR('Table A1'!V74/'Table A2'!V74*1000/'Table 4'!V74*100,":")</f>
        <v>43.195106523373958</v>
      </c>
      <c r="W74" s="86">
        <f>IFERROR('Table A1'!W74/'Table A2'!W74*1000/'Table 4'!W74*100,":")</f>
        <v>20.348053901305558</v>
      </c>
      <c r="X74" s="86">
        <f>IFERROR('Table A1'!X74/'Table A2'!X74*1000/'Table 4'!X74*100,":")</f>
        <v>23.508204287514623</v>
      </c>
      <c r="Y74" s="86">
        <f>IFERROR('Table A1'!Y74/'Table A2'!Y74*1000/'Table 4'!Y74*100,":")</f>
        <v>44.823008021645173</v>
      </c>
      <c r="Z74" s="86">
        <f>IFERROR('Table A1'!Z74/'Table A2'!Z74*1000/'Table 4'!Z74*100,":")</f>
        <v>43.395373851252351</v>
      </c>
      <c r="AA74" s="86">
        <f>IFERROR('Table A1'!AA74/'Table A2'!AA74*1000/'Table 4'!AA74*100,":")</f>
        <v>26.044179679886081</v>
      </c>
      <c r="AB74" s="86">
        <f>IFERROR('Table A1'!AB74/'Table A2'!AB74*1000/'Table 4'!AB74*100,":")</f>
        <v>28.349217388176619</v>
      </c>
      <c r="AC74" s="86">
        <f>IFERROR('Table A1'!AC74/'Table A2'!AC74*1000/'Table 4'!AC74*100,":")</f>
        <v>14.220374260329075</v>
      </c>
      <c r="AD74" s="86">
        <f>IFERROR('Table A1'!AD74/'Table A2'!AD74*1000/'Table 4'!AD74*100,":")</f>
        <v>34.500714545942188</v>
      </c>
      <c r="AE74" s="86">
        <f>IFERROR('Table A1'!AE74/'Table A2'!AE74*1000/'Table 4'!AE74*100,":")</f>
        <v>23.157022377516192</v>
      </c>
      <c r="AF74" s="86">
        <f>IFERROR('Table A1'!AF74/'Table A2'!AF74*1000/'Table 4'!AF74*100,":")</f>
        <v>27.648429644742674</v>
      </c>
      <c r="AG74" s="86">
        <f>IFERROR('Table A1'!AG74/'Table A2'!AG74*1000/'Table 4'!AG74*100,":")</f>
        <v>39.833635221992203</v>
      </c>
    </row>
    <row r="75" spans="1:33" ht="11.25" customHeight="1" x14ac:dyDescent="0.2">
      <c r="A75" s="5" t="s">
        <v>833</v>
      </c>
      <c r="B75" s="7" t="s">
        <v>26</v>
      </c>
      <c r="C75" s="86">
        <f>IFERROR('Table A1'!C75/'Table A2'!C75*1000/'Table 4'!C75*100,":")</f>
        <v>29.233339797961321</v>
      </c>
      <c r="D75" s="86">
        <f>IFERROR('Table A1'!D75/'Table A2'!D75*1000/'Table 4'!D75*100,":")</f>
        <v>38.875044785342787</v>
      </c>
      <c r="E75" s="86">
        <f>IFERROR('Table A1'!E75/'Table A2'!E75*1000/'Table 4'!E75*100,":")</f>
        <v>9.6680132326839594</v>
      </c>
      <c r="F75" s="86">
        <f>IFERROR('Table A1'!F75/'Table A2'!F75*1000/'Table 4'!F75*100,":")</f>
        <v>23.302438553690504</v>
      </c>
      <c r="G75" s="86">
        <f>IFERROR('Table A1'!G75/'Table A2'!G75*1000/'Table 4'!G75*100,":")</f>
        <v>16.32755105005824</v>
      </c>
      <c r="H75" s="86">
        <f>IFERROR('Table A1'!H75/'Table A2'!H75*1000/'Table 4'!H75*100,":")</f>
        <v>13.176580024942009</v>
      </c>
      <c r="I75" s="86">
        <f>IFERROR('Table A1'!I75/'Table A2'!I75*1000/'Table 4'!I75*100,":")</f>
        <v>20.469942453704466</v>
      </c>
      <c r="J75" s="86">
        <f>IFERROR('Table A1'!J75/'Table A2'!J75*1000/'Table 4'!J75*100,":")</f>
        <v>24.296773562015332</v>
      </c>
      <c r="K75" s="86">
        <f>IFERROR('Table A1'!K75/'Table A2'!K75*1000/'Table 4'!K75*100,":")</f>
        <v>14.102529368331124</v>
      </c>
      <c r="L75" s="86">
        <f>IFERROR('Table A1'!L75/'Table A2'!L75*1000/'Table 4'!L75*100,":")</f>
        <v>15.91199866064496</v>
      </c>
      <c r="M75" s="86">
        <f>IFERROR('Table A1'!M75/'Table A2'!M75*1000/'Table 4'!M75*100,":")</f>
        <v>35.354293598511852</v>
      </c>
      <c r="N75" s="86">
        <f>IFERROR('Table A1'!N75/'Table A2'!N75*1000/'Table 4'!N75*100,":")</f>
        <v>18.710857660081597</v>
      </c>
      <c r="O75" s="86">
        <f>IFERROR('Table A1'!O75/'Table A2'!O75*1000/'Table 4'!O75*100,":")</f>
        <v>25.503116527680682</v>
      </c>
      <c r="P75" s="86">
        <f>IFERROR('Table A1'!P75/'Table A2'!P75*1000/'Table 4'!P75*100,":")</f>
        <v>14.693678200824412</v>
      </c>
      <c r="Q75" s="86">
        <f>IFERROR('Table A1'!Q75/'Table A2'!Q75*1000/'Table 4'!Q75*100,":")</f>
        <v>12.574052636448735</v>
      </c>
      <c r="R75" s="86">
        <f>IFERROR('Table A1'!R75/'Table A2'!R75*1000/'Table 4'!R75*100,":")</f>
        <v>23.664321565427706</v>
      </c>
      <c r="S75" s="86" t="str">
        <f>IFERROR('Table A1'!S75/'Table A2'!S75*1000/'Table 4'!S75*100,":")</f>
        <v>:</v>
      </c>
      <c r="T75" s="86">
        <f>IFERROR('Table A1'!T75/'Table A2'!T75*1000/'Table 4'!T75*100,":")</f>
        <v>26.24274317186206</v>
      </c>
      <c r="U75" s="86">
        <f>IFERROR('Table A1'!U75/'Table A2'!U75*1000/'Table 4'!U75*100,":")</f>
        <v>16.511650167644738</v>
      </c>
      <c r="V75" s="86">
        <f>IFERROR('Table A1'!V75/'Table A2'!V75*1000/'Table 4'!V75*100,":")</f>
        <v>27.342479613563526</v>
      </c>
      <c r="W75" s="86">
        <f>IFERROR('Table A1'!W75/'Table A2'!W75*1000/'Table 4'!W75*100,":")</f>
        <v>12.876720948119496</v>
      </c>
      <c r="X75" s="86">
        <f>IFERROR('Table A1'!X75/'Table A2'!X75*1000/'Table 4'!X75*100,":")</f>
        <v>16.866933218451464</v>
      </c>
      <c r="Y75" s="86">
        <f>IFERROR('Table A1'!Y75/'Table A2'!Y75*1000/'Table 4'!Y75*100,":")</f>
        <v>25.70951877973247</v>
      </c>
      <c r="Z75" s="86">
        <f>IFERROR('Table A1'!Z75/'Table A2'!Z75*1000/'Table 4'!Z75*100,":")</f>
        <v>30.233754267286216</v>
      </c>
      <c r="AA75" s="86">
        <f>IFERROR('Table A1'!AA75/'Table A2'!AA75*1000/'Table 4'!AA75*100,":")</f>
        <v>13.292674167740781</v>
      </c>
      <c r="AB75" s="86">
        <f>IFERROR('Table A1'!AB75/'Table A2'!AB75*1000/'Table 4'!AB75*100,":")</f>
        <v>19.46037148581657</v>
      </c>
      <c r="AC75" s="86">
        <f>IFERROR('Table A1'!AC75/'Table A2'!AC75*1000/'Table 4'!AC75*100,":")</f>
        <v>16.120418641789744</v>
      </c>
      <c r="AD75" s="86">
        <f>IFERROR('Table A1'!AD75/'Table A2'!AD75*1000/'Table 4'!AD75*100,":")</f>
        <v>20.000059740549919</v>
      </c>
      <c r="AE75" s="86">
        <f>IFERROR('Table A1'!AE75/'Table A2'!AE75*1000/'Table 4'!AE75*100,":")</f>
        <v>21.185328291811278</v>
      </c>
      <c r="AF75" s="86">
        <f>IFERROR('Table A1'!AF75/'Table A2'!AF75*1000/'Table 4'!AF75*100,":")</f>
        <v>21.70216386459677</v>
      </c>
      <c r="AG75" s="86">
        <f>IFERROR('Table A1'!AG75/'Table A2'!AG75*1000/'Table 4'!AG75*100,":")</f>
        <v>24.91285206729108</v>
      </c>
    </row>
    <row r="76" spans="1:33" ht="11.25" customHeight="1" x14ac:dyDescent="0.2">
      <c r="A76" s="5" t="s">
        <v>834</v>
      </c>
      <c r="B76" s="7" t="s">
        <v>804</v>
      </c>
      <c r="C76" s="86">
        <f>IFERROR('Table A1'!C76/'Table A2'!C76*1000/'Table 4'!C76*100,":")</f>
        <v>33.412697657636393</v>
      </c>
      <c r="D76" s="86">
        <f>IFERROR('Table A1'!D76/'Table A2'!D76*1000/'Table 4'!D76*100,":")</f>
        <v>44.32340110390065</v>
      </c>
      <c r="E76" s="86">
        <f>IFERROR('Table A1'!E76/'Table A2'!E76*1000/'Table 4'!E76*100,":")</f>
        <v>7.1138155693229512</v>
      </c>
      <c r="F76" s="86">
        <f>IFERROR('Table A1'!F76/'Table A2'!F76*1000/'Table 4'!F76*100,":")</f>
        <v>59.977074520169495</v>
      </c>
      <c r="G76" s="86">
        <f>IFERROR('Table A1'!G76/'Table A2'!G76*1000/'Table 4'!G76*100,":")</f>
        <v>14.904612075688309</v>
      </c>
      <c r="H76" s="86">
        <f>IFERROR('Table A1'!H76/'Table A2'!H76*1000/'Table 4'!H76*100,":")</f>
        <v>13.831083323641474</v>
      </c>
      <c r="I76" s="86">
        <f>IFERROR('Table A1'!I76/'Table A2'!I76*1000/'Table 4'!I76*100,":")</f>
        <v>31.386778149358658</v>
      </c>
      <c r="J76" s="86">
        <f>IFERROR('Table A1'!J76/'Table A2'!J76*1000/'Table 4'!J76*100,":")</f>
        <v>37.916784677663863</v>
      </c>
      <c r="K76" s="86">
        <f>IFERROR('Table A1'!K76/'Table A2'!K76*1000/'Table 4'!K76*100,":")</f>
        <v>15.316551919791655</v>
      </c>
      <c r="L76" s="86">
        <f>IFERROR('Table A1'!L76/'Table A2'!L76*1000/'Table 4'!L76*100,":")</f>
        <v>9.7631998932405661</v>
      </c>
      <c r="M76" s="86">
        <f>IFERROR('Table A1'!M76/'Table A2'!M76*1000/'Table 4'!M76*100,":")</f>
        <v>20.441682716245644</v>
      </c>
      <c r="N76" s="86">
        <f>IFERROR('Table A1'!N76/'Table A2'!N76*1000/'Table 4'!N76*100,":")</f>
        <v>30.565954435689196</v>
      </c>
      <c r="O76" s="86">
        <f>IFERROR('Table A1'!O76/'Table A2'!O76*1000/'Table 4'!O76*100,":")</f>
        <v>34.016697491489708</v>
      </c>
      <c r="P76" s="86">
        <f>IFERROR('Table A1'!P76/'Table A2'!P76*1000/'Table 4'!P76*100,":")</f>
        <v>11.517611663137457</v>
      </c>
      <c r="Q76" s="86">
        <f>IFERROR('Table A1'!Q76/'Table A2'!Q76*1000/'Table 4'!Q76*100,":")</f>
        <v>11.521949379501967</v>
      </c>
      <c r="R76" s="86">
        <f>IFERROR('Table A1'!R76/'Table A2'!R76*1000/'Table 4'!R76*100,":")</f>
        <v>30.506751201457881</v>
      </c>
      <c r="S76" s="86" t="str">
        <f>IFERROR('Table A1'!S76/'Table A2'!S76*1000/'Table 4'!S76*100,":")</f>
        <v>:</v>
      </c>
      <c r="T76" s="86">
        <f>IFERROR('Table A1'!T76/'Table A2'!T76*1000/'Table 4'!T76*100,":")</f>
        <v>22.914075404718009</v>
      </c>
      <c r="U76" s="86">
        <f>IFERROR('Table A1'!U76/'Table A2'!U76*1000/'Table 4'!U76*100,":")</f>
        <v>16.66663378318373</v>
      </c>
      <c r="V76" s="86">
        <f>IFERROR('Table A1'!V76/'Table A2'!V76*1000/'Table 4'!V76*100,":")</f>
        <v>67.800451735455283</v>
      </c>
      <c r="W76" s="86">
        <f>IFERROR('Table A1'!W76/'Table A2'!W76*1000/'Table 4'!W76*100,":")</f>
        <v>11.381851042953938</v>
      </c>
      <c r="X76" s="86">
        <f>IFERROR('Table A1'!X76/'Table A2'!X76*1000/'Table 4'!X76*100,":")</f>
        <v>13.156483572926117</v>
      </c>
      <c r="Y76" s="86">
        <f>IFERROR('Table A1'!Y76/'Table A2'!Y76*1000/'Table 4'!Y76*100,":")</f>
        <v>40.810162123670239</v>
      </c>
      <c r="Z76" s="86">
        <f>IFERROR('Table A1'!Z76/'Table A2'!Z76*1000/'Table 4'!Z76*100,":")</f>
        <v>36.520697333429432</v>
      </c>
      <c r="AA76" s="86">
        <f>IFERROR('Table A1'!AA76/'Table A2'!AA76*1000/'Table 4'!AA76*100,":")</f>
        <v>18.934480790646258</v>
      </c>
      <c r="AB76" s="86">
        <f>IFERROR('Table A1'!AB76/'Table A2'!AB76*1000/'Table 4'!AB76*100,":")</f>
        <v>16.588677641400849</v>
      </c>
      <c r="AC76" s="86">
        <f>IFERROR('Table A1'!AC76/'Table A2'!AC76*1000/'Table 4'!AC76*100,":")</f>
        <v>7.0584860005894674</v>
      </c>
      <c r="AD76" s="86">
        <f>IFERROR('Table A1'!AD76/'Table A2'!AD76*1000/'Table 4'!AD76*100,":")</f>
        <v>35.318139422182021</v>
      </c>
      <c r="AE76" s="86">
        <f>IFERROR('Table A1'!AE76/'Table A2'!AE76*1000/'Table 4'!AE76*100,":")</f>
        <v>21.717885708630373</v>
      </c>
      <c r="AF76" s="86">
        <f>IFERROR('Table A1'!AF76/'Table A2'!AF76*1000/'Table 4'!AF76*100,":")</f>
        <v>14.714021239422118</v>
      </c>
      <c r="AG76" s="86">
        <f>IFERROR('Table A1'!AG76/'Table A2'!AG76*1000/'Table 4'!AG76*100,":")</f>
        <v>27.384832260034585</v>
      </c>
    </row>
    <row r="77" spans="1:33" ht="11.25" customHeight="1" x14ac:dyDescent="0.2">
      <c r="A77" s="5" t="s">
        <v>835</v>
      </c>
      <c r="B77" s="7" t="s">
        <v>805</v>
      </c>
      <c r="C77" s="86">
        <f>IFERROR('Table A1'!C77/'Table A2'!C77*1000/'Table 4'!C77*100,":")</f>
        <v>36.808045959124811</v>
      </c>
      <c r="D77" s="86">
        <f>IFERROR('Table A1'!D77/'Table A2'!D77*1000/'Table 4'!D77*100,":")</f>
        <v>47.468819902697945</v>
      </c>
      <c r="E77" s="86">
        <f>IFERROR('Table A1'!E77/'Table A2'!E77*1000/'Table 4'!E77*100,":")</f>
        <v>15.558787231964995</v>
      </c>
      <c r="F77" s="86">
        <f>IFERROR('Table A1'!F77/'Table A2'!F77*1000/'Table 4'!F77*100,":")</f>
        <v>34.274876784974197</v>
      </c>
      <c r="G77" s="86">
        <f>IFERROR('Table A1'!G77/'Table A2'!G77*1000/'Table 4'!G77*100,":")</f>
        <v>45.722068347940869</v>
      </c>
      <c r="H77" s="86">
        <f>IFERROR('Table A1'!H77/'Table A2'!H77*1000/'Table 4'!H77*100,":")</f>
        <v>22.076109666378656</v>
      </c>
      <c r="I77" s="86">
        <f>IFERROR('Table A1'!I77/'Table A2'!I77*1000/'Table 4'!I77*100,":")</f>
        <v>33.995560955020956</v>
      </c>
      <c r="J77" s="86">
        <f>IFERROR('Table A1'!J77/'Table A2'!J77*1000/'Table 4'!J77*100,":")</f>
        <v>36.284790082401102</v>
      </c>
      <c r="K77" s="86">
        <f>IFERROR('Table A1'!K77/'Table A2'!K77*1000/'Table 4'!K77*100,":")</f>
        <v>19.127891100533876</v>
      </c>
      <c r="L77" s="86">
        <f>IFERROR('Table A1'!L77/'Table A2'!L77*1000/'Table 4'!L77*100,":")</f>
        <v>23.946456519099147</v>
      </c>
      <c r="M77" s="86">
        <f>IFERROR('Table A1'!M77/'Table A2'!M77*1000/'Table 4'!M77*100,":")</f>
        <v>28.473017980422966</v>
      </c>
      <c r="N77" s="86">
        <f>IFERROR('Table A1'!N77/'Table A2'!N77*1000/'Table 4'!N77*100,":")</f>
        <v>24.322786474745715</v>
      </c>
      <c r="O77" s="86">
        <f>IFERROR('Table A1'!O77/'Table A2'!O77*1000/'Table 4'!O77*100,":")</f>
        <v>37.349041953269271</v>
      </c>
      <c r="P77" s="86">
        <f>IFERROR('Table A1'!P77/'Table A2'!P77*1000/'Table 4'!P77*100,":")</f>
        <v>10.159265675112227</v>
      </c>
      <c r="Q77" s="86">
        <f>IFERROR('Table A1'!Q77/'Table A2'!Q77*1000/'Table 4'!Q77*100,":")</f>
        <v>18.047964524281689</v>
      </c>
      <c r="R77" s="86">
        <f>IFERROR('Table A1'!R77/'Table A2'!R77*1000/'Table 4'!R77*100,":")</f>
        <v>27.749313913551699</v>
      </c>
      <c r="S77" s="86" t="str">
        <f>IFERROR('Table A1'!S77/'Table A2'!S77*1000/'Table 4'!S77*100,":")</f>
        <v>:</v>
      </c>
      <c r="T77" s="86">
        <f>IFERROR('Table A1'!T77/'Table A2'!T77*1000/'Table 4'!T77*100,":")</f>
        <v>38.292638982056182</v>
      </c>
      <c r="U77" s="86">
        <f>IFERROR('Table A1'!U77/'Table A2'!U77*1000/'Table 4'!U77*100,":")</f>
        <v>32.304311238045585</v>
      </c>
      <c r="V77" s="86">
        <f>IFERROR('Table A1'!V77/'Table A2'!V77*1000/'Table 4'!V77*100,":")</f>
        <v>45.612952748077539</v>
      </c>
      <c r="W77" s="86">
        <f>IFERROR('Table A1'!W77/'Table A2'!W77*1000/'Table 4'!W77*100,":")</f>
        <v>19.196455619055484</v>
      </c>
      <c r="X77" s="86">
        <f>IFERROR('Table A1'!X77/'Table A2'!X77*1000/'Table 4'!X77*100,":")</f>
        <v>19.273431524021298</v>
      </c>
      <c r="Y77" s="86">
        <f>IFERROR('Table A1'!Y77/'Table A2'!Y77*1000/'Table 4'!Y77*100,":")</f>
        <v>34.842788321859238</v>
      </c>
      <c r="Z77" s="86">
        <f>IFERROR('Table A1'!Z77/'Table A2'!Z77*1000/'Table 4'!Z77*100,":")</f>
        <v>34.421456561616552</v>
      </c>
      <c r="AA77" s="86">
        <f>IFERROR('Table A1'!AA77/'Table A2'!AA77*1000/'Table 4'!AA77*100,":")</f>
        <v>19.158378411803202</v>
      </c>
      <c r="AB77" s="86">
        <f>IFERROR('Table A1'!AB77/'Table A2'!AB77*1000/'Table 4'!AB77*100,":")</f>
        <v>22.644229938836688</v>
      </c>
      <c r="AC77" s="86">
        <f>IFERROR('Table A1'!AC77/'Table A2'!AC77*1000/'Table 4'!AC77*100,":")</f>
        <v>24.908208380882421</v>
      </c>
      <c r="AD77" s="86">
        <f>IFERROR('Table A1'!AD77/'Table A2'!AD77*1000/'Table 4'!AD77*100,":")</f>
        <v>30.723441714402703</v>
      </c>
      <c r="AE77" s="86">
        <f>IFERROR('Table A1'!AE77/'Table A2'!AE77*1000/'Table 4'!AE77*100,":")</f>
        <v>27.568513124734174</v>
      </c>
      <c r="AF77" s="86">
        <f>IFERROR('Table A1'!AF77/'Table A2'!AF77*1000/'Table 4'!AF77*100,":")</f>
        <v>30.68528809299238</v>
      </c>
      <c r="AG77" s="86">
        <f>IFERROR('Table A1'!AG77/'Table A2'!AG77*1000/'Table 4'!AG77*100,":")</f>
        <v>21.249564445117834</v>
      </c>
    </row>
    <row r="78" spans="1:33" ht="11.25" customHeight="1" x14ac:dyDescent="0.2">
      <c r="A78" s="5" t="s">
        <v>836</v>
      </c>
      <c r="B78" s="7" t="s">
        <v>806</v>
      </c>
      <c r="C78" s="86">
        <f>IFERROR('Table A1'!C78/'Table A2'!C78*1000/'Table 4'!C78*100,":")</f>
        <v>27.36103484292779</v>
      </c>
      <c r="D78" s="86">
        <f>IFERROR('Table A1'!D78/'Table A2'!D78*1000/'Table 4'!D78*100,":")</f>
        <v>24.23384384523813</v>
      </c>
      <c r="E78" s="86">
        <f>IFERROR('Table A1'!E78/'Table A2'!E78*1000/'Table 4'!E78*100,":")</f>
        <v>7.0223850927366378</v>
      </c>
      <c r="F78" s="86">
        <f>IFERROR('Table A1'!F78/'Table A2'!F78*1000/'Table 4'!F78*100,":")</f>
        <v>14.202401624104283</v>
      </c>
      <c r="G78" s="86">
        <f>IFERROR('Table A1'!G78/'Table A2'!G78*1000/'Table 4'!G78*100,":")</f>
        <v>13.359138523924205</v>
      </c>
      <c r="H78" s="86">
        <f>IFERROR('Table A1'!H78/'Table A2'!H78*1000/'Table 4'!H78*100,":")</f>
        <v>12.045655032064056</v>
      </c>
      <c r="I78" s="86">
        <f>IFERROR('Table A1'!I78/'Table A2'!I78*1000/'Table 4'!I78*100,":")</f>
        <v>17.637047963247365</v>
      </c>
      <c r="J78" s="86">
        <f>IFERROR('Table A1'!J78/'Table A2'!J78*1000/'Table 4'!J78*100,":")</f>
        <v>18.994317421454994</v>
      </c>
      <c r="K78" s="86">
        <f>IFERROR('Table A1'!K78/'Table A2'!K78*1000/'Table 4'!K78*100,":")</f>
        <v>7.8301279527439451</v>
      </c>
      <c r="L78" s="86">
        <f>IFERROR('Table A1'!L78/'Table A2'!L78*1000/'Table 4'!L78*100,":")</f>
        <v>17.587590468138572</v>
      </c>
      <c r="M78" s="86">
        <f>IFERROR('Table A1'!M78/'Table A2'!M78*1000/'Table 4'!M78*100,":")</f>
        <v>26.718563885714126</v>
      </c>
      <c r="N78" s="86">
        <f>IFERROR('Table A1'!N78/'Table A2'!N78*1000/'Table 4'!N78*100,":")</f>
        <v>14.055526525375642</v>
      </c>
      <c r="O78" s="86">
        <f>IFERROR('Table A1'!O78/'Table A2'!O78*1000/'Table 4'!O78*100,":")</f>
        <v>24.441470136394475</v>
      </c>
      <c r="P78" s="86">
        <f>IFERROR('Table A1'!P78/'Table A2'!P78*1000/'Table 4'!P78*100,":")</f>
        <v>12.469002418594597</v>
      </c>
      <c r="Q78" s="86">
        <f>IFERROR('Table A1'!Q78/'Table A2'!Q78*1000/'Table 4'!Q78*100,":")</f>
        <v>10.8460445865139</v>
      </c>
      <c r="R78" s="86">
        <f>IFERROR('Table A1'!R78/'Table A2'!R78*1000/'Table 4'!R78*100,":")</f>
        <v>13.404255745044788</v>
      </c>
      <c r="S78" s="86" t="str">
        <f>IFERROR('Table A1'!S78/'Table A2'!S78*1000/'Table 4'!S78*100,":")</f>
        <v>:</v>
      </c>
      <c r="T78" s="86">
        <f>IFERROR('Table A1'!T78/'Table A2'!T78*1000/'Table 4'!T78*100,":")</f>
        <v>17.47282795006323</v>
      </c>
      <c r="U78" s="86">
        <f>IFERROR('Table A1'!U78/'Table A2'!U78*1000/'Table 4'!U78*100,":")</f>
        <v>11.165918799965745</v>
      </c>
      <c r="V78" s="86">
        <f>IFERROR('Table A1'!V78/'Table A2'!V78*1000/'Table 4'!V78*100,":")</f>
        <v>25.110890593785584</v>
      </c>
      <c r="W78" s="86">
        <f>IFERROR('Table A1'!W78/'Table A2'!W78*1000/'Table 4'!W78*100,":")</f>
        <v>8.530677665754407</v>
      </c>
      <c r="X78" s="86">
        <f>IFERROR('Table A1'!X78/'Table A2'!X78*1000/'Table 4'!X78*100,":")</f>
        <v>12.629589504022547</v>
      </c>
      <c r="Y78" s="86">
        <f>IFERROR('Table A1'!Y78/'Table A2'!Y78*1000/'Table 4'!Y78*100,":")</f>
        <v>18.054955485695139</v>
      </c>
      <c r="Z78" s="86">
        <f>IFERROR('Table A1'!Z78/'Table A2'!Z78*1000/'Table 4'!Z78*100,":")</f>
        <v>22.130967481435643</v>
      </c>
      <c r="AA78" s="86">
        <f>IFERROR('Table A1'!AA78/'Table A2'!AA78*1000/'Table 4'!AA78*100,":")</f>
        <v>8.1747182938670306</v>
      </c>
      <c r="AB78" s="86">
        <f>IFERROR('Table A1'!AB78/'Table A2'!AB78*1000/'Table 4'!AB78*100,":")</f>
        <v>17.184526009991259</v>
      </c>
      <c r="AC78" s="86">
        <f>IFERROR('Table A1'!AC78/'Table A2'!AC78*1000/'Table 4'!AC78*100,":")</f>
        <v>9.796902280296079</v>
      </c>
      <c r="AD78" s="86">
        <f>IFERROR('Table A1'!AD78/'Table A2'!AD78*1000/'Table 4'!AD78*100,":")</f>
        <v>16.497025306200257</v>
      </c>
      <c r="AE78" s="86">
        <f>IFERROR('Table A1'!AE78/'Table A2'!AE78*1000/'Table 4'!AE78*100,":")</f>
        <v>14.10934569152508</v>
      </c>
      <c r="AF78" s="86">
        <f>IFERROR('Table A1'!AF78/'Table A2'!AF78*1000/'Table 4'!AF78*100,":")</f>
        <v>7.5348369561062194</v>
      </c>
      <c r="AG78" s="86">
        <f>IFERROR('Table A1'!AG78/'Table A2'!AG78*1000/'Table 4'!AG78*100,":")</f>
        <v>16.443105540079554</v>
      </c>
    </row>
    <row r="79" spans="1:33" ht="11.25" customHeight="1" x14ac:dyDescent="0.2">
      <c r="A79" s="5" t="s">
        <v>837</v>
      </c>
      <c r="B79" s="7" t="s">
        <v>807</v>
      </c>
      <c r="C79" s="86">
        <f>IFERROR('Table A1'!C79/'Table A2'!C79*1000/'Table 4'!C79*100,":")</f>
        <v>45.428589822334743</v>
      </c>
      <c r="D79" s="86">
        <f>IFERROR('Table A1'!D79/'Table A2'!D79*1000/'Table 4'!D79*100,":")</f>
        <v>59.65165809250319</v>
      </c>
      <c r="E79" s="86">
        <f>IFERROR('Table A1'!E79/'Table A2'!E79*1000/'Table 4'!E79*100,":")</f>
        <v>29.361466669269927</v>
      </c>
      <c r="F79" s="86">
        <f>IFERROR('Table A1'!F79/'Table A2'!F79*1000/'Table 4'!F79*100,":")</f>
        <v>44.573383258730203</v>
      </c>
      <c r="G79" s="86">
        <f>IFERROR('Table A1'!G79/'Table A2'!G79*1000/'Table 4'!G79*100,":")</f>
        <v>45.578609711128642</v>
      </c>
      <c r="H79" s="86">
        <f>IFERROR('Table A1'!H79/'Table A2'!H79*1000/'Table 4'!H79*100,":")</f>
        <v>40.033712704775887</v>
      </c>
      <c r="I79" s="86">
        <f>IFERROR('Table A1'!I79/'Table A2'!I79*1000/'Table 4'!I79*100,":")</f>
        <v>59.95621605689032</v>
      </c>
      <c r="J79" s="86">
        <f>IFERROR('Table A1'!J79/'Table A2'!J79*1000/'Table 4'!J79*100,":")</f>
        <v>46.876352970768494</v>
      </c>
      <c r="K79" s="86">
        <f>IFERROR('Table A1'!K79/'Table A2'!K79*1000/'Table 4'!K79*100,":")</f>
        <v>31.297175215378083</v>
      </c>
      <c r="L79" s="86">
        <f>IFERROR('Table A1'!L79/'Table A2'!L79*1000/'Table 4'!L79*100,":")</f>
        <v>27.128820301575153</v>
      </c>
      <c r="M79" s="86">
        <f>IFERROR('Table A1'!M79/'Table A2'!M79*1000/'Table 4'!M79*100,":")</f>
        <v>44.247666279788099</v>
      </c>
      <c r="N79" s="86">
        <f>IFERROR('Table A1'!N79/'Table A2'!N79*1000/'Table 4'!N79*100,":")</f>
        <v>47.684446272452739</v>
      </c>
      <c r="O79" s="86">
        <f>IFERROR('Table A1'!O79/'Table A2'!O79*1000/'Table 4'!O79*100,":")</f>
        <v>63.692328837568901</v>
      </c>
      <c r="P79" s="86">
        <f>IFERROR('Table A1'!P79/'Table A2'!P79*1000/'Table 4'!P79*100,":")</f>
        <v>27.064801621919411</v>
      </c>
      <c r="Q79" s="86">
        <f>IFERROR('Table A1'!Q79/'Table A2'!Q79*1000/'Table 4'!Q79*100,":")</f>
        <v>31.982700365652565</v>
      </c>
      <c r="R79" s="86">
        <f>IFERROR('Table A1'!R79/'Table A2'!R79*1000/'Table 4'!R79*100,":")</f>
        <v>99.232488587149376</v>
      </c>
      <c r="S79" s="86" t="str">
        <f>IFERROR('Table A1'!S79/'Table A2'!S79*1000/'Table 4'!S79*100,":")</f>
        <v>:</v>
      </c>
      <c r="T79" s="86">
        <f>IFERROR('Table A1'!T79/'Table A2'!T79*1000/'Table 4'!T79*100,":")</f>
        <v>42.713160456569767</v>
      </c>
      <c r="U79" s="86">
        <f>IFERROR('Table A1'!U79/'Table A2'!U79*1000/'Table 4'!U79*100,":")</f>
        <v>41.381074251674626</v>
      </c>
      <c r="V79" s="86">
        <f>IFERROR('Table A1'!V79/'Table A2'!V79*1000/'Table 4'!V79*100,":")</f>
        <v>65.840747131589765</v>
      </c>
      <c r="W79" s="86">
        <f>IFERROR('Table A1'!W79/'Table A2'!W79*1000/'Table 4'!W79*100,":")</f>
        <v>27.264607688840357</v>
      </c>
      <c r="X79" s="86" t="str">
        <f>IFERROR('Table A1'!X79/'Table A2'!X79*1000/'Table 4'!X79*100,":")</f>
        <v>:</v>
      </c>
      <c r="Y79" s="86">
        <f>IFERROR('Table A1'!Y79/'Table A2'!Y79*1000/'Table 4'!Y79*100,":")</f>
        <v>47.161500329134533</v>
      </c>
      <c r="Z79" s="86">
        <f>IFERROR('Table A1'!Z79/'Table A2'!Z79*1000/'Table 4'!Z79*100,":")</f>
        <v>54.340772351819787</v>
      </c>
      <c r="AA79" s="86">
        <f>IFERROR('Table A1'!AA79/'Table A2'!AA79*1000/'Table 4'!AA79*100,":")</f>
        <v>36.762186102158971</v>
      </c>
      <c r="AB79" s="86">
        <f>IFERROR('Table A1'!AB79/'Table A2'!AB79*1000/'Table 4'!AB79*100,":")</f>
        <v>33.881869046362873</v>
      </c>
      <c r="AC79" s="86">
        <f>IFERROR('Table A1'!AC79/'Table A2'!AC79*1000/'Table 4'!AC79*100,":")</f>
        <v>51.61647666055763</v>
      </c>
      <c r="AD79" s="86">
        <f>IFERROR('Table A1'!AD79/'Table A2'!AD79*1000/'Table 4'!AD79*100,":")</f>
        <v>56.98004149625676</v>
      </c>
      <c r="AE79" s="86">
        <f>IFERROR('Table A1'!AE79/'Table A2'!AE79*1000/'Table 4'!AE79*100,":")</f>
        <v>30.992900110967053</v>
      </c>
      <c r="AF79" s="86">
        <f>IFERROR('Table A1'!AF79/'Table A2'!AF79*1000/'Table 4'!AF79*100,":")</f>
        <v>34.135044706435501</v>
      </c>
      <c r="AG79" s="86">
        <f>IFERROR('Table A1'!AG79/'Table A2'!AG79*1000/'Table 4'!AG79*100,":")</f>
        <v>38.816892248373954</v>
      </c>
    </row>
    <row r="80" spans="1:33" ht="11.25" customHeight="1" x14ac:dyDescent="0.2">
      <c r="A80" s="5" t="s">
        <v>838</v>
      </c>
      <c r="B80" s="7" t="s">
        <v>808</v>
      </c>
      <c r="C80" s="86">
        <f>IFERROR('Table A1'!C80/'Table A2'!C80*1000/'Table 4'!C80*100,":")</f>
        <v>48.495783349806096</v>
      </c>
      <c r="D80" s="86">
        <f>IFERROR('Table A1'!D80/'Table A2'!D80*1000/'Table 4'!D80*100,":")</f>
        <v>88.103379847198525</v>
      </c>
      <c r="E80" s="86">
        <f>IFERROR('Table A1'!E80/'Table A2'!E80*1000/'Table 4'!E80*100,":")</f>
        <v>66.779172704527639</v>
      </c>
      <c r="F80" s="86">
        <f>IFERROR('Table A1'!F80/'Table A2'!F80*1000/'Table 4'!F80*100,":")</f>
        <v>62.143847450069366</v>
      </c>
      <c r="G80" s="86">
        <f>IFERROR('Table A1'!G80/'Table A2'!G80*1000/'Table 4'!G80*100,":")</f>
        <v>64.327841739389257</v>
      </c>
      <c r="H80" s="86">
        <f>IFERROR('Table A1'!H80/'Table A2'!H80*1000/'Table 4'!H80*100,":")</f>
        <v>59.116783879592262</v>
      </c>
      <c r="I80" s="86">
        <f>IFERROR('Table A1'!I80/'Table A2'!I80*1000/'Table 4'!I80*100,":")</f>
        <v>51.74178181007332</v>
      </c>
      <c r="J80" s="86">
        <f>IFERROR('Table A1'!J80/'Table A2'!J80*1000/'Table 4'!J80*100,":")</f>
        <v>72.010524395818223</v>
      </c>
      <c r="K80" s="86">
        <f>IFERROR('Table A1'!K80/'Table A2'!K80*1000/'Table 4'!K80*100,":")</f>
        <v>59.711301379017314</v>
      </c>
      <c r="L80" s="86">
        <f>IFERROR('Table A1'!L80/'Table A2'!L80*1000/'Table 4'!L80*100,":")</f>
        <v>49.926839717960483</v>
      </c>
      <c r="M80" s="86">
        <f>IFERROR('Table A1'!M80/'Table A2'!M80*1000/'Table 4'!M80*100,":")</f>
        <v>55.88669767835335</v>
      </c>
      <c r="N80" s="86">
        <f>IFERROR('Table A1'!N80/'Table A2'!N80*1000/'Table 4'!N80*100,":")</f>
        <v>47.199389364654735</v>
      </c>
      <c r="O80" s="86">
        <f>IFERROR('Table A1'!O80/'Table A2'!O80*1000/'Table 4'!O80*100,":")</f>
        <v>57.626575488111257</v>
      </c>
      <c r="P80" s="86">
        <f>IFERROR('Table A1'!P80/'Table A2'!P80*1000/'Table 4'!P80*100,":")</f>
        <v>56.951325466304439</v>
      </c>
      <c r="Q80" s="86">
        <f>IFERROR('Table A1'!Q80/'Table A2'!Q80*1000/'Table 4'!Q80*100,":")</f>
        <v>41.793143030165339</v>
      </c>
      <c r="R80" s="86">
        <f>IFERROR('Table A1'!R80/'Table A2'!R80*1000/'Table 4'!R80*100,":")</f>
        <v>65.909252358335536</v>
      </c>
      <c r="S80" s="86" t="str">
        <f>IFERROR('Table A1'!S80/'Table A2'!S80*1000/'Table 4'!S80*100,":")</f>
        <v>:</v>
      </c>
      <c r="T80" s="86">
        <f>IFERROR('Table A1'!T80/'Table A2'!T80*1000/'Table 4'!T80*100,":")</f>
        <v>59.025960386691168</v>
      </c>
      <c r="U80" s="86">
        <f>IFERROR('Table A1'!U80/'Table A2'!U80*1000/'Table 4'!U80*100,":")</f>
        <v>37.760518852533949</v>
      </c>
      <c r="V80" s="86">
        <f>IFERROR('Table A1'!V80/'Table A2'!V80*1000/'Table 4'!V80*100,":")</f>
        <v>105.51192671788434</v>
      </c>
      <c r="W80" s="86">
        <f>IFERROR('Table A1'!W80/'Table A2'!W80*1000/'Table 4'!W80*100,":")</f>
        <v>46.942672572096036</v>
      </c>
      <c r="X80" s="86" t="str">
        <f>IFERROR('Table A1'!X80/'Table A2'!X80*1000/'Table 4'!X80*100,":")</f>
        <v>:</v>
      </c>
      <c r="Y80" s="86">
        <f>IFERROR('Table A1'!Y80/'Table A2'!Y80*1000/'Table 4'!Y80*100,":")</f>
        <v>90.676495638308609</v>
      </c>
      <c r="Z80" s="86">
        <f>IFERROR('Table A1'!Z80/'Table A2'!Z80*1000/'Table 4'!Z80*100,":")</f>
        <v>109.19070376374414</v>
      </c>
      <c r="AA80" s="86">
        <f>IFERROR('Table A1'!AA80/'Table A2'!AA80*1000/'Table 4'!AA80*100,":")</f>
        <v>40.947820812688605</v>
      </c>
      <c r="AB80" s="86">
        <f>IFERROR('Table A1'!AB80/'Table A2'!AB80*1000/'Table 4'!AB80*100,":")</f>
        <v>65.200894445150553</v>
      </c>
      <c r="AC80" s="86">
        <f>IFERROR('Table A1'!AC80/'Table A2'!AC80*1000/'Table 4'!AC80*100,":")</f>
        <v>60.824347997756476</v>
      </c>
      <c r="AD80" s="86">
        <f>IFERROR('Table A1'!AD80/'Table A2'!AD80*1000/'Table 4'!AD80*100,":")</f>
        <v>76.311156266996079</v>
      </c>
      <c r="AE80" s="86">
        <f>IFERROR('Table A1'!AE80/'Table A2'!AE80*1000/'Table 4'!AE80*100,":")</f>
        <v>40.183627752289858</v>
      </c>
      <c r="AF80" s="86">
        <f>IFERROR('Table A1'!AF80/'Table A2'!AF80*1000/'Table 4'!AF80*100,":")</f>
        <v>60.437520680663873</v>
      </c>
      <c r="AG80" s="86">
        <f>IFERROR('Table A1'!AG80/'Table A2'!AG80*1000/'Table 4'!AG80*100,":")</f>
        <v>47.363787066561521</v>
      </c>
    </row>
    <row r="81" spans="1:33" ht="11.25" customHeight="1" x14ac:dyDescent="0.2">
      <c r="A81" s="5" t="s">
        <v>839</v>
      </c>
      <c r="B81" s="7" t="s">
        <v>43</v>
      </c>
      <c r="C81" s="86">
        <f>IFERROR('Table A1'!C81/'Table A2'!C81*1000/'Table 4'!C81*100,":")</f>
        <v>258.24788992971952</v>
      </c>
      <c r="D81" s="86">
        <f>IFERROR('Table A1'!D81/'Table A2'!D81*1000/'Table 4'!D81*100,":")</f>
        <v>511.58121566750162</v>
      </c>
      <c r="E81" s="86">
        <f>IFERROR('Table A1'!E81/'Table A2'!E81*1000/'Table 4'!E81*100,":")</f>
        <v>279.55173728485244</v>
      </c>
      <c r="F81" s="86" t="str">
        <f>IFERROR('Table A1'!F81/'Table A2'!F81*1000/'Table 4'!F81*100,":")</f>
        <v>:</v>
      </c>
      <c r="G81" s="86">
        <f>IFERROR('Table A1'!G81/'Table A2'!G81*1000/'Table 4'!G81*100,":")</f>
        <v>532.82506848149319</v>
      </c>
      <c r="H81" s="86">
        <f>IFERROR('Table A1'!H81/'Table A2'!H81*1000/'Table 4'!H81*100,":")</f>
        <v>111.36506861153987</v>
      </c>
      <c r="I81" s="86">
        <f>IFERROR('Table A1'!I81/'Table A2'!I81*1000/'Table 4'!I81*100,":")</f>
        <v>399.7762716540675</v>
      </c>
      <c r="J81" s="86">
        <f>IFERROR('Table A1'!J81/'Table A2'!J81*1000/'Table 4'!J81*100,":")</f>
        <v>173.81535855457219</v>
      </c>
      <c r="K81" s="86">
        <f>IFERROR('Table A1'!K81/'Table A2'!K81*1000/'Table 4'!K81*100,":")</f>
        <v>124.33189444226902</v>
      </c>
      <c r="L81" s="86">
        <f>IFERROR('Table A1'!L81/'Table A2'!L81*1000/'Table 4'!L81*100,":")</f>
        <v>1802.082902457995</v>
      </c>
      <c r="M81" s="86">
        <f>IFERROR('Table A1'!M81/'Table A2'!M81*1000/'Table 4'!M81*100,":")</f>
        <v>272.8076850633804</v>
      </c>
      <c r="N81" s="86">
        <f>IFERROR('Table A1'!N81/'Table A2'!N81*1000/'Table 4'!N81*100,":")</f>
        <v>293.62781381888493</v>
      </c>
      <c r="O81" s="86">
        <f>IFERROR('Table A1'!O81/'Table A2'!O81*1000/'Table 4'!O81*100,":")</f>
        <v>296.09540138105751</v>
      </c>
      <c r="P81" s="86">
        <f>IFERROR('Table A1'!P81/'Table A2'!P81*1000/'Table 4'!P81*100,":")</f>
        <v>785.25696234910481</v>
      </c>
      <c r="Q81" s="86">
        <f>IFERROR('Table A1'!Q81/'Table A2'!Q81*1000/'Table 4'!Q81*100,":")</f>
        <v>142.56085718300923</v>
      </c>
      <c r="R81" s="86">
        <f>IFERROR('Table A1'!R81/'Table A2'!R81*1000/'Table 4'!R81*100,":")</f>
        <v>355.95660318034339</v>
      </c>
      <c r="S81" s="86" t="str">
        <f>IFERROR('Table A1'!S81/'Table A2'!S81*1000/'Table 4'!S81*100,":")</f>
        <v>:</v>
      </c>
      <c r="T81" s="86">
        <f>IFERROR('Table A1'!T81/'Table A2'!T81*1000/'Table 4'!T81*100,":")</f>
        <v>433.37840441219697</v>
      </c>
      <c r="U81" s="86">
        <f>IFERROR('Table A1'!U81/'Table A2'!U81*1000/'Table 4'!U81*100,":")</f>
        <v>175.55648615610576</v>
      </c>
      <c r="V81" s="86">
        <f>IFERROR('Table A1'!V81/'Table A2'!V81*1000/'Table 4'!V81*100,":")</f>
        <v>303.58131759825937</v>
      </c>
      <c r="W81" s="86">
        <f>IFERROR('Table A1'!W81/'Table A2'!W81*1000/'Table 4'!W81*100,":")</f>
        <v>101.36968022043253</v>
      </c>
      <c r="X81" s="86" t="str">
        <f>IFERROR('Table A1'!X81/'Table A2'!X81*1000/'Table 4'!X81*100,":")</f>
        <v>:</v>
      </c>
      <c r="Y81" s="86">
        <f>IFERROR('Table A1'!Y81/'Table A2'!Y81*1000/'Table 4'!Y81*100,":")</f>
        <v>185.13269900169905</v>
      </c>
      <c r="Z81" s="86">
        <f>IFERROR('Table A1'!Z81/'Table A2'!Z81*1000/'Table 4'!Z81*100,":")</f>
        <v>315.16571079351661</v>
      </c>
      <c r="AA81" s="86">
        <f>IFERROR('Table A1'!AA81/'Table A2'!AA81*1000/'Table 4'!AA81*100,":")</f>
        <v>187.21251283600009</v>
      </c>
      <c r="AB81" s="86">
        <f>IFERROR('Table A1'!AB81/'Table A2'!AB81*1000/'Table 4'!AB81*100,":")</f>
        <v>285.49258204365617</v>
      </c>
      <c r="AC81" s="86">
        <f>IFERROR('Table A1'!AC81/'Table A2'!AC81*1000/'Table 4'!AC81*100,":")</f>
        <v>439.31267408883582</v>
      </c>
      <c r="AD81" s="86">
        <f>IFERROR('Table A1'!AD81/'Table A2'!AD81*1000/'Table 4'!AD81*100,":")</f>
        <v>172.05389454849302</v>
      </c>
      <c r="AE81" s="86">
        <f>IFERROR('Table A1'!AE81/'Table A2'!AE81*1000/'Table 4'!AE81*100,":")</f>
        <v>334.74824670910641</v>
      </c>
      <c r="AF81" s="86">
        <f>IFERROR('Table A1'!AF81/'Table A2'!AF81*1000/'Table 4'!AF81*100,":")</f>
        <v>254.26866908783347</v>
      </c>
      <c r="AG81" s="86">
        <f>IFERROR('Table A1'!AG81/'Table A2'!AG81*1000/'Table 4'!AG81*100,":")</f>
        <v>146.41712899867684</v>
      </c>
    </row>
    <row r="82" spans="1:33" ht="11.25" customHeight="1" x14ac:dyDescent="0.2">
      <c r="A82" s="5" t="s">
        <v>840</v>
      </c>
      <c r="B82" s="7" t="s">
        <v>809</v>
      </c>
      <c r="C82" s="86">
        <f>IFERROR('Table A1'!C82/'Table A2'!C82*1000/'Table 4'!C82*100,":")</f>
        <v>24.986384396249406</v>
      </c>
      <c r="D82" s="86">
        <f>IFERROR('Table A1'!D82/'Table A2'!D82*1000/'Table 4'!D82*100,":")</f>
        <v>27.010996284397727</v>
      </c>
      <c r="E82" s="86">
        <f>IFERROR('Table A1'!E82/'Table A2'!E82*1000/'Table 4'!E82*100,":")</f>
        <v>19.764602660708714</v>
      </c>
      <c r="F82" s="86">
        <f>IFERROR('Table A1'!F82/'Table A2'!F82*1000/'Table 4'!F82*100,":")</f>
        <v>28.41829023394699</v>
      </c>
      <c r="G82" s="86">
        <f>IFERROR('Table A1'!G82/'Table A2'!G82*1000/'Table 4'!G82*100,":")</f>
        <v>31.55708786747163</v>
      </c>
      <c r="H82" s="86">
        <f>IFERROR('Table A1'!H82/'Table A2'!H82*1000/'Table 4'!H82*100,":")</f>
        <v>22.333139668133111</v>
      </c>
      <c r="I82" s="86">
        <f>IFERROR('Table A1'!I82/'Table A2'!I82*1000/'Table 4'!I82*100,":")</f>
        <v>34.029714537984944</v>
      </c>
      <c r="J82" s="86">
        <f>IFERROR('Table A1'!J82/'Table A2'!J82*1000/'Table 4'!J82*100,":")</f>
        <v>29.872187094222074</v>
      </c>
      <c r="K82" s="86">
        <f>IFERROR('Table A1'!K82/'Table A2'!K82*1000/'Table 4'!K82*100,":")</f>
        <v>21.390351759595394</v>
      </c>
      <c r="L82" s="86">
        <f>IFERROR('Table A1'!L82/'Table A2'!L82*1000/'Table 4'!L82*100,":")</f>
        <v>13.352570842660501</v>
      </c>
      <c r="M82" s="86">
        <f>IFERROR('Table A1'!M82/'Table A2'!M82*1000/'Table 4'!M82*100,":")</f>
        <v>24.120752200210632</v>
      </c>
      <c r="N82" s="86">
        <f>IFERROR('Table A1'!N82/'Table A2'!N82*1000/'Table 4'!N82*100,":")</f>
        <v>24.359839295859931</v>
      </c>
      <c r="O82" s="86">
        <f>IFERROR('Table A1'!O82/'Table A2'!O82*1000/'Table 4'!O82*100,":")</f>
        <v>36.553932603584968</v>
      </c>
      <c r="P82" s="86">
        <f>IFERROR('Table A1'!P82/'Table A2'!P82*1000/'Table 4'!P82*100,":")</f>
        <v>30.668774925997461</v>
      </c>
      <c r="Q82" s="86">
        <f>IFERROR('Table A1'!Q82/'Table A2'!Q82*1000/'Table 4'!Q82*100,":")</f>
        <v>26.448774711750467</v>
      </c>
      <c r="R82" s="86">
        <f>IFERROR('Table A1'!R82/'Table A2'!R82*1000/'Table 4'!R82*100,":")</f>
        <v>27.197707485626456</v>
      </c>
      <c r="S82" s="86" t="str">
        <f>IFERROR('Table A1'!S82/'Table A2'!S82*1000/'Table 4'!S82*100,":")</f>
        <v>:</v>
      </c>
      <c r="T82" s="86">
        <f>IFERROR('Table A1'!T82/'Table A2'!T82*1000/'Table 4'!T82*100,":")</f>
        <v>25.964413706822871</v>
      </c>
      <c r="U82" s="86">
        <f>IFERROR('Table A1'!U82/'Table A2'!U82*1000/'Table 4'!U82*100,":")</f>
        <v>26.332521488590068</v>
      </c>
      <c r="V82" s="86">
        <f>IFERROR('Table A1'!V82/'Table A2'!V82*1000/'Table 4'!V82*100,":")</f>
        <v>35.722539829969058</v>
      </c>
      <c r="W82" s="86">
        <f>IFERROR('Table A1'!W82/'Table A2'!W82*1000/'Table 4'!W82*100,":")</f>
        <v>18.31227865905187</v>
      </c>
      <c r="X82" s="86">
        <f>IFERROR('Table A1'!X82/'Table A2'!X82*1000/'Table 4'!X82*100,":")</f>
        <v>27.83161143623326</v>
      </c>
      <c r="Y82" s="86">
        <f>IFERROR('Table A1'!Y82/'Table A2'!Y82*1000/'Table 4'!Y82*100,":")</f>
        <v>31.188849248182432</v>
      </c>
      <c r="Z82" s="86">
        <f>IFERROR('Table A1'!Z82/'Table A2'!Z82*1000/'Table 4'!Z82*100,":")</f>
        <v>39.190119029268274</v>
      </c>
      <c r="AA82" s="86">
        <f>IFERROR('Table A1'!AA82/'Table A2'!AA82*1000/'Table 4'!AA82*100,":")</f>
        <v>34.198178325746277</v>
      </c>
      <c r="AB82" s="86">
        <f>IFERROR('Table A1'!AB82/'Table A2'!AB82*1000/'Table 4'!AB82*100,":")</f>
        <v>17.588243652563769</v>
      </c>
      <c r="AC82" s="86">
        <f>IFERROR('Table A1'!AC82/'Table A2'!AC82*1000/'Table 4'!AC82*100,":")</f>
        <v>47.626648277409117</v>
      </c>
      <c r="AD82" s="86">
        <f>IFERROR('Table A1'!AD82/'Table A2'!AD82*1000/'Table 4'!AD82*100,":")</f>
        <v>37.544479471014576</v>
      </c>
      <c r="AE82" s="86">
        <f>IFERROR('Table A1'!AE82/'Table A2'!AE82*1000/'Table 4'!AE82*100,":")</f>
        <v>20.494051487459227</v>
      </c>
      <c r="AF82" s="86">
        <f>IFERROR('Table A1'!AF82/'Table A2'!AF82*1000/'Table 4'!AF82*100,":")</f>
        <v>27.213099168059387</v>
      </c>
      <c r="AG82" s="86">
        <f>IFERROR('Table A1'!AG82/'Table A2'!AG82*1000/'Table 4'!AG82*100,":")</f>
        <v>21.505973822515585</v>
      </c>
    </row>
    <row r="83" spans="1:33" ht="11.25" customHeight="1" x14ac:dyDescent="0.2">
      <c r="A83" s="5" t="s">
        <v>841</v>
      </c>
      <c r="B83" s="7" t="s">
        <v>810</v>
      </c>
      <c r="C83" s="86">
        <f>IFERROR('Table A1'!C83/'Table A2'!C83*1000/'Table 4'!C83*100,":")</f>
        <v>28.751954899080278</v>
      </c>
      <c r="D83" s="86">
        <f>IFERROR('Table A1'!D83/'Table A2'!D83*1000/'Table 4'!D83*100,":")</f>
        <v>20.372288679179348</v>
      </c>
      <c r="E83" s="86">
        <f>IFERROR('Table A1'!E83/'Table A2'!E83*1000/'Table 4'!E83*100,":")</f>
        <v>10.233395532727616</v>
      </c>
      <c r="F83" s="86" t="str">
        <f>IFERROR('Table A1'!F83/'Table A2'!F83*1000/'Table 4'!F83*100,":")</f>
        <v>:</v>
      </c>
      <c r="G83" s="86">
        <f>IFERROR('Table A1'!G83/'Table A2'!G83*1000/'Table 4'!G83*100,":")</f>
        <v>15.424465967128647</v>
      </c>
      <c r="H83" s="86">
        <f>IFERROR('Table A1'!H83/'Table A2'!H83*1000/'Table 4'!H83*100,":")</f>
        <v>15.162850570342023</v>
      </c>
      <c r="I83" s="86">
        <f>IFERROR('Table A1'!I83/'Table A2'!I83*1000/'Table 4'!I83*100,":")</f>
        <v>30.262770994928989</v>
      </c>
      <c r="J83" s="86">
        <f>IFERROR('Table A1'!J83/'Table A2'!J83*1000/'Table 4'!J83*100,":")</f>
        <v>22.931299766992485</v>
      </c>
      <c r="K83" s="86">
        <f>IFERROR('Table A1'!K83/'Table A2'!K83*1000/'Table 4'!K83*100,":")</f>
        <v>26.436092918243482</v>
      </c>
      <c r="L83" s="86">
        <f>IFERROR('Table A1'!L83/'Table A2'!L83*1000/'Table 4'!L83*100,":")</f>
        <v>10.885556157778364</v>
      </c>
      <c r="M83" s="86">
        <f>IFERROR('Table A1'!M83/'Table A2'!M83*1000/'Table 4'!M83*100,":")</f>
        <v>15.076847927525186</v>
      </c>
      <c r="N83" s="86">
        <f>IFERROR('Table A1'!N83/'Table A2'!N83*1000/'Table 4'!N83*100,":")</f>
        <v>18.13382662224577</v>
      </c>
      <c r="O83" s="86">
        <f>IFERROR('Table A1'!O83/'Table A2'!O83*1000/'Table 4'!O83*100,":")</f>
        <v>26.788728211150158</v>
      </c>
      <c r="P83" s="86">
        <f>IFERROR('Table A1'!P83/'Table A2'!P83*1000/'Table 4'!P83*100,":")</f>
        <v>18.6253371848786</v>
      </c>
      <c r="Q83" s="86">
        <f>IFERROR('Table A1'!Q83/'Table A2'!Q83*1000/'Table 4'!Q83*100,":")</f>
        <v>14.935634906588675</v>
      </c>
      <c r="R83" s="86">
        <f>IFERROR('Table A1'!R83/'Table A2'!R83*1000/'Table 4'!R83*100,":")</f>
        <v>46.660890322307679</v>
      </c>
      <c r="S83" s="86" t="str">
        <f>IFERROR('Table A1'!S83/'Table A2'!S83*1000/'Table 4'!S83*100,":")</f>
        <v>:</v>
      </c>
      <c r="T83" s="86">
        <f>IFERROR('Table A1'!T83/'Table A2'!T83*1000/'Table 4'!T83*100,":")</f>
        <v>18.994827424184237</v>
      </c>
      <c r="U83" s="86">
        <f>IFERROR('Table A1'!U83/'Table A2'!U83*1000/'Table 4'!U83*100,":")</f>
        <v>17.335137225348092</v>
      </c>
      <c r="V83" s="86">
        <f>IFERROR('Table A1'!V83/'Table A2'!V83*1000/'Table 4'!V83*100,":")</f>
        <v>24.154268821670136</v>
      </c>
      <c r="W83" s="86">
        <f>IFERROR('Table A1'!W83/'Table A2'!W83*1000/'Table 4'!W83*100,":")</f>
        <v>13.945596542405758</v>
      </c>
      <c r="X83" s="86">
        <f>IFERROR('Table A1'!X83/'Table A2'!X83*1000/'Table 4'!X83*100,":")</f>
        <v>17.711501577563951</v>
      </c>
      <c r="Y83" s="86">
        <f>IFERROR('Table A1'!Y83/'Table A2'!Y83*1000/'Table 4'!Y83*100,":")</f>
        <v>20.125188998807047</v>
      </c>
      <c r="Z83" s="86">
        <f>IFERROR('Table A1'!Z83/'Table A2'!Z83*1000/'Table 4'!Z83*100,":")</f>
        <v>24.299686259050233</v>
      </c>
      <c r="AA83" s="86">
        <f>IFERROR('Table A1'!AA83/'Table A2'!AA83*1000/'Table 4'!AA83*100,":")</f>
        <v>16.669714094914763</v>
      </c>
      <c r="AB83" s="86">
        <f>IFERROR('Table A1'!AB83/'Table A2'!AB83*1000/'Table 4'!AB83*100,":")</f>
        <v>10.678582784200335</v>
      </c>
      <c r="AC83" s="86">
        <f>IFERROR('Table A1'!AC83/'Table A2'!AC83*1000/'Table 4'!AC83*100,":")</f>
        <v>17.997461269124322</v>
      </c>
      <c r="AD83" s="86">
        <f>IFERROR('Table A1'!AD83/'Table A2'!AD83*1000/'Table 4'!AD83*100,":")</f>
        <v>22.280576591238496</v>
      </c>
      <c r="AE83" s="86">
        <f>IFERROR('Table A1'!AE83/'Table A2'!AE83*1000/'Table 4'!AE83*100,":")</f>
        <v>14.180771429428237</v>
      </c>
      <c r="AF83" s="86">
        <f>IFERROR('Table A1'!AF83/'Table A2'!AF83*1000/'Table 4'!AF83*100,":")</f>
        <v>15.973814358301899</v>
      </c>
      <c r="AG83" s="86">
        <f>IFERROR('Table A1'!AG83/'Table A2'!AG83*1000/'Table 4'!AG83*100,":")</f>
        <v>14.594420300680582</v>
      </c>
    </row>
    <row r="84" spans="1:33" ht="11.25" customHeight="1" x14ac:dyDescent="0.2">
      <c r="A84" s="5" t="s">
        <v>842</v>
      </c>
      <c r="B84" s="7" t="s">
        <v>53</v>
      </c>
      <c r="C84" s="86">
        <f>IFERROR('Table A1'!C84/'Table A2'!C84*1000/'Table 4'!C84*100,":")</f>
        <v>25.431025493154014</v>
      </c>
      <c r="D84" s="86">
        <f>IFERROR('Table A1'!D84/'Table A2'!D84*1000/'Table 4'!D84*100,":")</f>
        <v>27.71717448010758</v>
      </c>
      <c r="E84" s="86">
        <f>IFERROR('Table A1'!E84/'Table A2'!E84*1000/'Table 4'!E84*100,":")</f>
        <v>19.155695579028574</v>
      </c>
      <c r="F84" s="86">
        <f>IFERROR('Table A1'!F84/'Table A2'!F84*1000/'Table 4'!F84*100,":")</f>
        <v>81.496630535693839</v>
      </c>
      <c r="G84" s="86">
        <f>IFERROR('Table A1'!G84/'Table A2'!G84*1000/'Table 4'!G84*100,":")</f>
        <v>21.681591450719537</v>
      </c>
      <c r="H84" s="86">
        <f>IFERROR('Table A1'!H84/'Table A2'!H84*1000/'Table 4'!H84*100,":")</f>
        <v>29.988358725573512</v>
      </c>
      <c r="I84" s="86">
        <f>IFERROR('Table A1'!I84/'Table A2'!I84*1000/'Table 4'!I84*100,":")</f>
        <v>35.000139820562474</v>
      </c>
      <c r="J84" s="86">
        <f>IFERROR('Table A1'!J84/'Table A2'!J84*1000/'Table 4'!J84*100,":")</f>
        <v>31.670099960211452</v>
      </c>
      <c r="K84" s="86">
        <f>IFERROR('Table A1'!K84/'Table A2'!K84*1000/'Table 4'!K84*100,":")</f>
        <v>19.706823295705821</v>
      </c>
      <c r="L84" s="86">
        <f>IFERROR('Table A1'!L84/'Table A2'!L84*1000/'Table 4'!L84*100,":")</f>
        <v>25.049385795410323</v>
      </c>
      <c r="M84" s="86">
        <f>IFERROR('Table A1'!M84/'Table A2'!M84*1000/'Table 4'!M84*100,":")</f>
        <v>24.034012352738625</v>
      </c>
      <c r="N84" s="86">
        <f>IFERROR('Table A1'!N84/'Table A2'!N84*1000/'Table 4'!N84*100,":")</f>
        <v>26.092631940237311</v>
      </c>
      <c r="O84" s="86">
        <f>IFERROR('Table A1'!O84/'Table A2'!O84*1000/'Table 4'!O84*100,":")</f>
        <v>33.62337400005989</v>
      </c>
      <c r="P84" s="86">
        <f>IFERROR('Table A1'!P84/'Table A2'!P84*1000/'Table 4'!P84*100,":")</f>
        <v>17.056014600410236</v>
      </c>
      <c r="Q84" s="86">
        <f>IFERROR('Table A1'!Q84/'Table A2'!Q84*1000/'Table 4'!Q84*100,":")</f>
        <v>21.00445417479677</v>
      </c>
      <c r="R84" s="86">
        <f>IFERROR('Table A1'!R84/'Table A2'!R84*1000/'Table 4'!R84*100,":")</f>
        <v>22.711658539571172</v>
      </c>
      <c r="S84" s="86" t="str">
        <f>IFERROR('Table A1'!S84/'Table A2'!S84*1000/'Table 4'!S84*100,":")</f>
        <v>:</v>
      </c>
      <c r="T84" s="86">
        <f>IFERROR('Table A1'!T84/'Table A2'!T84*1000/'Table 4'!T84*100,":")</f>
        <v>39.244082002194297</v>
      </c>
      <c r="U84" s="86">
        <f>IFERROR('Table A1'!U84/'Table A2'!U84*1000/'Table 4'!U84*100,":")</f>
        <v>26.716698470201948</v>
      </c>
      <c r="V84" s="86">
        <f>IFERROR('Table A1'!V84/'Table A2'!V84*1000/'Table 4'!V84*100,":")</f>
        <v>35.30864138401482</v>
      </c>
      <c r="W84" s="86">
        <f>IFERROR('Table A1'!W84/'Table A2'!W84*1000/'Table 4'!W84*100,":")</f>
        <v>23.749716983952826</v>
      </c>
      <c r="X84" s="86" t="str">
        <f>IFERROR('Table A1'!X84/'Table A2'!X84*1000/'Table 4'!X84*100,":")</f>
        <v>:</v>
      </c>
      <c r="Y84" s="86">
        <f>IFERROR('Table A1'!Y84/'Table A2'!Y84*1000/'Table 4'!Y84*100,":")</f>
        <v>41.398038013883514</v>
      </c>
      <c r="Z84" s="86">
        <f>IFERROR('Table A1'!Z84/'Table A2'!Z84*1000/'Table 4'!Z84*100,":")</f>
        <v>31.32213123298585</v>
      </c>
      <c r="AA84" s="86">
        <f>IFERROR('Table A1'!AA84/'Table A2'!AA84*1000/'Table 4'!AA84*100,":")</f>
        <v>18.46927605202599</v>
      </c>
      <c r="AB84" s="86">
        <f>IFERROR('Table A1'!AB84/'Table A2'!AB84*1000/'Table 4'!AB84*100,":")</f>
        <v>25.699507664487481</v>
      </c>
      <c r="AC84" s="86">
        <f>IFERROR('Table A1'!AC84/'Table A2'!AC84*1000/'Table 4'!AC84*100,":")</f>
        <v>21.2225517576668</v>
      </c>
      <c r="AD84" s="86">
        <f>IFERROR('Table A1'!AD84/'Table A2'!AD84*1000/'Table 4'!AD84*100,":")</f>
        <v>24.98420070990608</v>
      </c>
      <c r="AE84" s="86">
        <f>IFERROR('Table A1'!AE84/'Table A2'!AE84*1000/'Table 4'!AE84*100,":")</f>
        <v>27.597590521893483</v>
      </c>
      <c r="AF84" s="86">
        <f>IFERROR('Table A1'!AF84/'Table A2'!AF84*1000/'Table 4'!AF84*100,":")</f>
        <v>28.428611938270947</v>
      </c>
      <c r="AG84" s="86">
        <f>IFERROR('Table A1'!AG84/'Table A2'!AG84*1000/'Table 4'!AG84*100,":")</f>
        <v>27.955136815521698</v>
      </c>
    </row>
    <row r="85" spans="1:33" ht="11.25" customHeight="1" x14ac:dyDescent="0.2">
      <c r="A85" s="5" t="s">
        <v>843</v>
      </c>
      <c r="B85" s="7" t="s">
        <v>54</v>
      </c>
      <c r="C85" s="86">
        <f>IFERROR('Table A1'!C85/'Table A2'!C85*1000/'Table 4'!C85*100,":")</f>
        <v>24.58687116802891</v>
      </c>
      <c r="D85" s="86">
        <f>IFERROR('Table A1'!D85/'Table A2'!D85*1000/'Table 4'!D85*100,":")</f>
        <v>34.292285482518849</v>
      </c>
      <c r="E85" s="86">
        <f>IFERROR('Table A1'!E85/'Table A2'!E85*1000/'Table 4'!E85*100,":")</f>
        <v>22.11942637110069</v>
      </c>
      <c r="F85" s="86">
        <f>IFERROR('Table A1'!F85/'Table A2'!F85*1000/'Table 4'!F85*100,":")</f>
        <v>2.2459154877327232</v>
      </c>
      <c r="G85" s="86">
        <f>IFERROR('Table A1'!G85/'Table A2'!G85*1000/'Table 4'!G85*100,":")</f>
        <v>30.652025048206255</v>
      </c>
      <c r="H85" s="86">
        <f>IFERROR('Table A1'!H85/'Table A2'!H85*1000/'Table 4'!H85*100,":")</f>
        <v>24.612346701009123</v>
      </c>
      <c r="I85" s="86">
        <f>IFERROR('Table A1'!I85/'Table A2'!I85*1000/'Table 4'!I85*100,":")</f>
        <v>29.403020028378439</v>
      </c>
      <c r="J85" s="86">
        <f>IFERROR('Table A1'!J85/'Table A2'!J85*1000/'Table 4'!J85*100,":")</f>
        <v>27.257238772154302</v>
      </c>
      <c r="K85" s="86">
        <f>IFERROR('Table A1'!K85/'Table A2'!K85*1000/'Table 4'!K85*100,":")</f>
        <v>14.661323125838718</v>
      </c>
      <c r="L85" s="86">
        <f>IFERROR('Table A1'!L85/'Table A2'!L85*1000/'Table 4'!L85*100,":")</f>
        <v>29.654608676592325</v>
      </c>
      <c r="M85" s="86">
        <f>IFERROR('Table A1'!M85/'Table A2'!M85*1000/'Table 4'!M85*100,":")</f>
        <v>29.985911420311208</v>
      </c>
      <c r="N85" s="86">
        <f>IFERROR('Table A1'!N85/'Table A2'!N85*1000/'Table 4'!N85*100,":")</f>
        <v>26.945214035136477</v>
      </c>
      <c r="O85" s="86">
        <f>IFERROR('Table A1'!O85/'Table A2'!O85*1000/'Table 4'!O85*100,":")</f>
        <v>40.495318051214028</v>
      </c>
      <c r="P85" s="86">
        <f>IFERROR('Table A1'!P85/'Table A2'!P85*1000/'Table 4'!P85*100,":")</f>
        <v>15.024740732096314</v>
      </c>
      <c r="Q85" s="86">
        <f>IFERROR('Table A1'!Q85/'Table A2'!Q85*1000/'Table 4'!Q85*100,":")</f>
        <v>20.800965676927653</v>
      </c>
      <c r="R85" s="86">
        <f>IFERROR('Table A1'!R85/'Table A2'!R85*1000/'Table 4'!R85*100,":")</f>
        <v>36.69214057563341</v>
      </c>
      <c r="S85" s="86" t="str">
        <f>IFERROR('Table A1'!S85/'Table A2'!S85*1000/'Table 4'!S85*100,":")</f>
        <v>:</v>
      </c>
      <c r="T85" s="86">
        <f>IFERROR('Table A1'!T85/'Table A2'!T85*1000/'Table 4'!T85*100,":")</f>
        <v>32.839588425729296</v>
      </c>
      <c r="U85" s="86">
        <f>IFERROR('Table A1'!U85/'Table A2'!U85*1000/'Table 4'!U85*100,":")</f>
        <v>17.335936490713671</v>
      </c>
      <c r="V85" s="86">
        <f>IFERROR('Table A1'!V85/'Table A2'!V85*1000/'Table 4'!V85*100,":")</f>
        <v>21.375652893088155</v>
      </c>
      <c r="W85" s="86">
        <f>IFERROR('Table A1'!W85/'Table A2'!W85*1000/'Table 4'!W85*100,":")</f>
        <v>12.170459817201937</v>
      </c>
      <c r="X85" s="86" t="str">
        <f>IFERROR('Table A1'!X85/'Table A2'!X85*1000/'Table 4'!X85*100,":")</f>
        <v>:</v>
      </c>
      <c r="Y85" s="86">
        <f>IFERROR('Table A1'!Y85/'Table A2'!Y85*1000/'Table 4'!Y85*100,":")</f>
        <v>32.073440438514069</v>
      </c>
      <c r="Z85" s="86">
        <f>IFERROR('Table A1'!Z85/'Table A2'!Z85*1000/'Table 4'!Z85*100,":")</f>
        <v>22.927392773958033</v>
      </c>
      <c r="AA85" s="86">
        <f>IFERROR('Table A1'!AA85/'Table A2'!AA85*1000/'Table 4'!AA85*100,":")</f>
        <v>18.156527639155211</v>
      </c>
      <c r="AB85" s="86">
        <f>IFERROR('Table A1'!AB85/'Table A2'!AB85*1000/'Table 4'!AB85*100,":")</f>
        <v>19.780973709771985</v>
      </c>
      <c r="AC85" s="86">
        <f>IFERROR('Table A1'!AC85/'Table A2'!AC85*1000/'Table 4'!AC85*100,":")</f>
        <v>32.580434078137586</v>
      </c>
      <c r="AD85" s="86">
        <f>IFERROR('Table A1'!AD85/'Table A2'!AD85*1000/'Table 4'!AD85*100,":")</f>
        <v>13.219935795887308</v>
      </c>
      <c r="AE85" s="86">
        <f>IFERROR('Table A1'!AE85/'Table A2'!AE85*1000/'Table 4'!AE85*100,":")</f>
        <v>16.535582067877037</v>
      </c>
      <c r="AF85" s="86">
        <f>IFERROR('Table A1'!AF85/'Table A2'!AF85*1000/'Table 4'!AF85*100,":")</f>
        <v>17.108059491447815</v>
      </c>
      <c r="AG85" s="86">
        <f>IFERROR('Table A1'!AG85/'Table A2'!AG85*1000/'Table 4'!AG85*100,":")</f>
        <v>21.093360218573498</v>
      </c>
    </row>
    <row r="86" spans="1:33" ht="11.25" customHeight="1" x14ac:dyDescent="0.2">
      <c r="A86" s="5" t="s">
        <v>844</v>
      </c>
      <c r="B86" s="7" t="s">
        <v>811</v>
      </c>
      <c r="C86" s="86">
        <f>IFERROR('Table A1'!C86/'Table A2'!C86*1000/'Table 4'!C86*100,":")</f>
        <v>22.496014199731277</v>
      </c>
      <c r="D86" s="86">
        <f>IFERROR('Table A1'!D86/'Table A2'!D86*1000/'Table 4'!D86*100,":")</f>
        <v>24.690779748598331</v>
      </c>
      <c r="E86" s="86">
        <f>IFERROR('Table A1'!E86/'Table A2'!E86*1000/'Table 4'!E86*100,":")</f>
        <v>19.971324532900613</v>
      </c>
      <c r="F86" s="86">
        <f>IFERROR('Table A1'!F86/'Table A2'!F86*1000/'Table 4'!F86*100,":")</f>
        <v>19.402112819229171</v>
      </c>
      <c r="G86" s="86">
        <f>IFERROR('Table A1'!G86/'Table A2'!G86*1000/'Table 4'!G86*100,":")</f>
        <v>16.609596398658859</v>
      </c>
      <c r="H86" s="86">
        <f>IFERROR('Table A1'!H86/'Table A2'!H86*1000/'Table 4'!H86*100,":")</f>
        <v>23.139403086022075</v>
      </c>
      <c r="I86" s="86">
        <f>IFERROR('Table A1'!I86/'Table A2'!I86*1000/'Table 4'!I86*100,":")</f>
        <v>23.339003141635807</v>
      </c>
      <c r="J86" s="86">
        <f>IFERROR('Table A1'!J86/'Table A2'!J86*1000/'Table 4'!J86*100,":")</f>
        <v>21.196989909396972</v>
      </c>
      <c r="K86" s="86">
        <f>IFERROR('Table A1'!K86/'Table A2'!K86*1000/'Table 4'!K86*100,":")</f>
        <v>12.374749488478431</v>
      </c>
      <c r="L86" s="86">
        <f>IFERROR('Table A1'!L86/'Table A2'!L86*1000/'Table 4'!L86*100,":")</f>
        <v>22.191743564910816</v>
      </c>
      <c r="M86" s="86">
        <f>IFERROR('Table A1'!M86/'Table A2'!M86*1000/'Table 4'!M86*100,":")</f>
        <v>20.853315673581548</v>
      </c>
      <c r="N86" s="86">
        <f>IFERROR('Table A1'!N86/'Table A2'!N86*1000/'Table 4'!N86*100,":")</f>
        <v>18.028333016493072</v>
      </c>
      <c r="O86" s="86">
        <f>IFERROR('Table A1'!O86/'Table A2'!O86*1000/'Table 4'!O86*100,":")</f>
        <v>24.641761289128372</v>
      </c>
      <c r="P86" s="86">
        <f>IFERROR('Table A1'!P86/'Table A2'!P86*1000/'Table 4'!P86*100,":")</f>
        <v>15.188856813752775</v>
      </c>
      <c r="Q86" s="86">
        <f>IFERROR('Table A1'!Q86/'Table A2'!Q86*1000/'Table 4'!Q86*100,":")</f>
        <v>18.469013443677536</v>
      </c>
      <c r="R86" s="86">
        <f>IFERROR('Table A1'!R86/'Table A2'!R86*1000/'Table 4'!R86*100,":")</f>
        <v>15.493433147966806</v>
      </c>
      <c r="S86" s="86" t="str">
        <f>IFERROR('Table A1'!S86/'Table A2'!S86*1000/'Table 4'!S86*100,":")</f>
        <v>:</v>
      </c>
      <c r="T86" s="86">
        <f>IFERROR('Table A1'!T86/'Table A2'!T86*1000/'Table 4'!T86*100,":")</f>
        <v>22.500370006752942</v>
      </c>
      <c r="U86" s="86">
        <f>IFERROR('Table A1'!U86/'Table A2'!U86*1000/'Table 4'!U86*100,":")</f>
        <v>18.942264864649637</v>
      </c>
      <c r="V86" s="86">
        <f>IFERROR('Table A1'!V86/'Table A2'!V86*1000/'Table 4'!V86*100,":")</f>
        <v>23.397796325121615</v>
      </c>
      <c r="W86" s="86">
        <f>IFERROR('Table A1'!W86/'Table A2'!W86*1000/'Table 4'!W86*100,":")</f>
        <v>15.620337238922351</v>
      </c>
      <c r="X86" s="86" t="str">
        <f>IFERROR('Table A1'!X86/'Table A2'!X86*1000/'Table 4'!X86*100,":")</f>
        <v>:</v>
      </c>
      <c r="Y86" s="86">
        <f>IFERROR('Table A1'!Y86/'Table A2'!Y86*1000/'Table 4'!Y86*100,":")</f>
        <v>24.417687384816723</v>
      </c>
      <c r="Z86" s="86">
        <f>IFERROR('Table A1'!Z86/'Table A2'!Z86*1000/'Table 4'!Z86*100,":")</f>
        <v>18.872458516295069</v>
      </c>
      <c r="AA86" s="86">
        <f>IFERROR('Table A1'!AA86/'Table A2'!AA86*1000/'Table 4'!AA86*100,":")</f>
        <v>17.403538745191522</v>
      </c>
      <c r="AB86" s="86">
        <f>IFERROR('Table A1'!AB86/'Table A2'!AB86*1000/'Table 4'!AB86*100,":")</f>
        <v>13.785608067468369</v>
      </c>
      <c r="AC86" s="86">
        <f>IFERROR('Table A1'!AC86/'Table A2'!AC86*1000/'Table 4'!AC86*100,":")</f>
        <v>34.254181211789181</v>
      </c>
      <c r="AD86" s="86">
        <f>IFERROR('Table A1'!AD86/'Table A2'!AD86*1000/'Table 4'!AD86*100,":")</f>
        <v>14.573004464653206</v>
      </c>
      <c r="AE86" s="86">
        <f>IFERROR('Table A1'!AE86/'Table A2'!AE86*1000/'Table 4'!AE86*100,":")</f>
        <v>17.004742380396674</v>
      </c>
      <c r="AF86" s="86">
        <f>IFERROR('Table A1'!AF86/'Table A2'!AF86*1000/'Table 4'!AF86*100,":")</f>
        <v>20.970007942248198</v>
      </c>
      <c r="AG86" s="86">
        <f>IFERROR('Table A1'!AG86/'Table A2'!AG86*1000/'Table 4'!AG86*100,":")</f>
        <v>15.598816593308449</v>
      </c>
    </row>
    <row r="87" spans="1:33" ht="11.25" customHeight="1" x14ac:dyDescent="0.2">
      <c r="A87" s="5" t="s">
        <v>845</v>
      </c>
      <c r="B87" s="7" t="s">
        <v>812</v>
      </c>
      <c r="C87" s="86">
        <f>IFERROR('Table A1'!C87/'Table A2'!C87*1000/'Table 4'!C87*100,":")</f>
        <v>17.82489979295903</v>
      </c>
      <c r="D87" s="86">
        <f>IFERROR('Table A1'!D87/'Table A2'!D87*1000/'Table 4'!D87*100,":")</f>
        <v>25.132192121181628</v>
      </c>
      <c r="E87" s="86">
        <f>IFERROR('Table A1'!E87/'Table A2'!E87*1000/'Table 4'!E87*100,":")</f>
        <v>23.425181891337086</v>
      </c>
      <c r="F87" s="86" t="str">
        <f>IFERROR('Table A1'!F87/'Table A2'!F87*1000/'Table 4'!F87*100,":")</f>
        <v>:</v>
      </c>
      <c r="G87" s="86">
        <f>IFERROR('Table A1'!G87/'Table A2'!G87*1000/'Table 4'!G87*100,":")</f>
        <v>39.09465257506983</v>
      </c>
      <c r="H87" s="86">
        <f>IFERROR('Table A1'!H87/'Table A2'!H87*1000/'Table 4'!H87*100,":")</f>
        <v>20.968220391679885</v>
      </c>
      <c r="I87" s="86">
        <f>IFERROR('Table A1'!I87/'Table A2'!I87*1000/'Table 4'!I87*100,":")</f>
        <v>20.301944784763741</v>
      </c>
      <c r="J87" s="86">
        <f>IFERROR('Table A1'!J87/'Table A2'!J87*1000/'Table 4'!J87*100,":")</f>
        <v>30.753117168288707</v>
      </c>
      <c r="K87" s="86">
        <f>IFERROR('Table A1'!K87/'Table A2'!K87*1000/'Table 4'!K87*100,":")</f>
        <v>10.588009413970839</v>
      </c>
      <c r="L87" s="86">
        <f>IFERROR('Table A1'!L87/'Table A2'!L87*1000/'Table 4'!L87*100,":")</f>
        <v>21.421546939927271</v>
      </c>
      <c r="M87" s="86">
        <f>IFERROR('Table A1'!M87/'Table A2'!M87*1000/'Table 4'!M87*100,":")</f>
        <v>21.956975358637614</v>
      </c>
      <c r="N87" s="86">
        <f>IFERROR('Table A1'!N87/'Table A2'!N87*1000/'Table 4'!N87*100,":")</f>
        <v>23.262181823487712</v>
      </c>
      <c r="O87" s="86">
        <f>IFERROR('Table A1'!O87/'Table A2'!O87*1000/'Table 4'!O87*100,":")</f>
        <v>20.165567225104002</v>
      </c>
      <c r="P87" s="86">
        <f>IFERROR('Table A1'!P87/'Table A2'!P87*1000/'Table 4'!P87*100,":")</f>
        <v>26.711596950033119</v>
      </c>
      <c r="Q87" s="86">
        <f>IFERROR('Table A1'!Q87/'Table A2'!Q87*1000/'Table 4'!Q87*100,":")</f>
        <v>19.428219517500676</v>
      </c>
      <c r="R87" s="86">
        <f>IFERROR('Table A1'!R87/'Table A2'!R87*1000/'Table 4'!R87*100,":")</f>
        <v>28.815341838440755</v>
      </c>
      <c r="S87" s="86" t="str">
        <f>IFERROR('Table A1'!S87/'Table A2'!S87*1000/'Table 4'!S87*100,":")</f>
        <v>:</v>
      </c>
      <c r="T87" s="86">
        <f>IFERROR('Table A1'!T87/'Table A2'!T87*1000/'Table 4'!T87*100,":")</f>
        <v>25.310905575458708</v>
      </c>
      <c r="U87" s="86">
        <f>IFERROR('Table A1'!U87/'Table A2'!U87*1000/'Table 4'!U87*100,":")</f>
        <v>14.466286643388237</v>
      </c>
      <c r="V87" s="86">
        <f>IFERROR('Table A1'!V87/'Table A2'!V87*1000/'Table 4'!V87*100,":")</f>
        <v>43.301656924361296</v>
      </c>
      <c r="W87" s="86">
        <f>IFERROR('Table A1'!W87/'Table A2'!W87*1000/'Table 4'!W87*100,":")</f>
        <v>23.968358470881057</v>
      </c>
      <c r="X87" s="86">
        <f>IFERROR('Table A1'!X87/'Table A2'!X87*1000/'Table 4'!X87*100,":")</f>
        <v>110.65777375156529</v>
      </c>
      <c r="Y87" s="86">
        <f>IFERROR('Table A1'!Y87/'Table A2'!Y87*1000/'Table 4'!Y87*100,":")</f>
        <v>24.699081046364253</v>
      </c>
      <c r="Z87" s="86">
        <f>IFERROR('Table A1'!Z87/'Table A2'!Z87*1000/'Table 4'!Z87*100,":")</f>
        <v>21.009805071864591</v>
      </c>
      <c r="AA87" s="86">
        <f>IFERROR('Table A1'!AA87/'Table A2'!AA87*1000/'Table 4'!AA87*100,":")</f>
        <v>12.758104789357391</v>
      </c>
      <c r="AB87" s="86">
        <f>IFERROR('Table A1'!AB87/'Table A2'!AB87*1000/'Table 4'!AB87*100,":")</f>
        <v>15.630403848054399</v>
      </c>
      <c r="AC87" s="86">
        <f>IFERROR('Table A1'!AC87/'Table A2'!AC87*1000/'Table 4'!AC87*100,":")</f>
        <v>63.000755597163597</v>
      </c>
      <c r="AD87" s="86">
        <f>IFERROR('Table A1'!AD87/'Table A2'!AD87*1000/'Table 4'!AD87*100,":")</f>
        <v>16.390167800123624</v>
      </c>
      <c r="AE87" s="86">
        <f>IFERROR('Table A1'!AE87/'Table A2'!AE87*1000/'Table 4'!AE87*100,":")</f>
        <v>24.28861384573365</v>
      </c>
      <c r="AF87" s="86">
        <f>IFERROR('Table A1'!AF87/'Table A2'!AF87*1000/'Table 4'!AF87*100,":")</f>
        <v>55.955694737355778</v>
      </c>
      <c r="AG87" s="86">
        <f>IFERROR('Table A1'!AG87/'Table A2'!AG87*1000/'Table 4'!AG87*100,":")</f>
        <v>10.682395311384168</v>
      </c>
    </row>
    <row r="88" spans="1:33" ht="11.25" customHeight="1" x14ac:dyDescent="0.2">
      <c r="A88" s="5" t="s">
        <v>846</v>
      </c>
      <c r="B88" s="7" t="s">
        <v>813</v>
      </c>
      <c r="C88" s="86">
        <f>IFERROR('Table A1'!C88/'Table A2'!C88*1000/'Table 4'!C88*100,":")</f>
        <v>16.500977729404219</v>
      </c>
      <c r="D88" s="86">
        <f>IFERROR('Table A1'!D88/'Table A2'!D88*1000/'Table 4'!D88*100,":")</f>
        <v>21.900452299532109</v>
      </c>
      <c r="E88" s="86">
        <f>IFERROR('Table A1'!E88/'Table A2'!E88*1000/'Table 4'!E88*100,":")</f>
        <v>14.912186900201844</v>
      </c>
      <c r="F88" s="86" t="str">
        <f>IFERROR('Table A1'!F88/'Table A2'!F88*1000/'Table 4'!F88*100,":")</f>
        <v>:</v>
      </c>
      <c r="G88" s="86">
        <f>IFERROR('Table A1'!G88/'Table A2'!G88*1000/'Table 4'!G88*100,":")</f>
        <v>15.425444877798761</v>
      </c>
      <c r="H88" s="86">
        <f>IFERROR('Table A1'!H88/'Table A2'!H88*1000/'Table 4'!H88*100,":")</f>
        <v>14.979664059676939</v>
      </c>
      <c r="I88" s="86">
        <f>IFERROR('Table A1'!I88/'Table A2'!I88*1000/'Table 4'!I88*100,":")</f>
        <v>27.985084121695554</v>
      </c>
      <c r="J88" s="86">
        <f>IFERROR('Table A1'!J88/'Table A2'!J88*1000/'Table 4'!J88*100,":")</f>
        <v>21.928243911317804</v>
      </c>
      <c r="K88" s="86">
        <f>IFERROR('Table A1'!K88/'Table A2'!K88*1000/'Table 4'!K88*100,":")</f>
        <v>11.127375811598188</v>
      </c>
      <c r="L88" s="86">
        <f>IFERROR('Table A1'!L88/'Table A2'!L88*1000/'Table 4'!L88*100,":")</f>
        <v>12.423542413088843</v>
      </c>
      <c r="M88" s="86">
        <f>IFERROR('Table A1'!M88/'Table A2'!M88*1000/'Table 4'!M88*100,":")</f>
        <v>12.712659417312064</v>
      </c>
      <c r="N88" s="86">
        <f>IFERROR('Table A1'!N88/'Table A2'!N88*1000/'Table 4'!N88*100,":")</f>
        <v>15.264757794572064</v>
      </c>
      <c r="O88" s="86">
        <f>IFERROR('Table A1'!O88/'Table A2'!O88*1000/'Table 4'!O88*100,":")</f>
        <v>22.229635087872861</v>
      </c>
      <c r="P88" s="86">
        <f>IFERROR('Table A1'!P88/'Table A2'!P88*1000/'Table 4'!P88*100,":")</f>
        <v>13.349135882891543</v>
      </c>
      <c r="Q88" s="86">
        <f>IFERROR('Table A1'!Q88/'Table A2'!Q88*1000/'Table 4'!Q88*100,":")</f>
        <v>17.313948009752885</v>
      </c>
      <c r="R88" s="86">
        <f>IFERROR('Table A1'!R88/'Table A2'!R88*1000/'Table 4'!R88*100,":")</f>
        <v>13.297056642951075</v>
      </c>
      <c r="S88" s="86" t="str">
        <f>IFERROR('Table A1'!S88/'Table A2'!S88*1000/'Table 4'!S88*100,":")</f>
        <v>:</v>
      </c>
      <c r="T88" s="86">
        <f>IFERROR('Table A1'!T88/'Table A2'!T88*1000/'Table 4'!T88*100,":")</f>
        <v>15.937969923726724</v>
      </c>
      <c r="U88" s="86">
        <f>IFERROR('Table A1'!U88/'Table A2'!U88*1000/'Table 4'!U88*100,":")</f>
        <v>12.948958293502752</v>
      </c>
      <c r="V88" s="86">
        <f>IFERROR('Table A1'!V88/'Table A2'!V88*1000/'Table 4'!V88*100,":")</f>
        <v>18.730848592564577</v>
      </c>
      <c r="W88" s="86">
        <f>IFERROR('Table A1'!W88/'Table A2'!W88*1000/'Table 4'!W88*100,":")</f>
        <v>7.489244564770714</v>
      </c>
      <c r="X88" s="86">
        <f>IFERROR('Table A1'!X88/'Table A2'!X88*1000/'Table 4'!X88*100,":")</f>
        <v>8.0535691165510546</v>
      </c>
      <c r="Y88" s="86">
        <f>IFERROR('Table A1'!Y88/'Table A2'!Y88*1000/'Table 4'!Y88*100,":")</f>
        <v>17.587357156234145</v>
      </c>
      <c r="Z88" s="86">
        <f>IFERROR('Table A1'!Z88/'Table A2'!Z88*1000/'Table 4'!Z88*100,":")</f>
        <v>22.979373443744645</v>
      </c>
      <c r="AA88" s="86">
        <f>IFERROR('Table A1'!AA88/'Table A2'!AA88*1000/'Table 4'!AA88*100,":")</f>
        <v>23.315845559234148</v>
      </c>
      <c r="AB88" s="86">
        <f>IFERROR('Table A1'!AB88/'Table A2'!AB88*1000/'Table 4'!AB88*100,":")</f>
        <v>12.339686377969924</v>
      </c>
      <c r="AC88" s="86">
        <f>IFERROR('Table A1'!AC88/'Table A2'!AC88*1000/'Table 4'!AC88*100,":")</f>
        <v>14.378600471232359</v>
      </c>
      <c r="AD88" s="86">
        <f>IFERROR('Table A1'!AD88/'Table A2'!AD88*1000/'Table 4'!AD88*100,":")</f>
        <v>19.414316464581336</v>
      </c>
      <c r="AE88" s="86">
        <f>IFERROR('Table A1'!AE88/'Table A2'!AE88*1000/'Table 4'!AE88*100,":")</f>
        <v>12.336312758135099</v>
      </c>
      <c r="AF88" s="86">
        <f>IFERROR('Table A1'!AF88/'Table A2'!AF88*1000/'Table 4'!AF88*100,":")</f>
        <v>18.971493942658331</v>
      </c>
      <c r="AG88" s="86">
        <f>IFERROR('Table A1'!AG88/'Table A2'!AG88*1000/'Table 4'!AG88*100,":")</f>
        <v>24.67922525902085</v>
      </c>
    </row>
    <row r="89" spans="1:33" ht="11.25" customHeight="1" x14ac:dyDescent="0.2">
      <c r="A89" s="5" t="s">
        <v>847</v>
      </c>
      <c r="B89" s="7" t="s">
        <v>814</v>
      </c>
      <c r="C89" s="86" t="str">
        <f>IFERROR('Table A1'!C89/'Table A2'!C89*1000/'Table 4'!C89*100,":")</f>
        <v>:</v>
      </c>
      <c r="D89" s="86" t="str">
        <f>IFERROR('Table A1'!D89/'Table A2'!D89*1000/'Table 4'!D89*100,":")</f>
        <v>:</v>
      </c>
      <c r="E89" s="86" t="str">
        <f>IFERROR('Table A1'!E89/'Table A2'!E89*1000/'Table 4'!E89*100,":")</f>
        <v>:</v>
      </c>
      <c r="F89" s="86" t="str">
        <f>IFERROR('Table A1'!F89/'Table A2'!F89*1000/'Table 4'!F89*100,":")</f>
        <v>:</v>
      </c>
      <c r="G89" s="86" t="str">
        <f>IFERROR('Table A1'!G89/'Table A2'!G89*1000/'Table 4'!G89*100,":")</f>
        <v>:</v>
      </c>
      <c r="H89" s="86" t="str">
        <f>IFERROR('Table A1'!H89/'Table A2'!H89*1000/'Table 4'!H89*100,":")</f>
        <v>:</v>
      </c>
      <c r="I89" s="86" t="str">
        <f>IFERROR('Table A1'!I89/'Table A2'!I89*1000/'Table 4'!I89*100,":")</f>
        <v>:</v>
      </c>
      <c r="J89" s="86" t="str">
        <f>IFERROR('Table A1'!J89/'Table A2'!J89*1000/'Table 4'!J89*100,":")</f>
        <v>:</v>
      </c>
      <c r="K89" s="86" t="str">
        <f>IFERROR('Table A1'!K89/'Table A2'!K89*1000/'Table 4'!K89*100,":")</f>
        <v>:</v>
      </c>
      <c r="L89" s="86" t="str">
        <f>IFERROR('Table A1'!L89/'Table A2'!L89*1000/'Table 4'!L89*100,":")</f>
        <v>:</v>
      </c>
      <c r="M89" s="86" t="str">
        <f>IFERROR('Table A1'!M89/'Table A2'!M89*1000/'Table 4'!M89*100,":")</f>
        <v>:</v>
      </c>
      <c r="N89" s="86" t="str">
        <f>IFERROR('Table A1'!N89/'Table A2'!N89*1000/'Table 4'!N89*100,":")</f>
        <v>:</v>
      </c>
      <c r="O89" s="86" t="str">
        <f>IFERROR('Table A1'!O89/'Table A2'!O89*1000/'Table 4'!O89*100,":")</f>
        <v>:</v>
      </c>
      <c r="P89" s="86" t="str">
        <f>IFERROR('Table A1'!P89/'Table A2'!P89*1000/'Table 4'!P89*100,":")</f>
        <v>:</v>
      </c>
      <c r="Q89" s="86" t="str">
        <f>IFERROR('Table A1'!Q89/'Table A2'!Q89*1000/'Table 4'!Q89*100,":")</f>
        <v>:</v>
      </c>
      <c r="R89" s="86" t="str">
        <f>IFERROR('Table A1'!R89/'Table A2'!R89*1000/'Table 4'!R89*100,":")</f>
        <v>:</v>
      </c>
      <c r="S89" s="86" t="str">
        <f>IFERROR('Table A1'!S89/'Table A2'!S89*1000/'Table 4'!S89*100,":")</f>
        <v>:</v>
      </c>
      <c r="T89" s="86" t="str">
        <f>IFERROR('Table A1'!T89/'Table A2'!T89*1000/'Table 4'!T89*100,":")</f>
        <v>:</v>
      </c>
      <c r="U89" s="86" t="str">
        <f>IFERROR('Table A1'!U89/'Table A2'!U89*1000/'Table 4'!U89*100,":")</f>
        <v>:</v>
      </c>
      <c r="V89" s="86" t="str">
        <f>IFERROR('Table A1'!V89/'Table A2'!V89*1000/'Table 4'!V89*100,":")</f>
        <v>:</v>
      </c>
      <c r="W89" s="86" t="str">
        <f>IFERROR('Table A1'!W89/'Table A2'!W89*1000/'Table 4'!W89*100,":")</f>
        <v>:</v>
      </c>
      <c r="X89" s="86" t="str">
        <f>IFERROR('Table A1'!X89/'Table A2'!X89*1000/'Table 4'!X89*100,":")</f>
        <v>:</v>
      </c>
      <c r="Y89" s="86" t="str">
        <f>IFERROR('Table A1'!Y89/'Table A2'!Y89*1000/'Table 4'!Y89*100,":")</f>
        <v>:</v>
      </c>
      <c r="Z89" s="86" t="str">
        <f>IFERROR('Table A1'!Z89/'Table A2'!Z89*1000/'Table 4'!Z89*100,":")</f>
        <v>:</v>
      </c>
      <c r="AA89" s="86" t="str">
        <f>IFERROR('Table A1'!AA89/'Table A2'!AA89*1000/'Table 4'!AA89*100,":")</f>
        <v>:</v>
      </c>
      <c r="AB89" s="86" t="str">
        <f>IFERROR('Table A1'!AB89/'Table A2'!AB89*1000/'Table 4'!AB89*100,":")</f>
        <v>:</v>
      </c>
      <c r="AC89" s="86" t="str">
        <f>IFERROR('Table A1'!AC89/'Table A2'!AC89*1000/'Table 4'!AC89*100,":")</f>
        <v>:</v>
      </c>
      <c r="AD89" s="86" t="str">
        <f>IFERROR('Table A1'!AD89/'Table A2'!AD89*1000/'Table 4'!AD89*100,":")</f>
        <v>:</v>
      </c>
      <c r="AE89" s="86" t="str">
        <f>IFERROR('Table A1'!AE89/'Table A2'!AE89*1000/'Table 4'!AE89*100,":")</f>
        <v>:</v>
      </c>
      <c r="AF89" s="86" t="str">
        <f>IFERROR('Table A1'!AF89/'Table A2'!AF89*1000/'Table 4'!AF89*100,":")</f>
        <v>:</v>
      </c>
      <c r="AG89" s="86" t="str">
        <f>IFERROR('Table A1'!AG89/'Table A2'!AG89*1000/'Table 4'!AG89*100,":")</f>
        <v>:</v>
      </c>
    </row>
    <row r="90" spans="1:33" ht="11.25" customHeight="1" x14ac:dyDescent="0.2">
      <c r="A90" s="26" t="s">
        <v>848</v>
      </c>
      <c r="B90" s="42" t="s">
        <v>63</v>
      </c>
      <c r="C90" s="87" t="str">
        <f>IFERROR('Table A1'!C90/'Table A2'!C90*1000/'Table 4'!C90*100,":")</f>
        <v>:</v>
      </c>
      <c r="D90" s="87" t="str">
        <f>IFERROR('Table A1'!D90/'Table A2'!D90*1000/'Table 4'!D90*100,":")</f>
        <v>:</v>
      </c>
      <c r="E90" s="87" t="str">
        <f>IFERROR('Table A1'!E90/'Table A2'!E90*1000/'Table 4'!E90*100,":")</f>
        <v>:</v>
      </c>
      <c r="F90" s="87" t="str">
        <f>IFERROR('Table A1'!F90/'Table A2'!F90*1000/'Table 4'!F90*100,":")</f>
        <v>:</v>
      </c>
      <c r="G90" s="87" t="str">
        <f>IFERROR('Table A1'!G90/'Table A2'!G90*1000/'Table 4'!G90*100,":")</f>
        <v>:</v>
      </c>
      <c r="H90" s="87" t="str">
        <f>IFERROR('Table A1'!H90/'Table A2'!H90*1000/'Table 4'!H90*100,":")</f>
        <v>:</v>
      </c>
      <c r="I90" s="87" t="str">
        <f>IFERROR('Table A1'!I90/'Table A2'!I90*1000/'Table 4'!I90*100,":")</f>
        <v>:</v>
      </c>
      <c r="J90" s="87" t="str">
        <f>IFERROR('Table A1'!J90/'Table A2'!J90*1000/'Table 4'!J90*100,":")</f>
        <v>:</v>
      </c>
      <c r="K90" s="87" t="str">
        <f>IFERROR('Table A1'!K90/'Table A2'!K90*1000/'Table 4'!K90*100,":")</f>
        <v>:</v>
      </c>
      <c r="L90" s="87" t="str">
        <f>IFERROR('Table A1'!L90/'Table A2'!L90*1000/'Table 4'!L90*100,":")</f>
        <v>:</v>
      </c>
      <c r="M90" s="87" t="str">
        <f>IFERROR('Table A1'!M90/'Table A2'!M90*1000/'Table 4'!M90*100,":")</f>
        <v>:</v>
      </c>
      <c r="N90" s="87" t="str">
        <f>IFERROR('Table A1'!N90/'Table A2'!N90*1000/'Table 4'!N90*100,":")</f>
        <v>:</v>
      </c>
      <c r="O90" s="87" t="str">
        <f>IFERROR('Table A1'!O90/'Table A2'!O90*1000/'Table 4'!O90*100,":")</f>
        <v>:</v>
      </c>
      <c r="P90" s="87" t="str">
        <f>IFERROR('Table A1'!P90/'Table A2'!P90*1000/'Table 4'!P90*100,":")</f>
        <v>:</v>
      </c>
      <c r="Q90" s="87" t="str">
        <f>IFERROR('Table A1'!Q90/'Table A2'!Q90*1000/'Table 4'!Q90*100,":")</f>
        <v>:</v>
      </c>
      <c r="R90" s="87" t="str">
        <f>IFERROR('Table A1'!R90/'Table A2'!R90*1000/'Table 4'!R90*100,":")</f>
        <v>:</v>
      </c>
      <c r="S90" s="87" t="str">
        <f>IFERROR('Table A1'!S90/'Table A2'!S90*1000/'Table 4'!S90*100,":")</f>
        <v>:</v>
      </c>
      <c r="T90" s="87" t="str">
        <f>IFERROR('Table A1'!T90/'Table A2'!T90*1000/'Table 4'!T90*100,":")</f>
        <v>:</v>
      </c>
      <c r="U90" s="87" t="str">
        <f>IFERROR('Table A1'!U90/'Table A2'!U90*1000/'Table 4'!U90*100,":")</f>
        <v>:</v>
      </c>
      <c r="V90" s="87" t="str">
        <f>IFERROR('Table A1'!V90/'Table A2'!V90*1000/'Table 4'!V90*100,":")</f>
        <v>:</v>
      </c>
      <c r="W90" s="87" t="str">
        <f>IFERROR('Table A1'!W90/'Table A2'!W90*1000/'Table 4'!W90*100,":")</f>
        <v>:</v>
      </c>
      <c r="X90" s="87" t="str">
        <f>IFERROR('Table A1'!X90/'Table A2'!X90*1000/'Table 4'!X90*100,":")</f>
        <v>:</v>
      </c>
      <c r="Y90" s="87" t="str">
        <f>IFERROR('Table A1'!Y90/'Table A2'!Y90*1000/'Table 4'!Y90*100,":")</f>
        <v>:</v>
      </c>
      <c r="Z90" s="87" t="str">
        <f>IFERROR('Table A1'!Z90/'Table A2'!Z90*1000/'Table 4'!Z90*100,":")</f>
        <v>:</v>
      </c>
      <c r="AA90" s="87" t="str">
        <f>IFERROR('Table A1'!AA90/'Table A2'!AA90*1000/'Table 4'!AA90*100,":")</f>
        <v>:</v>
      </c>
      <c r="AB90" s="87" t="str">
        <f>IFERROR('Table A1'!AB90/'Table A2'!AB90*1000/'Table 4'!AB90*100,":")</f>
        <v>:</v>
      </c>
      <c r="AC90" s="87" t="str">
        <f>IFERROR('Table A1'!AC90/'Table A2'!AC90*1000/'Table 4'!AC90*100,":")</f>
        <v>:</v>
      </c>
      <c r="AD90" s="87" t="str">
        <f>IFERROR('Table A1'!AD90/'Table A2'!AD90*1000/'Table 4'!AD90*100,":")</f>
        <v>:</v>
      </c>
      <c r="AE90" s="87" t="str">
        <f>IFERROR('Table A1'!AE90/'Table A2'!AE90*1000/'Table 4'!AE90*100,":")</f>
        <v>:</v>
      </c>
      <c r="AF90" s="87" t="str">
        <f>IFERROR('Table A1'!AF90/'Table A2'!AF90*1000/'Table 4'!AF90*100,":")</f>
        <v>:</v>
      </c>
      <c r="AG90" s="87" t="str">
        <f>IFERROR('Table A1'!AG90/'Table A2'!AG90*1000/'Table 4'!AG90*100,":")</f>
        <v>:</v>
      </c>
    </row>
    <row r="92" spans="1:33" ht="21" customHeight="1" x14ac:dyDescent="0.2">
      <c r="A92" s="66" t="s">
        <v>1541</v>
      </c>
      <c r="B92" s="66" t="s">
        <v>1550</v>
      </c>
    </row>
    <row r="93" spans="1:33" s="1" customFormat="1" ht="33.75" customHeight="1" x14ac:dyDescent="0.2">
      <c r="A93" s="48" t="s">
        <v>816</v>
      </c>
      <c r="B93" s="48" t="s">
        <v>735</v>
      </c>
      <c r="C93" s="49" t="s">
        <v>647</v>
      </c>
      <c r="D93" s="49" t="s">
        <v>648</v>
      </c>
      <c r="E93" s="49" t="s">
        <v>649</v>
      </c>
      <c r="F93" s="49" t="s">
        <v>675</v>
      </c>
      <c r="G93" s="49" t="s">
        <v>676</v>
      </c>
      <c r="H93" s="49" t="s">
        <v>650</v>
      </c>
      <c r="I93" s="49" t="s">
        <v>651</v>
      </c>
      <c r="J93" s="49" t="s">
        <v>652</v>
      </c>
      <c r="K93" s="49" t="s">
        <v>653</v>
      </c>
      <c r="L93" s="49" t="s">
        <v>654</v>
      </c>
      <c r="M93" s="49" t="s">
        <v>655</v>
      </c>
      <c r="N93" s="49" t="s">
        <v>656</v>
      </c>
      <c r="O93" s="49" t="s">
        <v>657</v>
      </c>
      <c r="P93" s="49" t="s">
        <v>658</v>
      </c>
      <c r="Q93" s="49" t="s">
        <v>659</v>
      </c>
      <c r="R93" s="49" t="s">
        <v>660</v>
      </c>
      <c r="S93" s="49" t="s">
        <v>661</v>
      </c>
      <c r="T93" s="49" t="s">
        <v>662</v>
      </c>
      <c r="U93" s="49" t="s">
        <v>663</v>
      </c>
      <c r="V93" s="49" t="s">
        <v>677</v>
      </c>
      <c r="W93" s="49" t="s">
        <v>664</v>
      </c>
      <c r="X93" s="49" t="s">
        <v>678</v>
      </c>
      <c r="Y93" s="49" t="s">
        <v>665</v>
      </c>
      <c r="Z93" s="49" t="s">
        <v>666</v>
      </c>
      <c r="AA93" s="49" t="s">
        <v>667</v>
      </c>
      <c r="AB93" s="49" t="s">
        <v>668</v>
      </c>
      <c r="AC93" s="49" t="s">
        <v>669</v>
      </c>
      <c r="AD93" s="49" t="s">
        <v>670</v>
      </c>
      <c r="AE93" s="49" t="s">
        <v>671</v>
      </c>
      <c r="AF93" s="49" t="s">
        <v>672</v>
      </c>
      <c r="AG93" s="49" t="s">
        <v>673</v>
      </c>
    </row>
    <row r="94" spans="1:33" ht="11.25" customHeight="1" x14ac:dyDescent="0.2">
      <c r="A94" s="5" t="s">
        <v>1511</v>
      </c>
      <c r="B94" s="7" t="s">
        <v>801</v>
      </c>
      <c r="C94" s="86">
        <f>IFERROR('Table A1'!C94/'Table A2'!C94*1000/'Table 4'!C94*100,":")</f>
        <v>9.022979677617931</v>
      </c>
      <c r="D94" s="86">
        <f>IFERROR('Table A1'!D94/'Table A2'!D94*1000/'Table 4'!D94*100,":")</f>
        <v>25.670166566821667</v>
      </c>
      <c r="E94" s="86">
        <f>IFERROR('Table A1'!E94/'Table A2'!E94*1000/'Table 4'!E94*100,":")</f>
        <v>2.6038346306858822</v>
      </c>
      <c r="F94" s="86">
        <f>IFERROR('Table A1'!F94/'Table A2'!F94*1000/'Table 4'!F94*100,":")</f>
        <v>8.2868542848843525</v>
      </c>
      <c r="G94" s="86">
        <f>IFERROR('Table A1'!G94/'Table A2'!G94*1000/'Table 4'!G94*100,":")</f>
        <v>6.6532250208023651</v>
      </c>
      <c r="H94" s="86">
        <f>IFERROR('Table A1'!H94/'Table A2'!H94*1000/'Table 4'!H94*100,":")</f>
        <v>14.059709219430738</v>
      </c>
      <c r="I94" s="86">
        <f>IFERROR('Table A1'!I94/'Table A2'!I94*1000/'Table 4'!I94*100,":")</f>
        <v>19.66267319066095</v>
      </c>
      <c r="J94" s="86">
        <f>IFERROR('Table A1'!J94/'Table A2'!J94*1000/'Table 4'!J94*100,":")</f>
        <v>31.748443760849071</v>
      </c>
      <c r="K94" s="86">
        <f>IFERROR('Table A1'!K94/'Table A2'!K94*1000/'Table 4'!K94*100,":")</f>
        <v>16.787915645326443</v>
      </c>
      <c r="L94" s="86">
        <f>IFERROR('Table A1'!L94/'Table A2'!L94*1000/'Table 4'!L94*100,":")</f>
        <v>5.2103447759501851</v>
      </c>
      <c r="M94" s="86">
        <f>IFERROR('Table A1'!M94/'Table A2'!M94*1000/'Table 4'!M94*100,":")</f>
        <v>18.566733910400906</v>
      </c>
      <c r="N94" s="86">
        <f>IFERROR('Table A1'!N94/'Table A2'!N94*1000/'Table 4'!N94*100,":")</f>
        <v>16.099877342173237</v>
      </c>
      <c r="O94" s="86">
        <f>IFERROR('Table A1'!O94/'Table A2'!O94*1000/'Table 4'!O94*100,":")</f>
        <v>18.483824593891836</v>
      </c>
      <c r="P94" s="86">
        <f>IFERROR('Table A1'!P94/'Table A2'!P94*1000/'Table 4'!P94*100,":")</f>
        <v>6.9297884377578836</v>
      </c>
      <c r="Q94" s="86">
        <f>IFERROR('Table A1'!Q94/'Table A2'!Q94*1000/'Table 4'!Q94*100,":")</f>
        <v>10.267189409624027</v>
      </c>
      <c r="R94" s="86">
        <f>IFERROR('Table A1'!R94/'Table A2'!R94*1000/'Table 4'!R94*100,":")</f>
        <v>9.899412499787271</v>
      </c>
      <c r="S94" s="86" t="str">
        <f>IFERROR('Table A1'!S94/'Table A2'!S94*1000/'Table 4'!S94*100,":")</f>
        <v>:</v>
      </c>
      <c r="T94" s="86">
        <f>IFERROR('Table A1'!T94/'Table A2'!T94*1000/'Table 4'!T94*100,":")</f>
        <v>10.498716999946865</v>
      </c>
      <c r="U94" s="86">
        <f>IFERROR('Table A1'!U94/'Table A2'!U94*1000/'Table 4'!U94*100,":")</f>
        <v>7.3734075954488016</v>
      </c>
      <c r="V94" s="86">
        <f>IFERROR('Table A1'!V94/'Table A2'!V94*1000/'Table 4'!V94*100,":")</f>
        <v>43.673951528977575</v>
      </c>
      <c r="W94" s="86">
        <f>IFERROR('Table A1'!W94/'Table A2'!W94*1000/'Table 4'!W94*100,":")</f>
        <v>6.1820460941678892</v>
      </c>
      <c r="X94" s="86" t="str">
        <f>IFERROR('Table A1'!X94/'Table A2'!X94*1000/'Table 4'!X94*100,":")</f>
        <v>:</v>
      </c>
      <c r="Y94" s="86">
        <f>IFERROR('Table A1'!Y94/'Table A2'!Y94*1000/'Table 4'!Y94*100,":")</f>
        <v>35.314435574927415</v>
      </c>
      <c r="Z94" s="86">
        <f>IFERROR('Table A1'!Z94/'Table A2'!Z94*1000/'Table 4'!Z94*100,":")</f>
        <v>19.968412037128978</v>
      </c>
      <c r="AA94" s="86">
        <f>IFERROR('Table A1'!AA94/'Table A2'!AA94*1000/'Table 4'!AA94*100,":")</f>
        <v>4.0968307908975685</v>
      </c>
      <c r="AB94" s="86">
        <f>IFERROR('Table A1'!AB94/'Table A2'!AB94*1000/'Table 4'!AB94*100,":")</f>
        <v>5.5374731948601719</v>
      </c>
      <c r="AC94" s="86">
        <f>IFERROR('Table A1'!AC94/'Table A2'!AC94*1000/'Table 4'!AC94*100,":")</f>
        <v>1.984814093597721</v>
      </c>
      <c r="AD94" s="86">
        <f>IFERROR('Table A1'!AD94/'Table A2'!AD94*1000/'Table 4'!AD94*100,":")</f>
        <v>18.351986183049966</v>
      </c>
      <c r="AE94" s="86">
        <f>IFERROR('Table A1'!AE94/'Table A2'!AE94*1000/'Table 4'!AE94*100,":")</f>
        <v>4.7637357745530924</v>
      </c>
      <c r="AF94" s="86">
        <f>IFERROR('Table A1'!AF94/'Table A2'!AF94*1000/'Table 4'!AF94*100,":")</f>
        <v>26.193605894388245</v>
      </c>
      <c r="AG94" s="86">
        <f>IFERROR('Table A1'!AG94/'Table A2'!AG94*1000/'Table 4'!AG94*100,":")</f>
        <v>14.062854338507403</v>
      </c>
    </row>
    <row r="95" spans="1:33" ht="11.25" customHeight="1" x14ac:dyDescent="0.2">
      <c r="A95" s="5" t="s">
        <v>1512</v>
      </c>
      <c r="B95" s="7" t="s">
        <v>1522</v>
      </c>
      <c r="C95" s="86">
        <f>IFERROR('Table A1'!C95/'Table A2'!C95*1000/'Table 4'!C95*100,":")</f>
        <v>46.050399201694162</v>
      </c>
      <c r="D95" s="86">
        <f>IFERROR('Table A1'!D95/'Table A2'!D95*1000/'Table 4'!D95*100,":")</f>
        <v>60.194399939082096</v>
      </c>
      <c r="E95" s="86">
        <f>IFERROR('Table A1'!E95/'Table A2'!E95*1000/'Table 4'!E95*100,":")</f>
        <v>12.316931171755151</v>
      </c>
      <c r="F95" s="86">
        <f>IFERROR('Table A1'!F95/'Table A2'!F95*1000/'Table 4'!F95*100,":")</f>
        <v>64.376667319721577</v>
      </c>
      <c r="G95" s="86">
        <f>IFERROR('Table A1'!G95/'Table A2'!G95*1000/'Table 4'!G95*100,":")</f>
        <v>16.995913853997447</v>
      </c>
      <c r="H95" s="86">
        <f>IFERROR('Table A1'!H95/'Table A2'!H95*1000/'Table 4'!H95*100,":")</f>
        <v>23.72004017216236</v>
      </c>
      <c r="I95" s="86">
        <f>IFERROR('Table A1'!I95/'Table A2'!I95*1000/'Table 4'!I95*100,":")</f>
        <v>52.497138547936139</v>
      </c>
      <c r="J95" s="86">
        <f>IFERROR('Table A1'!J95/'Table A2'!J95*1000/'Table 4'!J95*100,":")</f>
        <v>68.358461372819818</v>
      </c>
      <c r="K95" s="86">
        <f>IFERROR('Table A1'!K95/'Table A2'!K95*1000/'Table 4'!K95*100,":")</f>
        <v>16.770683237009926</v>
      </c>
      <c r="L95" s="86">
        <f>IFERROR('Table A1'!L95/'Table A2'!L95*1000/'Table 4'!L95*100,":")</f>
        <v>27.074544513302602</v>
      </c>
      <c r="M95" s="86">
        <f>IFERROR('Table A1'!M95/'Table A2'!M95*1000/'Table 4'!M95*100,":")</f>
        <v>44.418225103461594</v>
      </c>
      <c r="N95" s="86">
        <f>IFERROR('Table A1'!N95/'Table A2'!N95*1000/'Table 4'!N95*100,":")</f>
        <v>48.931071229788394</v>
      </c>
      <c r="O95" s="86">
        <f>IFERROR('Table A1'!O95/'Table A2'!O95*1000/'Table 4'!O95*100,":")</f>
        <v>48.497432277938515</v>
      </c>
      <c r="P95" s="86">
        <f>IFERROR('Table A1'!P95/'Table A2'!P95*1000/'Table 4'!P95*100,":")</f>
        <v>14.179980864255715</v>
      </c>
      <c r="Q95" s="86">
        <f>IFERROR('Table A1'!Q95/'Table A2'!Q95*1000/'Table 4'!Q95*100,":")</f>
        <v>22.356577047984274</v>
      </c>
      <c r="R95" s="86">
        <f>IFERROR('Table A1'!R95/'Table A2'!R95*1000/'Table 4'!R95*100,":")</f>
        <v>70.234025186380251</v>
      </c>
      <c r="S95" s="86" t="str">
        <f>IFERROR('Table A1'!S95/'Table A2'!S95*1000/'Table 4'!S95*100,":")</f>
        <v>:</v>
      </c>
      <c r="T95" s="86">
        <f>IFERROR('Table A1'!T95/'Table A2'!T95*1000/'Table 4'!T95*100,":")</f>
        <v>36.404085974635016</v>
      </c>
      <c r="U95" s="86">
        <f>IFERROR('Table A1'!U95/'Table A2'!U95*1000/'Table 4'!U95*100,":")</f>
        <v>22.912860999353519</v>
      </c>
      <c r="V95" s="86">
        <f>IFERROR('Table A1'!V95/'Table A2'!V95*1000/'Table 4'!V95*100,":")</f>
        <v>50.100362430080246</v>
      </c>
      <c r="W95" s="86">
        <f>IFERROR('Table A1'!W95/'Table A2'!W95*1000/'Table 4'!W95*100,":")</f>
        <v>15.311918756966209</v>
      </c>
      <c r="X95" s="86">
        <f>IFERROR('Table A1'!X95/'Table A2'!X95*1000/'Table 4'!X95*100,":")</f>
        <v>17.833943225585088</v>
      </c>
      <c r="Y95" s="86">
        <f>IFERROR('Table A1'!Y95/'Table A2'!Y95*1000/'Table 4'!Y95*100,":")</f>
        <v>57.776439663238619</v>
      </c>
      <c r="Z95" s="86">
        <f>IFERROR('Table A1'!Z95/'Table A2'!Z95*1000/'Table 4'!Z95*100,":")</f>
        <v>144.86310940050336</v>
      </c>
      <c r="AA95" s="86">
        <f>IFERROR('Table A1'!AA95/'Table A2'!AA95*1000/'Table 4'!AA95*100,":")</f>
        <v>17.091720885877702</v>
      </c>
      <c r="AB95" s="86">
        <f>IFERROR('Table A1'!AB95/'Table A2'!AB95*1000/'Table 4'!AB95*100,":")</f>
        <v>22.571197875719363</v>
      </c>
      <c r="AC95" s="86">
        <f>IFERROR('Table A1'!AC95/'Table A2'!AC95*1000/'Table 4'!AC95*100,":")</f>
        <v>16.334907616672247</v>
      </c>
      <c r="AD95" s="86">
        <f>IFERROR('Table A1'!AD95/'Table A2'!AD95*1000/'Table 4'!AD95*100,":")</f>
        <v>52.337324887134848</v>
      </c>
      <c r="AE95" s="86">
        <f>IFERROR('Table A1'!AE95/'Table A2'!AE95*1000/'Table 4'!AE95*100,":")</f>
        <v>24.35851641054105</v>
      </c>
      <c r="AF95" s="86">
        <f>IFERROR('Table A1'!AF95/'Table A2'!AF95*1000/'Table 4'!AF95*100,":")</f>
        <v>24.173612177214117</v>
      </c>
      <c r="AG95" s="86">
        <f>IFERROR('Table A1'!AG95/'Table A2'!AG95*1000/'Table 4'!AG95*100,":")</f>
        <v>43.095977947740025</v>
      </c>
    </row>
    <row r="96" spans="1:33" ht="11.25" customHeight="1" x14ac:dyDescent="0.2">
      <c r="A96" s="5" t="s">
        <v>1513</v>
      </c>
      <c r="B96" s="7" t="s">
        <v>26</v>
      </c>
      <c r="C96" s="86">
        <f>IFERROR('Table A1'!C96/'Table A2'!C96*1000/'Table 4'!C96*100,":")</f>
        <v>29.233339797961321</v>
      </c>
      <c r="D96" s="86">
        <f>IFERROR('Table A1'!D96/'Table A2'!D96*1000/'Table 4'!D96*100,":")</f>
        <v>38.875044785342787</v>
      </c>
      <c r="E96" s="86">
        <f>IFERROR('Table A1'!E96/'Table A2'!E96*1000/'Table 4'!E96*100,":")</f>
        <v>9.6680132326839594</v>
      </c>
      <c r="F96" s="86">
        <f>IFERROR('Table A1'!F96/'Table A2'!F96*1000/'Table 4'!F96*100,":")</f>
        <v>23.302438553690504</v>
      </c>
      <c r="G96" s="86">
        <f>IFERROR('Table A1'!G96/'Table A2'!G96*1000/'Table 4'!G96*100,":")</f>
        <v>16.32755105005824</v>
      </c>
      <c r="H96" s="86">
        <f>IFERROR('Table A1'!H96/'Table A2'!H96*1000/'Table 4'!H96*100,":")</f>
        <v>13.176580024942009</v>
      </c>
      <c r="I96" s="86">
        <f>IFERROR('Table A1'!I96/'Table A2'!I96*1000/'Table 4'!I96*100,":")</f>
        <v>20.469942453704466</v>
      </c>
      <c r="J96" s="86">
        <f>IFERROR('Table A1'!J96/'Table A2'!J96*1000/'Table 4'!J96*100,":")</f>
        <v>24.296773562015332</v>
      </c>
      <c r="K96" s="86">
        <f>IFERROR('Table A1'!K96/'Table A2'!K96*1000/'Table 4'!K96*100,":")</f>
        <v>14.102529368331124</v>
      </c>
      <c r="L96" s="86">
        <f>IFERROR('Table A1'!L96/'Table A2'!L96*1000/'Table 4'!L96*100,":")</f>
        <v>15.91199866064496</v>
      </c>
      <c r="M96" s="86">
        <f>IFERROR('Table A1'!M96/'Table A2'!M96*1000/'Table 4'!M96*100,":")</f>
        <v>35.354293598511852</v>
      </c>
      <c r="N96" s="86">
        <f>IFERROR('Table A1'!N96/'Table A2'!N96*1000/'Table 4'!N96*100,":")</f>
        <v>18.710857660081597</v>
      </c>
      <c r="O96" s="86">
        <f>IFERROR('Table A1'!O96/'Table A2'!O96*1000/'Table 4'!O96*100,":")</f>
        <v>25.503116527680682</v>
      </c>
      <c r="P96" s="86">
        <f>IFERROR('Table A1'!P96/'Table A2'!P96*1000/'Table 4'!P96*100,":")</f>
        <v>14.693678200824412</v>
      </c>
      <c r="Q96" s="86">
        <f>IFERROR('Table A1'!Q96/'Table A2'!Q96*1000/'Table 4'!Q96*100,":")</f>
        <v>12.574052636448735</v>
      </c>
      <c r="R96" s="86">
        <f>IFERROR('Table A1'!R96/'Table A2'!R96*1000/'Table 4'!R96*100,":")</f>
        <v>23.664321565427706</v>
      </c>
      <c r="S96" s="86" t="str">
        <f>IFERROR('Table A1'!S96/'Table A2'!S96*1000/'Table 4'!S96*100,":")</f>
        <v>:</v>
      </c>
      <c r="T96" s="86">
        <f>IFERROR('Table A1'!T96/'Table A2'!T96*1000/'Table 4'!T96*100,":")</f>
        <v>26.24274317186206</v>
      </c>
      <c r="U96" s="86">
        <f>IFERROR('Table A1'!U96/'Table A2'!U96*1000/'Table 4'!U96*100,":")</f>
        <v>16.511650167644738</v>
      </c>
      <c r="V96" s="86">
        <f>IFERROR('Table A1'!V96/'Table A2'!V96*1000/'Table 4'!V96*100,":")</f>
        <v>27.342479613563526</v>
      </c>
      <c r="W96" s="86">
        <f>IFERROR('Table A1'!W96/'Table A2'!W96*1000/'Table 4'!W96*100,":")</f>
        <v>12.876720948119496</v>
      </c>
      <c r="X96" s="86">
        <f>IFERROR('Table A1'!X96/'Table A2'!X96*1000/'Table 4'!X96*100,":")</f>
        <v>16.866933218451464</v>
      </c>
      <c r="Y96" s="86">
        <f>IFERROR('Table A1'!Y96/'Table A2'!Y96*1000/'Table 4'!Y96*100,":")</f>
        <v>25.70951877973247</v>
      </c>
      <c r="Z96" s="86">
        <f>IFERROR('Table A1'!Z96/'Table A2'!Z96*1000/'Table 4'!Z96*100,":")</f>
        <v>30.233754267286216</v>
      </c>
      <c r="AA96" s="86">
        <f>IFERROR('Table A1'!AA96/'Table A2'!AA96*1000/'Table 4'!AA96*100,":")</f>
        <v>13.292674167740781</v>
      </c>
      <c r="AB96" s="86">
        <f>IFERROR('Table A1'!AB96/'Table A2'!AB96*1000/'Table 4'!AB96*100,":")</f>
        <v>19.46037148581657</v>
      </c>
      <c r="AC96" s="86">
        <f>IFERROR('Table A1'!AC96/'Table A2'!AC96*1000/'Table 4'!AC96*100,":")</f>
        <v>16.120418641789744</v>
      </c>
      <c r="AD96" s="86">
        <f>IFERROR('Table A1'!AD96/'Table A2'!AD96*1000/'Table 4'!AD96*100,":")</f>
        <v>20.000059740549919</v>
      </c>
      <c r="AE96" s="86">
        <f>IFERROR('Table A1'!AE96/'Table A2'!AE96*1000/'Table 4'!AE96*100,":")</f>
        <v>21.185328291811278</v>
      </c>
      <c r="AF96" s="86">
        <f>IFERROR('Table A1'!AF96/'Table A2'!AF96*1000/'Table 4'!AF96*100,":")</f>
        <v>21.70216386459677</v>
      </c>
      <c r="AG96" s="86">
        <f>IFERROR('Table A1'!AG96/'Table A2'!AG96*1000/'Table 4'!AG96*100,":")</f>
        <v>24.91285206729108</v>
      </c>
    </row>
    <row r="97" spans="1:33" ht="11.25" customHeight="1" x14ac:dyDescent="0.2">
      <c r="A97" s="5" t="s">
        <v>1514</v>
      </c>
      <c r="B97" s="7" t="s">
        <v>1523</v>
      </c>
      <c r="C97" s="86">
        <f>IFERROR('Table A1'!C97/'Table A2'!C97*1000/'Table 4'!C97*100,":")</f>
        <v>32.256618637033149</v>
      </c>
      <c r="D97" s="86">
        <f>IFERROR('Table A1'!D97/'Table A2'!D97*1000/'Table 4'!D97*100,":")</f>
        <v>41.948916527275998</v>
      </c>
      <c r="E97" s="86">
        <f>IFERROR('Table A1'!E97/'Table A2'!E97*1000/'Table 4'!E97*100,":")</f>
        <v>8.7863431033320705</v>
      </c>
      <c r="F97" s="86">
        <f>IFERROR('Table A1'!F97/'Table A2'!F97*1000/'Table 4'!F97*100,":")</f>
        <v>42.750534094627731</v>
      </c>
      <c r="G97" s="86">
        <f>IFERROR('Table A1'!G97/'Table A2'!G97*1000/'Table 4'!G97*100,":")</f>
        <v>18.670165404367133</v>
      </c>
      <c r="H97" s="86">
        <f>IFERROR('Table A1'!H97/'Table A2'!H97*1000/'Table 4'!H97*100,":")</f>
        <v>15.501727233340032</v>
      </c>
      <c r="I97" s="86">
        <f>IFERROR('Table A1'!I97/'Table A2'!I97*1000/'Table 4'!I97*100,":")</f>
        <v>29.393112629733537</v>
      </c>
      <c r="J97" s="86" t="str">
        <f>IFERROR('Table A1'!J97/'Table A2'!J97*1000/'Table 4'!J97*100,":")</f>
        <v>:</v>
      </c>
      <c r="K97" s="86">
        <f>IFERROR('Table A1'!K97/'Table A2'!K97*1000/'Table 4'!K97*100,":")</f>
        <v>15.304163900588067</v>
      </c>
      <c r="L97" s="86">
        <f>IFERROR('Table A1'!L97/'Table A2'!L97*1000/'Table 4'!L97*100,":")</f>
        <v>13.549916336622935</v>
      </c>
      <c r="M97" s="86">
        <f>IFERROR('Table A1'!M97/'Table A2'!M97*1000/'Table 4'!M97*100,":")</f>
        <v>22.969549823311901</v>
      </c>
      <c r="N97" s="86">
        <f>IFERROR('Table A1'!N97/'Table A2'!N97*1000/'Table 4'!N97*100,":")</f>
        <v>25.799142894131766</v>
      </c>
      <c r="O97" s="86">
        <f>IFERROR('Table A1'!O97/'Table A2'!O97*1000/'Table 4'!O97*100,":")</f>
        <v>32.70761245818489</v>
      </c>
      <c r="P97" s="86">
        <f>IFERROR('Table A1'!P97/'Table A2'!P97*1000/'Table 4'!P97*100,":")</f>
        <v>11.309644506511052</v>
      </c>
      <c r="Q97" s="86">
        <f>IFERROR('Table A1'!Q97/'Table A2'!Q97*1000/'Table 4'!Q97*100,":")</f>
        <v>13.057405637490035</v>
      </c>
      <c r="R97" s="86">
        <f>IFERROR('Table A1'!R97/'Table A2'!R97*1000/'Table 4'!R97*100,":")</f>
        <v>25.111749594074784</v>
      </c>
      <c r="S97" s="86" t="str">
        <f>IFERROR('Table A1'!S97/'Table A2'!S97*1000/'Table 4'!S97*100,":")</f>
        <v>:</v>
      </c>
      <c r="T97" s="86">
        <f>IFERROR('Table A1'!T97/'Table A2'!T97*1000/'Table 4'!T97*100,":")</f>
        <v>24.573849152204133</v>
      </c>
      <c r="U97" s="86">
        <f>IFERROR('Table A1'!U97/'Table A2'!U97*1000/'Table 4'!U97*100,":")</f>
        <v>20.37052049719945</v>
      </c>
      <c r="V97" s="86">
        <f>IFERROR('Table A1'!V97/'Table A2'!V97*1000/'Table 4'!V97*100,":")</f>
        <v>53.00380027127359</v>
      </c>
      <c r="W97" s="86">
        <f>IFERROR('Table A1'!W97/'Table A2'!W97*1000/'Table 4'!W97*100,":")</f>
        <v>13.30032290297574</v>
      </c>
      <c r="X97" s="86">
        <f>IFERROR('Table A1'!X97/'Table A2'!X97*1000/'Table 4'!X97*100,":")</f>
        <v>14.02172422314564</v>
      </c>
      <c r="Y97" s="86">
        <f>IFERROR('Table A1'!Y97/'Table A2'!Y97*1000/'Table 4'!Y97*100,":")</f>
        <v>35.13219063839896</v>
      </c>
      <c r="Z97" s="86">
        <f>IFERROR('Table A1'!Z97/'Table A2'!Z97*1000/'Table 4'!Z97*100,":")</f>
        <v>33.835720363287933</v>
      </c>
      <c r="AA97" s="86">
        <f>IFERROR('Table A1'!AA97/'Table A2'!AA97*1000/'Table 4'!AA97*100,":")</f>
        <v>17.902579889961139</v>
      </c>
      <c r="AB97" s="86">
        <f>IFERROR('Table A1'!AB97/'Table A2'!AB97*1000/'Table 4'!AB97*100,":")</f>
        <v>17.315535280437214</v>
      </c>
      <c r="AC97" s="86">
        <f>IFERROR('Table A1'!AC97/'Table A2'!AC97*1000/'Table 4'!AC97*100,":")</f>
        <v>11.66154851683431</v>
      </c>
      <c r="AD97" s="86">
        <f>IFERROR('Table A1'!AD97/'Table A2'!AD97*1000/'Table 4'!AD97*100,":")</f>
        <v>30.601968150968666</v>
      </c>
      <c r="AE97" s="86">
        <f>IFERROR('Table A1'!AE97/'Table A2'!AE97*1000/'Table 4'!AE97*100,":")</f>
        <v>21.817941314231852</v>
      </c>
      <c r="AF97" s="86">
        <f>IFERROR('Table A1'!AF97/'Table A2'!AF97*1000/'Table 4'!AF97*100,":")</f>
        <v>16.907243796384048</v>
      </c>
      <c r="AG97" s="86">
        <f>IFERROR('Table A1'!AG97/'Table A2'!AG97*1000/'Table 4'!AG97*100,":")</f>
        <v>22.811396719254219</v>
      </c>
    </row>
    <row r="98" spans="1:33" ht="11.25" customHeight="1" x14ac:dyDescent="0.2">
      <c r="A98" s="5" t="s">
        <v>1515</v>
      </c>
      <c r="B98" s="7" t="s">
        <v>807</v>
      </c>
      <c r="C98" s="86">
        <f>IFERROR('Table A1'!C98/'Table A2'!C98*1000/'Table 4'!C98*100,":")</f>
        <v>45.428589822334743</v>
      </c>
      <c r="D98" s="86">
        <f>IFERROR('Table A1'!D98/'Table A2'!D98*1000/'Table 4'!D98*100,":")</f>
        <v>59.65165809250319</v>
      </c>
      <c r="E98" s="86">
        <f>IFERROR('Table A1'!E98/'Table A2'!E98*1000/'Table 4'!E98*100,":")</f>
        <v>29.361466669269927</v>
      </c>
      <c r="F98" s="86">
        <f>IFERROR('Table A1'!F98/'Table A2'!F98*1000/'Table 4'!F98*100,":")</f>
        <v>44.573383258730203</v>
      </c>
      <c r="G98" s="86">
        <f>IFERROR('Table A1'!G98/'Table A2'!G98*1000/'Table 4'!G98*100,":")</f>
        <v>45.578609711128642</v>
      </c>
      <c r="H98" s="86">
        <f>IFERROR('Table A1'!H98/'Table A2'!H98*1000/'Table 4'!H98*100,":")</f>
        <v>40.033712704775887</v>
      </c>
      <c r="I98" s="86">
        <f>IFERROR('Table A1'!I98/'Table A2'!I98*1000/'Table 4'!I98*100,":")</f>
        <v>59.95621605689032</v>
      </c>
      <c r="J98" s="86">
        <f>IFERROR('Table A1'!J98/'Table A2'!J98*1000/'Table 4'!J98*100,":")</f>
        <v>46.876352970768494</v>
      </c>
      <c r="K98" s="86">
        <f>IFERROR('Table A1'!K98/'Table A2'!K98*1000/'Table 4'!K98*100,":")</f>
        <v>31.297175215378083</v>
      </c>
      <c r="L98" s="86">
        <f>IFERROR('Table A1'!L98/'Table A2'!L98*1000/'Table 4'!L98*100,":")</f>
        <v>27.128820301575153</v>
      </c>
      <c r="M98" s="86">
        <f>IFERROR('Table A1'!M98/'Table A2'!M98*1000/'Table 4'!M98*100,":")</f>
        <v>44.247666279788099</v>
      </c>
      <c r="N98" s="86">
        <f>IFERROR('Table A1'!N98/'Table A2'!N98*1000/'Table 4'!N98*100,":")</f>
        <v>47.684446272452739</v>
      </c>
      <c r="O98" s="86">
        <f>IFERROR('Table A1'!O98/'Table A2'!O98*1000/'Table 4'!O98*100,":")</f>
        <v>63.692328837568901</v>
      </c>
      <c r="P98" s="86">
        <f>IFERROR('Table A1'!P98/'Table A2'!P98*1000/'Table 4'!P98*100,":")</f>
        <v>27.064801621919411</v>
      </c>
      <c r="Q98" s="86">
        <f>IFERROR('Table A1'!Q98/'Table A2'!Q98*1000/'Table 4'!Q98*100,":")</f>
        <v>31.982700365652565</v>
      </c>
      <c r="R98" s="86">
        <f>IFERROR('Table A1'!R98/'Table A2'!R98*1000/'Table 4'!R98*100,":")</f>
        <v>99.232488587149376</v>
      </c>
      <c r="S98" s="86" t="str">
        <f>IFERROR('Table A1'!S98/'Table A2'!S98*1000/'Table 4'!S98*100,":")</f>
        <v>:</v>
      </c>
      <c r="T98" s="86">
        <f>IFERROR('Table A1'!T98/'Table A2'!T98*1000/'Table 4'!T98*100,":")</f>
        <v>42.713160456569767</v>
      </c>
      <c r="U98" s="86">
        <f>IFERROR('Table A1'!U98/'Table A2'!U98*1000/'Table 4'!U98*100,":")</f>
        <v>41.381074251674626</v>
      </c>
      <c r="V98" s="86">
        <f>IFERROR('Table A1'!V98/'Table A2'!V98*1000/'Table 4'!V98*100,":")</f>
        <v>65.840747131589765</v>
      </c>
      <c r="W98" s="86">
        <f>IFERROR('Table A1'!W98/'Table A2'!W98*1000/'Table 4'!W98*100,":")</f>
        <v>27.264607688840357</v>
      </c>
      <c r="X98" s="86" t="str">
        <f>IFERROR('Table A1'!X98/'Table A2'!X98*1000/'Table 4'!X98*100,":")</f>
        <v>:</v>
      </c>
      <c r="Y98" s="86">
        <f>IFERROR('Table A1'!Y98/'Table A2'!Y98*1000/'Table 4'!Y98*100,":")</f>
        <v>47.161500329134533</v>
      </c>
      <c r="Z98" s="86">
        <f>IFERROR('Table A1'!Z98/'Table A2'!Z98*1000/'Table 4'!Z98*100,":")</f>
        <v>54.340772351819787</v>
      </c>
      <c r="AA98" s="86">
        <f>IFERROR('Table A1'!AA98/'Table A2'!AA98*1000/'Table 4'!AA98*100,":")</f>
        <v>36.762186102158971</v>
      </c>
      <c r="AB98" s="86">
        <f>IFERROR('Table A1'!AB98/'Table A2'!AB98*1000/'Table 4'!AB98*100,":")</f>
        <v>33.881869046362873</v>
      </c>
      <c r="AC98" s="86">
        <f>IFERROR('Table A1'!AC98/'Table A2'!AC98*1000/'Table 4'!AC98*100,":")</f>
        <v>51.61647666055763</v>
      </c>
      <c r="AD98" s="86">
        <f>IFERROR('Table A1'!AD98/'Table A2'!AD98*1000/'Table 4'!AD98*100,":")</f>
        <v>56.98004149625676</v>
      </c>
      <c r="AE98" s="86">
        <f>IFERROR('Table A1'!AE98/'Table A2'!AE98*1000/'Table 4'!AE98*100,":")</f>
        <v>30.992900110967053</v>
      </c>
      <c r="AF98" s="86">
        <f>IFERROR('Table A1'!AF98/'Table A2'!AF98*1000/'Table 4'!AF98*100,":")</f>
        <v>34.135044706435501</v>
      </c>
      <c r="AG98" s="86">
        <f>IFERROR('Table A1'!AG98/'Table A2'!AG98*1000/'Table 4'!AG98*100,":")</f>
        <v>38.816892248373954</v>
      </c>
    </row>
    <row r="99" spans="1:33" ht="11.25" customHeight="1" x14ac:dyDescent="0.2">
      <c r="A99" s="5" t="s">
        <v>1516</v>
      </c>
      <c r="B99" s="7" t="s">
        <v>808</v>
      </c>
      <c r="C99" s="86">
        <f>IFERROR('Table A1'!C99/'Table A2'!C99*1000/'Table 4'!C99*100,":")</f>
        <v>48.495783349806096</v>
      </c>
      <c r="D99" s="86">
        <f>IFERROR('Table A1'!D99/'Table A2'!D99*1000/'Table 4'!D99*100,":")</f>
        <v>88.103379847198525</v>
      </c>
      <c r="E99" s="86">
        <f>IFERROR('Table A1'!E99/'Table A2'!E99*1000/'Table 4'!E99*100,":")</f>
        <v>66.779172704527639</v>
      </c>
      <c r="F99" s="86">
        <f>IFERROR('Table A1'!F99/'Table A2'!F99*1000/'Table 4'!F99*100,":")</f>
        <v>62.143847450069366</v>
      </c>
      <c r="G99" s="86">
        <f>IFERROR('Table A1'!G99/'Table A2'!G99*1000/'Table 4'!G99*100,":")</f>
        <v>64.327841739389257</v>
      </c>
      <c r="H99" s="86">
        <f>IFERROR('Table A1'!H99/'Table A2'!H99*1000/'Table 4'!H99*100,":")</f>
        <v>59.116783879592262</v>
      </c>
      <c r="I99" s="86">
        <f>IFERROR('Table A1'!I99/'Table A2'!I99*1000/'Table 4'!I99*100,":")</f>
        <v>51.74178181007332</v>
      </c>
      <c r="J99" s="86">
        <f>IFERROR('Table A1'!J99/'Table A2'!J99*1000/'Table 4'!J99*100,":")</f>
        <v>72.010524395818223</v>
      </c>
      <c r="K99" s="86">
        <f>IFERROR('Table A1'!K99/'Table A2'!K99*1000/'Table 4'!K99*100,":")</f>
        <v>59.711301379017314</v>
      </c>
      <c r="L99" s="86">
        <f>IFERROR('Table A1'!L99/'Table A2'!L99*1000/'Table 4'!L99*100,":")</f>
        <v>49.926839717960483</v>
      </c>
      <c r="M99" s="86">
        <f>IFERROR('Table A1'!M99/'Table A2'!M99*1000/'Table 4'!M99*100,":")</f>
        <v>55.88669767835335</v>
      </c>
      <c r="N99" s="86">
        <f>IFERROR('Table A1'!N99/'Table A2'!N99*1000/'Table 4'!N99*100,":")</f>
        <v>47.199389364654735</v>
      </c>
      <c r="O99" s="86">
        <f>IFERROR('Table A1'!O99/'Table A2'!O99*1000/'Table 4'!O99*100,":")</f>
        <v>57.626575488111257</v>
      </c>
      <c r="P99" s="86">
        <f>IFERROR('Table A1'!P99/'Table A2'!P99*1000/'Table 4'!P99*100,":")</f>
        <v>56.951325466304439</v>
      </c>
      <c r="Q99" s="86">
        <f>IFERROR('Table A1'!Q99/'Table A2'!Q99*1000/'Table 4'!Q99*100,":")</f>
        <v>41.793143030165339</v>
      </c>
      <c r="R99" s="86">
        <f>IFERROR('Table A1'!R99/'Table A2'!R99*1000/'Table 4'!R99*100,":")</f>
        <v>65.909252358335536</v>
      </c>
      <c r="S99" s="86" t="str">
        <f>IFERROR('Table A1'!S99/'Table A2'!S99*1000/'Table 4'!S99*100,":")</f>
        <v>:</v>
      </c>
      <c r="T99" s="86">
        <f>IFERROR('Table A1'!T99/'Table A2'!T99*1000/'Table 4'!T99*100,":")</f>
        <v>59.025960386691168</v>
      </c>
      <c r="U99" s="86">
        <f>IFERROR('Table A1'!U99/'Table A2'!U99*1000/'Table 4'!U99*100,":")</f>
        <v>37.760518852533949</v>
      </c>
      <c r="V99" s="86">
        <f>IFERROR('Table A1'!V99/'Table A2'!V99*1000/'Table 4'!V99*100,":")</f>
        <v>105.51192671788434</v>
      </c>
      <c r="W99" s="86">
        <f>IFERROR('Table A1'!W99/'Table A2'!W99*1000/'Table 4'!W99*100,":")</f>
        <v>46.942672572096036</v>
      </c>
      <c r="X99" s="86" t="str">
        <f>IFERROR('Table A1'!X99/'Table A2'!X99*1000/'Table 4'!X99*100,":")</f>
        <v>:</v>
      </c>
      <c r="Y99" s="86">
        <f>IFERROR('Table A1'!Y99/'Table A2'!Y99*1000/'Table 4'!Y99*100,":")</f>
        <v>90.676495638308609</v>
      </c>
      <c r="Z99" s="86">
        <f>IFERROR('Table A1'!Z99/'Table A2'!Z99*1000/'Table 4'!Z99*100,":")</f>
        <v>109.19070376374414</v>
      </c>
      <c r="AA99" s="86">
        <f>IFERROR('Table A1'!AA99/'Table A2'!AA99*1000/'Table 4'!AA99*100,":")</f>
        <v>40.947820812688605</v>
      </c>
      <c r="AB99" s="86">
        <f>IFERROR('Table A1'!AB99/'Table A2'!AB99*1000/'Table 4'!AB99*100,":")</f>
        <v>65.200894445150553</v>
      </c>
      <c r="AC99" s="86">
        <f>IFERROR('Table A1'!AC99/'Table A2'!AC99*1000/'Table 4'!AC99*100,":")</f>
        <v>60.824347997756476</v>
      </c>
      <c r="AD99" s="86">
        <f>IFERROR('Table A1'!AD99/'Table A2'!AD99*1000/'Table 4'!AD99*100,":")</f>
        <v>76.311156266996079</v>
      </c>
      <c r="AE99" s="86">
        <f>IFERROR('Table A1'!AE99/'Table A2'!AE99*1000/'Table 4'!AE99*100,":")</f>
        <v>40.183627752289858</v>
      </c>
      <c r="AF99" s="86">
        <f>IFERROR('Table A1'!AF99/'Table A2'!AF99*1000/'Table 4'!AF99*100,":")</f>
        <v>60.437520680663873</v>
      </c>
      <c r="AG99" s="86">
        <f>IFERROR('Table A1'!AG99/'Table A2'!AG99*1000/'Table 4'!AG99*100,":")</f>
        <v>47.363787066561521</v>
      </c>
    </row>
    <row r="100" spans="1:33" ht="11.25" customHeight="1" x14ac:dyDescent="0.2">
      <c r="A100" s="5" t="s">
        <v>1517</v>
      </c>
      <c r="B100" s="7" t="s">
        <v>43</v>
      </c>
      <c r="C100" s="86">
        <f>IFERROR('Table A1'!C100/'Table A2'!C100*1000/'Table 4'!C100*100,":")</f>
        <v>258.24788992971952</v>
      </c>
      <c r="D100" s="86">
        <f>IFERROR('Table A1'!D100/'Table A2'!D100*1000/'Table 4'!D100*100,":")</f>
        <v>511.58121566750162</v>
      </c>
      <c r="E100" s="86">
        <f>IFERROR('Table A1'!E100/'Table A2'!E100*1000/'Table 4'!E100*100,":")</f>
        <v>279.55173728485244</v>
      </c>
      <c r="F100" s="86" t="str">
        <f>IFERROR('Table A1'!F100/'Table A2'!F100*1000/'Table 4'!F100*100,":")</f>
        <v>:</v>
      </c>
      <c r="G100" s="86">
        <f>IFERROR('Table A1'!G100/'Table A2'!G100*1000/'Table 4'!G100*100,":")</f>
        <v>532.82506848149319</v>
      </c>
      <c r="H100" s="86">
        <f>IFERROR('Table A1'!H100/'Table A2'!H100*1000/'Table 4'!H100*100,":")</f>
        <v>111.36506861153987</v>
      </c>
      <c r="I100" s="86">
        <f>IFERROR('Table A1'!I100/'Table A2'!I100*1000/'Table 4'!I100*100,":")</f>
        <v>399.7762716540675</v>
      </c>
      <c r="J100" s="86">
        <f>IFERROR('Table A1'!J100/'Table A2'!J100*1000/'Table 4'!J100*100,":")</f>
        <v>173.81535855457219</v>
      </c>
      <c r="K100" s="86">
        <f>IFERROR('Table A1'!K100/'Table A2'!K100*1000/'Table 4'!K100*100,":")</f>
        <v>124.33189444226902</v>
      </c>
      <c r="L100" s="86">
        <f>IFERROR('Table A1'!L100/'Table A2'!L100*1000/'Table 4'!L100*100,":")</f>
        <v>1802.082902457995</v>
      </c>
      <c r="M100" s="86">
        <f>IFERROR('Table A1'!M100/'Table A2'!M100*1000/'Table 4'!M100*100,":")</f>
        <v>272.8076850633804</v>
      </c>
      <c r="N100" s="86">
        <f>IFERROR('Table A1'!N100/'Table A2'!N100*1000/'Table 4'!N100*100,":")</f>
        <v>293.62781381888493</v>
      </c>
      <c r="O100" s="86">
        <f>IFERROR('Table A1'!O100/'Table A2'!O100*1000/'Table 4'!O100*100,":")</f>
        <v>296.09540138105751</v>
      </c>
      <c r="P100" s="86">
        <f>IFERROR('Table A1'!P100/'Table A2'!P100*1000/'Table 4'!P100*100,":")</f>
        <v>785.25696234910481</v>
      </c>
      <c r="Q100" s="86">
        <f>IFERROR('Table A1'!Q100/'Table A2'!Q100*1000/'Table 4'!Q100*100,":")</f>
        <v>142.56085718300923</v>
      </c>
      <c r="R100" s="86">
        <f>IFERROR('Table A1'!R100/'Table A2'!R100*1000/'Table 4'!R100*100,":")</f>
        <v>355.95660318034339</v>
      </c>
      <c r="S100" s="86" t="str">
        <f>IFERROR('Table A1'!S100/'Table A2'!S100*1000/'Table 4'!S100*100,":")</f>
        <v>:</v>
      </c>
      <c r="T100" s="86">
        <f>IFERROR('Table A1'!T100/'Table A2'!T100*1000/'Table 4'!T100*100,":")</f>
        <v>433.37840441219697</v>
      </c>
      <c r="U100" s="86">
        <f>IFERROR('Table A1'!U100/'Table A2'!U100*1000/'Table 4'!U100*100,":")</f>
        <v>175.55648615610576</v>
      </c>
      <c r="V100" s="86">
        <f>IFERROR('Table A1'!V100/'Table A2'!V100*1000/'Table 4'!V100*100,":")</f>
        <v>303.58131759825937</v>
      </c>
      <c r="W100" s="86">
        <f>IFERROR('Table A1'!W100/'Table A2'!W100*1000/'Table 4'!W100*100,":")</f>
        <v>101.36968022043253</v>
      </c>
      <c r="X100" s="86" t="str">
        <f>IFERROR('Table A1'!X100/'Table A2'!X100*1000/'Table 4'!X100*100,":")</f>
        <v>:</v>
      </c>
      <c r="Y100" s="86">
        <f>IFERROR('Table A1'!Y100/'Table A2'!Y100*1000/'Table 4'!Y100*100,":")</f>
        <v>185.13269900169905</v>
      </c>
      <c r="Z100" s="86">
        <f>IFERROR('Table A1'!Z100/'Table A2'!Z100*1000/'Table 4'!Z100*100,":")</f>
        <v>315.16571079351661</v>
      </c>
      <c r="AA100" s="86">
        <f>IFERROR('Table A1'!AA100/'Table A2'!AA100*1000/'Table 4'!AA100*100,":")</f>
        <v>187.21251283600009</v>
      </c>
      <c r="AB100" s="86">
        <f>IFERROR('Table A1'!AB100/'Table A2'!AB100*1000/'Table 4'!AB100*100,":")</f>
        <v>285.49258204365617</v>
      </c>
      <c r="AC100" s="86">
        <f>IFERROR('Table A1'!AC100/'Table A2'!AC100*1000/'Table 4'!AC100*100,":")</f>
        <v>439.31267408883582</v>
      </c>
      <c r="AD100" s="86">
        <f>IFERROR('Table A1'!AD100/'Table A2'!AD100*1000/'Table 4'!AD100*100,":")</f>
        <v>172.05389454849302</v>
      </c>
      <c r="AE100" s="86">
        <f>IFERROR('Table A1'!AE100/'Table A2'!AE100*1000/'Table 4'!AE100*100,":")</f>
        <v>334.74824670910641</v>
      </c>
      <c r="AF100" s="86">
        <f>IFERROR('Table A1'!AF100/'Table A2'!AF100*1000/'Table 4'!AF100*100,":")</f>
        <v>254.26866908783347</v>
      </c>
      <c r="AG100" s="86">
        <f>IFERROR('Table A1'!AG100/'Table A2'!AG100*1000/'Table 4'!AG100*100,":")</f>
        <v>146.41712899867684</v>
      </c>
    </row>
    <row r="101" spans="1:33" ht="11.25" customHeight="1" x14ac:dyDescent="0.2">
      <c r="A101" s="5" t="s">
        <v>1518</v>
      </c>
      <c r="B101" s="7" t="s">
        <v>1524</v>
      </c>
      <c r="C101" s="86">
        <f>IFERROR('Table A1'!C101/'Table A2'!C101*1000/'Table 4'!C101*100,":")</f>
        <v>26.582747100505578</v>
      </c>
      <c r="D101" s="86">
        <f>IFERROR('Table A1'!D101/'Table A2'!D101*1000/'Table 4'!D101*100,":")</f>
        <v>24.535056607555095</v>
      </c>
      <c r="E101" s="86">
        <f>IFERROR('Table A1'!E101/'Table A2'!E101*1000/'Table 4'!E101*100,":")</f>
        <v>14.644430814122561</v>
      </c>
      <c r="F101" s="86" t="str">
        <f>IFERROR('Table A1'!F101/'Table A2'!F101*1000/'Table 4'!F101*100,":")</f>
        <v>:</v>
      </c>
      <c r="G101" s="86">
        <f>IFERROR('Table A1'!G101/'Table A2'!G101*1000/'Table 4'!G101*100,":")</f>
        <v>26.722098780922472</v>
      </c>
      <c r="H101" s="86">
        <f>IFERROR('Table A1'!H101/'Table A2'!H101*1000/'Table 4'!H101*100,":")</f>
        <v>19.914815133515948</v>
      </c>
      <c r="I101" s="86">
        <f>IFERROR('Table A1'!I101/'Table A2'!I101*1000/'Table 4'!I101*100,":")</f>
        <v>32.189014634097859</v>
      </c>
      <c r="J101" s="86">
        <f>IFERROR('Table A1'!J101/'Table A2'!J101*1000/'Table 4'!J101*100,":")</f>
        <v>26.976614978611646</v>
      </c>
      <c r="K101" s="86">
        <f>IFERROR('Table A1'!K101/'Table A2'!K101*1000/'Table 4'!K101*100,":")</f>
        <v>23.289555499185667</v>
      </c>
      <c r="L101" s="86">
        <f>IFERROR('Table A1'!L101/'Table A2'!L101*1000/'Table 4'!L101*100,":")</f>
        <v>12.507424876374564</v>
      </c>
      <c r="M101" s="86">
        <f>IFERROR('Table A1'!M101/'Table A2'!M101*1000/'Table 4'!M101*100,":")</f>
        <v>19.370717031884286</v>
      </c>
      <c r="N101" s="86">
        <f>IFERROR('Table A1'!N101/'Table A2'!N101*1000/'Table 4'!N101*100,":")</f>
        <v>21.420447016079418</v>
      </c>
      <c r="O101" s="86">
        <f>IFERROR('Table A1'!O101/'Table A2'!O101*1000/'Table 4'!O101*100,":")</f>
        <v>31.713399678444649</v>
      </c>
      <c r="P101" s="86">
        <f>IFERROR('Table A1'!P101/'Table A2'!P101*1000/'Table 4'!P101*100,":")</f>
        <v>26.220517758026801</v>
      </c>
      <c r="Q101" s="86">
        <f>IFERROR('Table A1'!Q101/'Table A2'!Q101*1000/'Table 4'!Q101*100,":")</f>
        <v>20.599448079029052</v>
      </c>
      <c r="R101" s="86">
        <f>IFERROR('Table A1'!R101/'Table A2'!R101*1000/'Table 4'!R101*100,":")</f>
        <v>34.848955525915059</v>
      </c>
      <c r="S101" s="86" t="str">
        <f>IFERROR('Table A1'!S101/'Table A2'!S101*1000/'Table 4'!S101*100,":")</f>
        <v>:</v>
      </c>
      <c r="T101" s="86">
        <f>IFERROR('Table A1'!T101/'Table A2'!T101*1000/'Table 4'!T101*100,":")</f>
        <v>23.234400310519426</v>
      </c>
      <c r="U101" s="86">
        <f>IFERROR('Table A1'!U101/'Table A2'!U101*1000/'Table 4'!U101*100,":")</f>
        <v>21.93811636109875</v>
      </c>
      <c r="V101" s="86">
        <f>IFERROR('Table A1'!V101/'Table A2'!V101*1000/'Table 4'!V101*100,":")</f>
        <v>31.208472871531324</v>
      </c>
      <c r="W101" s="86">
        <f>IFERROR('Table A1'!W101/'Table A2'!W101*1000/'Table 4'!W101*100,":")</f>
        <v>16.257271302418065</v>
      </c>
      <c r="X101" s="86">
        <f>IFERROR('Table A1'!X101/'Table A2'!X101*1000/'Table 4'!X101*100,":")</f>
        <v>22.190610036375094</v>
      </c>
      <c r="Y101" s="86">
        <f>IFERROR('Table A1'!Y101/'Table A2'!Y101*1000/'Table 4'!Y101*100,":")</f>
        <v>25.147963927269878</v>
      </c>
      <c r="Z101" s="86">
        <f>IFERROR('Table A1'!Z101/'Table A2'!Z101*1000/'Table 4'!Z101*100,":")</f>
        <v>31.933526527320566</v>
      </c>
      <c r="AA101" s="86">
        <f>IFERROR('Table A1'!AA101/'Table A2'!AA101*1000/'Table 4'!AA101*100,":")</f>
        <v>26.302101016189582</v>
      </c>
      <c r="AB101" s="86">
        <f>IFERROR('Table A1'!AB101/'Table A2'!AB101*1000/'Table 4'!AB101*100,":")</f>
        <v>13.464220384891137</v>
      </c>
      <c r="AC101" s="86">
        <f>IFERROR('Table A1'!AC101/'Table A2'!AC101*1000/'Table 4'!AC101*100,":")</f>
        <v>31.738111488674658</v>
      </c>
      <c r="AD101" s="86">
        <f>IFERROR('Table A1'!AD101/'Table A2'!AD101*1000/'Table 4'!AD101*100,":")</f>
        <v>30.873105371607856</v>
      </c>
      <c r="AE101" s="86">
        <f>IFERROR('Table A1'!AE101/'Table A2'!AE101*1000/'Table 4'!AE101*100,":")</f>
        <v>18.118934266126701</v>
      </c>
      <c r="AF101" s="86">
        <f>IFERROR('Table A1'!AF101/'Table A2'!AF101*1000/'Table 4'!AF101*100,":")</f>
        <v>22.415826268493241</v>
      </c>
      <c r="AG101" s="86">
        <f>IFERROR('Table A1'!AG101/'Table A2'!AG101*1000/'Table 4'!AG101*100,":")</f>
        <v>18.153661027118392</v>
      </c>
    </row>
    <row r="102" spans="1:33" ht="11.25" customHeight="1" x14ac:dyDescent="0.2">
      <c r="A102" s="5" t="s">
        <v>1519</v>
      </c>
      <c r="B102" s="7" t="s">
        <v>1525</v>
      </c>
      <c r="C102" s="86">
        <f>IFERROR('Table A1'!C102/'Table A2'!C102*1000/'Table 4'!C102*100,":")</f>
        <v>24.052559861659027</v>
      </c>
      <c r="D102" s="86">
        <f>IFERROR('Table A1'!D102/'Table A2'!D102*1000/'Table 4'!D102*100,":")</f>
        <v>28.168481337538015</v>
      </c>
      <c r="E102" s="86">
        <f>IFERROR('Table A1'!E102/'Table A2'!E102*1000/'Table 4'!E102*100,":")</f>
        <v>20.419361219490977</v>
      </c>
      <c r="F102" s="86">
        <f>IFERROR('Table A1'!F102/'Table A2'!F102*1000/'Table 4'!F102*100,":")</f>
        <v>25.436381448506541</v>
      </c>
      <c r="G102" s="86">
        <f>IFERROR('Table A1'!G102/'Table A2'!G102*1000/'Table 4'!G102*100,":")</f>
        <v>22.585943911414372</v>
      </c>
      <c r="H102" s="86">
        <f>IFERROR('Table A1'!H102/'Table A2'!H102*1000/'Table 4'!H102*100,":")</f>
        <v>25.965552078737719</v>
      </c>
      <c r="I102" s="86">
        <f>IFERROR('Table A1'!I102/'Table A2'!I102*1000/'Table 4'!I102*100,":")</f>
        <v>27.926405581264678</v>
      </c>
      <c r="J102" s="86">
        <f>IFERROR('Table A1'!J102/'Table A2'!J102*1000/'Table 4'!J102*100,":")</f>
        <v>24.779413211599429</v>
      </c>
      <c r="K102" s="86">
        <f>IFERROR('Table A1'!K102/'Table A2'!K102*1000/'Table 4'!K102*100,":")</f>
        <v>15.791673236206055</v>
      </c>
      <c r="L102" s="86">
        <f>IFERROR('Table A1'!L102/'Table A2'!L102*1000/'Table 4'!L102*100,":")</f>
        <v>25.603642296837524</v>
      </c>
      <c r="M102" s="86">
        <f>IFERROR('Table A1'!M102/'Table A2'!M102*1000/'Table 4'!M102*100,":")</f>
        <v>24.460337128094778</v>
      </c>
      <c r="N102" s="86">
        <f>IFERROR('Table A1'!N102/'Table A2'!N102*1000/'Table 4'!N102*100,":")</f>
        <v>22.141681827192794</v>
      </c>
      <c r="O102" s="86">
        <f>IFERROR('Table A1'!O102/'Table A2'!O102*1000/'Table 4'!O102*100,":")</f>
        <v>30.513298877880924</v>
      </c>
      <c r="P102" s="86">
        <f>IFERROR('Table A1'!P102/'Table A2'!P102*1000/'Table 4'!P102*100,":")</f>
        <v>15.801935022230197</v>
      </c>
      <c r="Q102" s="86">
        <f>IFERROR('Table A1'!Q102/'Table A2'!Q102*1000/'Table 4'!Q102*100,":")</f>
        <v>20.246217124802001</v>
      </c>
      <c r="R102" s="86">
        <f>IFERROR('Table A1'!R102/'Table A2'!R102*1000/'Table 4'!R102*100,":")</f>
        <v>22.329688048901168</v>
      </c>
      <c r="S102" s="86" t="str">
        <f>IFERROR('Table A1'!S102/'Table A2'!S102*1000/'Table 4'!S102*100,":")</f>
        <v>:</v>
      </c>
      <c r="T102" s="86">
        <f>IFERROR('Table A1'!T102/'Table A2'!T102*1000/'Table 4'!T102*100,":")</f>
        <v>30.330934265874465</v>
      </c>
      <c r="U102" s="86">
        <f>IFERROR('Table A1'!U102/'Table A2'!U102*1000/'Table 4'!U102*100,":")</f>
        <v>20.712295282043026</v>
      </c>
      <c r="V102" s="86">
        <f>IFERROR('Table A1'!V102/'Table A2'!V102*1000/'Table 4'!V102*100,":")</f>
        <v>26.232100039862576</v>
      </c>
      <c r="W102" s="86">
        <f>IFERROR('Table A1'!W102/'Table A2'!W102*1000/'Table 4'!W102*100,":")</f>
        <v>16.806651928524126</v>
      </c>
      <c r="X102" s="86" t="str">
        <f>IFERROR('Table A1'!X102/'Table A2'!X102*1000/'Table 4'!X102*100,":")</f>
        <v>:</v>
      </c>
      <c r="Y102" s="86">
        <f>IFERROR('Table A1'!Y102/'Table A2'!Y102*1000/'Table 4'!Y102*100,":")</f>
        <v>30.574555736741154</v>
      </c>
      <c r="Z102" s="86" t="str">
        <f>IFERROR('Table A1'!Z102/'Table A2'!Z102*1000/'Table 4'!Z102*100,":")</f>
        <v>:</v>
      </c>
      <c r="AA102" s="86">
        <f>IFERROR('Table A1'!AA102/'Table A2'!AA102*1000/'Table 4'!AA102*100,":")</f>
        <v>17.959721349512954</v>
      </c>
      <c r="AB102" s="86">
        <f>IFERROR('Table A1'!AB102/'Table A2'!AB102*1000/'Table 4'!AB102*100,":")</f>
        <v>19.083982461147695</v>
      </c>
      <c r="AC102" s="86">
        <f>IFERROR('Table A1'!AC102/'Table A2'!AC102*1000/'Table 4'!AC102*100,":")</f>
        <v>28.28248110166766</v>
      </c>
      <c r="AD102" s="86">
        <f>IFERROR('Table A1'!AD102/'Table A2'!AD102*1000/'Table 4'!AD102*100,":")</f>
        <v>16.292898635389218</v>
      </c>
      <c r="AE102" s="86">
        <f>IFERROR('Table A1'!AE102/'Table A2'!AE102*1000/'Table 4'!AE102*100,":")</f>
        <v>19.762629442950949</v>
      </c>
      <c r="AF102" s="86">
        <f>IFERROR('Table A1'!AF102/'Table A2'!AF102*1000/'Table 4'!AF102*100,":")</f>
        <v>22.305587856138747</v>
      </c>
      <c r="AG102" s="86">
        <f>IFERROR('Table A1'!AG102/'Table A2'!AG102*1000/'Table 4'!AG102*100,":")</f>
        <v>19.991923502622335</v>
      </c>
    </row>
    <row r="103" spans="1:33" ht="11.25" customHeight="1" x14ac:dyDescent="0.2">
      <c r="A103" s="26" t="s">
        <v>1520</v>
      </c>
      <c r="B103" s="42" t="s">
        <v>1521</v>
      </c>
      <c r="C103" s="87">
        <f>IFERROR('Table A1'!C103/'Table A2'!C103*1000/'Table 4'!C103*100,":")</f>
        <v>16.156932339916938</v>
      </c>
      <c r="D103" s="87">
        <f>IFERROR('Table A1'!D103/'Table A2'!D103*1000/'Table 4'!D103*100,":")</f>
        <v>19.696495366997322</v>
      </c>
      <c r="E103" s="87">
        <f>IFERROR('Table A1'!E103/'Table A2'!E103*1000/'Table 4'!E103*100,":")</f>
        <v>18.271328824318658</v>
      </c>
      <c r="F103" s="87">
        <f>IFERROR('Table A1'!F103/'Table A2'!F103*1000/'Table 4'!F103*100,":")</f>
        <v>18.928714792428664</v>
      </c>
      <c r="G103" s="87">
        <f>IFERROR('Table A1'!G103/'Table A2'!G103*1000/'Table 4'!G103*100,":")</f>
        <v>11.86725112195559</v>
      </c>
      <c r="H103" s="87">
        <f>IFERROR('Table A1'!H103/'Table A2'!H103*1000/'Table 4'!H103*100,":")</f>
        <v>17.043863185873782</v>
      </c>
      <c r="I103" s="87">
        <f>IFERROR('Table A1'!I103/'Table A2'!I103*1000/'Table 4'!I103*100,":")</f>
        <v>21.783254526098592</v>
      </c>
      <c r="J103" s="87">
        <f>IFERROR('Table A1'!J103/'Table A2'!J103*1000/'Table 4'!J103*100,":")</f>
        <v>22.360613242193434</v>
      </c>
      <c r="K103" s="87" t="str">
        <f>IFERROR('Table A1'!K103/'Table A2'!K103*1000/'Table 4'!K103*100,":")</f>
        <v>:</v>
      </c>
      <c r="L103" s="87">
        <f>IFERROR('Table A1'!L103/'Table A2'!L103*1000/'Table 4'!L103*100,":")</f>
        <v>12.489496741796421</v>
      </c>
      <c r="M103" s="87">
        <f>IFERROR('Table A1'!M103/'Table A2'!M103*1000/'Table 4'!M103*100,":")</f>
        <v>14.845775229726968</v>
      </c>
      <c r="N103" s="87">
        <f>IFERROR('Table A1'!N103/'Table A2'!N103*1000/'Table 4'!N103*100,":")</f>
        <v>17.108695028104943</v>
      </c>
      <c r="O103" s="87">
        <f>IFERROR('Table A1'!O103/'Table A2'!O103*1000/'Table 4'!O103*100,":")</f>
        <v>18.712273015287703</v>
      </c>
      <c r="P103" s="87">
        <f>IFERROR('Table A1'!P103/'Table A2'!P103*1000/'Table 4'!P103*100,":")</f>
        <v>16.976695554301156</v>
      </c>
      <c r="Q103" s="87">
        <f>IFERROR('Table A1'!Q103/'Table A2'!Q103*1000/'Table 4'!Q103*100,":")</f>
        <v>17.324210160117971</v>
      </c>
      <c r="R103" s="87">
        <f>IFERROR('Table A1'!R103/'Table A2'!R103*1000/'Table 4'!R103*100,":")</f>
        <v>19.354836944603029</v>
      </c>
      <c r="S103" s="87" t="str">
        <f>IFERROR('Table A1'!S103/'Table A2'!S103*1000/'Table 4'!S103*100,":")</f>
        <v>:</v>
      </c>
      <c r="T103" s="87">
        <f>IFERROR('Table A1'!T103/'Table A2'!T103*1000/'Table 4'!T103*100,":")</f>
        <v>11.885369698969477</v>
      </c>
      <c r="U103" s="87">
        <f>IFERROR('Table A1'!U103/'Table A2'!U103*1000/'Table 4'!U103*100,":")</f>
        <v>13.692357203921532</v>
      </c>
      <c r="V103" s="87">
        <f>IFERROR('Table A1'!V103/'Table A2'!V103*1000/'Table 4'!V103*100,":")</f>
        <v>21.552243016379734</v>
      </c>
      <c r="W103" s="87">
        <f>IFERROR('Table A1'!W103/'Table A2'!W103*1000/'Table 4'!W103*100,":")</f>
        <v>14.4664768571752</v>
      </c>
      <c r="X103" s="87">
        <f>IFERROR('Table A1'!X103/'Table A2'!X103*1000/'Table 4'!X103*100,":")</f>
        <v>48.71016150062303</v>
      </c>
      <c r="Y103" s="87">
        <f>IFERROR('Table A1'!Y103/'Table A2'!Y103*1000/'Table 4'!Y103*100,":")</f>
        <v>20.444667497148643</v>
      </c>
      <c r="Z103" s="87" t="str">
        <f>IFERROR('Table A1'!Z103/'Table A2'!Z103*1000/'Table 4'!Z103*100,":")</f>
        <v>:</v>
      </c>
      <c r="AA103" s="87">
        <f>IFERROR('Table A1'!AA103/'Table A2'!AA103*1000/'Table 4'!AA103*100,":")</f>
        <v>19.036365127702354</v>
      </c>
      <c r="AB103" s="87">
        <f>IFERROR('Table A1'!AB103/'Table A2'!AB103*1000/'Table 4'!AB103*100,":")</f>
        <v>11.212669015185336</v>
      </c>
      <c r="AC103" s="87">
        <f>IFERROR('Table A1'!AC103/'Table A2'!AC103*1000/'Table 4'!AC103*100,":")</f>
        <v>25.433938509887376</v>
      </c>
      <c r="AD103" s="87">
        <f>IFERROR('Table A1'!AD103/'Table A2'!AD103*1000/'Table 4'!AD103*100,":")</f>
        <v>17.609202675399089</v>
      </c>
      <c r="AE103" s="87">
        <f>IFERROR('Table A1'!AE103/'Table A2'!AE103*1000/'Table 4'!AE103*100,":")</f>
        <v>17.304865707104433</v>
      </c>
      <c r="AF103" s="87">
        <f>IFERROR('Table A1'!AF103/'Table A2'!AF103*1000/'Table 4'!AF103*100,":")</f>
        <v>35.463180846536076</v>
      </c>
      <c r="AG103" s="87">
        <f>IFERROR('Table A1'!AG103/'Table A2'!AG103*1000/'Table 4'!AG103*100,":")</f>
        <v>18.415899060171277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33"/>
  <sheetViews>
    <sheetView showGridLines="0" workbookViewId="0"/>
  </sheetViews>
  <sheetFormatPr defaultRowHeight="11.25" customHeight="1" x14ac:dyDescent="0.2"/>
  <cols>
    <col min="1" max="1" width="9.33203125" style="2"/>
    <col min="2" max="2" width="18.6640625" style="2" customWidth="1"/>
    <col min="3" max="4" width="12.33203125" style="2" customWidth="1"/>
    <col min="5" max="16384" width="9.33203125" style="2"/>
  </cols>
  <sheetData>
    <row r="1" spans="1:4" ht="21" customHeight="1" x14ac:dyDescent="0.2">
      <c r="A1" s="66" t="s">
        <v>857</v>
      </c>
      <c r="B1" s="66" t="s">
        <v>864</v>
      </c>
    </row>
    <row r="2" spans="1:4" ht="33.75" customHeight="1" x14ac:dyDescent="0.2">
      <c r="A2" s="33" t="s">
        <v>712</v>
      </c>
      <c r="B2" s="70" t="s">
        <v>713</v>
      </c>
      <c r="C2" s="33" t="s">
        <v>858</v>
      </c>
      <c r="D2" s="33" t="s">
        <v>859</v>
      </c>
    </row>
    <row r="3" spans="1:4" ht="11.25" customHeight="1" x14ac:dyDescent="0.2">
      <c r="A3" s="34" t="s">
        <v>649</v>
      </c>
      <c r="B3" s="34" t="s">
        <v>680</v>
      </c>
      <c r="C3" s="67">
        <v>52</v>
      </c>
      <c r="D3" s="67">
        <v>46</v>
      </c>
    </row>
    <row r="4" spans="1:4" ht="11.25" customHeight="1" x14ac:dyDescent="0.2">
      <c r="A4" s="13" t="s">
        <v>669</v>
      </c>
      <c r="B4" s="13" t="s">
        <v>699</v>
      </c>
      <c r="C4" s="25">
        <v>56</v>
      </c>
      <c r="D4" s="25">
        <v>51</v>
      </c>
    </row>
    <row r="5" spans="1:4" ht="11.25" customHeight="1" x14ac:dyDescent="0.2">
      <c r="A5" s="13" t="s">
        <v>659</v>
      </c>
      <c r="B5" s="13" t="s">
        <v>693</v>
      </c>
      <c r="C5" s="25">
        <v>64</v>
      </c>
      <c r="D5" s="25">
        <v>59</v>
      </c>
    </row>
    <row r="6" spans="1:4" ht="11.25" customHeight="1" x14ac:dyDescent="0.2">
      <c r="A6" s="13" t="s">
        <v>667</v>
      </c>
      <c r="B6" s="13" t="s">
        <v>697</v>
      </c>
      <c r="C6" s="25">
        <v>65</v>
      </c>
      <c r="D6" s="25">
        <v>59</v>
      </c>
    </row>
    <row r="7" spans="1:4" ht="11.25" customHeight="1" x14ac:dyDescent="0.2">
      <c r="A7" s="13" t="s">
        <v>663</v>
      </c>
      <c r="B7" s="13" t="s">
        <v>691</v>
      </c>
      <c r="C7" s="25">
        <v>68</v>
      </c>
      <c r="D7" s="25">
        <v>62</v>
      </c>
    </row>
    <row r="8" spans="1:4" ht="11.25" customHeight="1" x14ac:dyDescent="0.2">
      <c r="A8" s="13" t="s">
        <v>650</v>
      </c>
      <c r="B8" s="13" t="s">
        <v>681</v>
      </c>
      <c r="C8" s="25">
        <v>71</v>
      </c>
      <c r="D8" s="25">
        <v>67</v>
      </c>
    </row>
    <row r="9" spans="1:4" ht="11.25" customHeight="1" x14ac:dyDescent="0.2">
      <c r="A9" s="13" t="s">
        <v>658</v>
      </c>
      <c r="B9" s="13" t="s">
        <v>688</v>
      </c>
      <c r="C9" s="25">
        <v>71</v>
      </c>
      <c r="D9" s="25">
        <v>69</v>
      </c>
    </row>
    <row r="10" spans="1:4" ht="11.25" customHeight="1" x14ac:dyDescent="0.2">
      <c r="A10" s="13" t="s">
        <v>672</v>
      </c>
      <c r="B10" s="13" t="s">
        <v>701</v>
      </c>
      <c r="C10" s="25">
        <v>74</v>
      </c>
      <c r="D10" s="25">
        <v>69</v>
      </c>
    </row>
    <row r="11" spans="1:4" ht="11.25" customHeight="1" x14ac:dyDescent="0.2">
      <c r="A11" s="13" t="s">
        <v>664</v>
      </c>
      <c r="B11" s="13" t="s">
        <v>690</v>
      </c>
      <c r="C11" s="25">
        <v>76</v>
      </c>
      <c r="D11" s="25">
        <v>72</v>
      </c>
    </row>
    <row r="12" spans="1:4" ht="11.25" customHeight="1" x14ac:dyDescent="0.2">
      <c r="A12" s="13" t="s">
        <v>653</v>
      </c>
      <c r="B12" s="13" t="s">
        <v>683</v>
      </c>
      <c r="C12" s="25">
        <v>82</v>
      </c>
      <c r="D12" s="25">
        <v>80</v>
      </c>
    </row>
    <row r="13" spans="1:4" ht="11.25" customHeight="1" x14ac:dyDescent="0.2">
      <c r="A13" s="13" t="s">
        <v>678</v>
      </c>
      <c r="B13" s="13" t="s">
        <v>694</v>
      </c>
      <c r="C13" s="25">
        <v>90</v>
      </c>
      <c r="D13" s="25">
        <v>85</v>
      </c>
    </row>
    <row r="14" spans="1:4" ht="11.25" customHeight="1" x14ac:dyDescent="0.2">
      <c r="A14" s="13" t="s">
        <v>668</v>
      </c>
      <c r="B14" s="13" t="s">
        <v>698</v>
      </c>
      <c r="C14" s="25">
        <v>88</v>
      </c>
      <c r="D14" s="25">
        <v>87</v>
      </c>
    </row>
    <row r="15" spans="1:4" ht="11.25" customHeight="1" x14ac:dyDescent="0.2">
      <c r="A15" s="13" t="s">
        <v>671</v>
      </c>
      <c r="B15" s="13" t="s">
        <v>700</v>
      </c>
      <c r="C15" s="25">
        <v>90</v>
      </c>
      <c r="D15" s="25">
        <v>92</v>
      </c>
    </row>
    <row r="16" spans="1:4" ht="11.25" customHeight="1" x14ac:dyDescent="0.2">
      <c r="A16" s="13" t="s">
        <v>654</v>
      </c>
      <c r="B16" s="13" t="s">
        <v>685</v>
      </c>
      <c r="C16" s="25">
        <v>92</v>
      </c>
      <c r="D16" s="25">
        <v>93</v>
      </c>
    </row>
    <row r="17" spans="1:4" ht="11.25" customHeight="1" x14ac:dyDescent="0.2">
      <c r="A17" s="13" t="s">
        <v>676</v>
      </c>
      <c r="B17" s="13" t="s">
        <v>707</v>
      </c>
      <c r="C17" s="25">
        <v>102</v>
      </c>
      <c r="D17" s="25">
        <v>102</v>
      </c>
    </row>
    <row r="18" spans="1:4" ht="11.25" customHeight="1" x14ac:dyDescent="0.2">
      <c r="A18" s="13" t="s">
        <v>655</v>
      </c>
      <c r="B18" s="13" t="s">
        <v>686</v>
      </c>
      <c r="C18" s="25">
        <v>101</v>
      </c>
      <c r="D18" s="25">
        <v>104</v>
      </c>
    </row>
    <row r="19" spans="1:4" ht="11.25" customHeight="1" x14ac:dyDescent="0.2">
      <c r="A19" s="13" t="s">
        <v>662</v>
      </c>
      <c r="B19" s="13" t="s">
        <v>689</v>
      </c>
      <c r="C19" s="25">
        <v>113</v>
      </c>
      <c r="D19" s="25">
        <v>114</v>
      </c>
    </row>
    <row r="20" spans="1:4" ht="11.25" customHeight="1" x14ac:dyDescent="0.2">
      <c r="A20" s="13" t="s">
        <v>651</v>
      </c>
      <c r="B20" s="13" t="s">
        <v>714</v>
      </c>
      <c r="C20" s="25">
        <v>117</v>
      </c>
      <c r="D20" s="25">
        <v>118</v>
      </c>
    </row>
    <row r="21" spans="1:4" ht="11.25" customHeight="1" x14ac:dyDescent="0.2">
      <c r="A21" s="13" t="s">
        <v>647</v>
      </c>
      <c r="B21" s="13" t="s">
        <v>696</v>
      </c>
      <c r="C21" s="25">
        <v>122</v>
      </c>
      <c r="D21" s="25">
        <v>126</v>
      </c>
    </row>
    <row r="22" spans="1:4" ht="11.25" customHeight="1" x14ac:dyDescent="0.2">
      <c r="A22" s="13" t="s">
        <v>648</v>
      </c>
      <c r="B22" s="13" t="s">
        <v>679</v>
      </c>
      <c r="C22" s="25">
        <v>124</v>
      </c>
      <c r="D22" s="25">
        <v>126</v>
      </c>
    </row>
    <row r="23" spans="1:4" ht="11.25" customHeight="1" x14ac:dyDescent="0.2">
      <c r="A23" s="13" t="s">
        <v>657</v>
      </c>
      <c r="B23" s="13" t="s">
        <v>687</v>
      </c>
      <c r="C23" s="25">
        <v>124</v>
      </c>
      <c r="D23" s="25">
        <v>128</v>
      </c>
    </row>
    <row r="24" spans="1:4" ht="11.25" customHeight="1" x14ac:dyDescent="0.2">
      <c r="A24" s="13" t="s">
        <v>665</v>
      </c>
      <c r="B24" s="13" t="s">
        <v>695</v>
      </c>
      <c r="C24" s="25">
        <v>123</v>
      </c>
      <c r="D24" s="25">
        <v>130</v>
      </c>
    </row>
    <row r="25" spans="1:4" ht="11.25" customHeight="1" x14ac:dyDescent="0.2">
      <c r="A25" s="15" t="s">
        <v>661</v>
      </c>
      <c r="B25" s="13" t="s">
        <v>710</v>
      </c>
      <c r="C25" s="25">
        <v>135</v>
      </c>
      <c r="D25" s="25">
        <v>133</v>
      </c>
    </row>
    <row r="26" spans="1:4" ht="11.25" customHeight="1" x14ac:dyDescent="0.2">
      <c r="A26" s="13" t="s">
        <v>660</v>
      </c>
      <c r="B26" s="13" t="s">
        <v>684</v>
      </c>
      <c r="C26" s="25">
        <v>125</v>
      </c>
      <c r="D26" s="25">
        <v>142</v>
      </c>
    </row>
    <row r="27" spans="1:4" ht="11.25" customHeight="1" x14ac:dyDescent="0.2">
      <c r="A27" s="13" t="s">
        <v>673</v>
      </c>
      <c r="B27" s="13" t="s">
        <v>704</v>
      </c>
      <c r="C27" s="25">
        <v>131</v>
      </c>
      <c r="D27" s="25">
        <v>143</v>
      </c>
    </row>
    <row r="28" spans="1:4" ht="11.25" customHeight="1" x14ac:dyDescent="0.2">
      <c r="A28" s="13" t="s">
        <v>656</v>
      </c>
      <c r="B28" s="13" t="s">
        <v>702</v>
      </c>
      <c r="C28" s="25">
        <v>140</v>
      </c>
      <c r="D28" s="25">
        <v>144</v>
      </c>
    </row>
    <row r="29" spans="1:4" ht="11.25" customHeight="1" x14ac:dyDescent="0.2">
      <c r="A29" s="13" t="s">
        <v>652</v>
      </c>
      <c r="B29" s="13" t="s">
        <v>682</v>
      </c>
      <c r="C29" s="25">
        <v>152</v>
      </c>
      <c r="D29" s="25">
        <v>154</v>
      </c>
    </row>
    <row r="30" spans="1:4" ht="11.25" customHeight="1" x14ac:dyDescent="0.2">
      <c r="A30" s="13" t="s">
        <v>677</v>
      </c>
      <c r="B30" s="13" t="s">
        <v>692</v>
      </c>
      <c r="C30" s="25">
        <v>135</v>
      </c>
      <c r="D30" s="25">
        <v>154</v>
      </c>
    </row>
    <row r="31" spans="1:4" ht="11.25" customHeight="1" x14ac:dyDescent="0.2">
      <c r="A31" s="13" t="s">
        <v>670</v>
      </c>
      <c r="B31" s="13" t="s">
        <v>703</v>
      </c>
      <c r="C31" s="25">
        <v>148</v>
      </c>
      <c r="D31" s="25">
        <v>157</v>
      </c>
    </row>
    <row r="32" spans="1:4" ht="11.25" customHeight="1" x14ac:dyDescent="0.2">
      <c r="A32" s="15" t="s">
        <v>666</v>
      </c>
      <c r="B32" s="13" t="s">
        <v>705</v>
      </c>
      <c r="C32" s="25">
        <v>169</v>
      </c>
      <c r="D32" s="25">
        <v>173</v>
      </c>
    </row>
    <row r="33" spans="1:4" ht="11.25" customHeight="1" x14ac:dyDescent="0.2">
      <c r="A33" s="72" t="s">
        <v>675</v>
      </c>
      <c r="B33" s="41" t="s">
        <v>706</v>
      </c>
      <c r="C33" s="68">
        <v>164</v>
      </c>
      <c r="D33" s="68">
        <v>174</v>
      </c>
    </row>
  </sheetData>
  <sortState ref="A2:E32">
    <sortCondition ref="D2:D32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G103"/>
  <sheetViews>
    <sheetView showGridLines="0" workbookViewId="0"/>
  </sheetViews>
  <sheetFormatPr defaultRowHeight="11.25" customHeight="1" x14ac:dyDescent="0.2"/>
  <cols>
    <col min="1" max="1" width="10.6640625" style="2" customWidth="1"/>
    <col min="2" max="2" width="65.33203125" style="2" customWidth="1"/>
    <col min="3" max="33" width="9.33203125" style="2" customWidth="1"/>
    <col min="34" max="16384" width="9.33203125" style="2"/>
  </cols>
  <sheetData>
    <row r="1" spans="1:33" ht="21" customHeight="1" x14ac:dyDescent="0.2">
      <c r="A1" s="66" t="s">
        <v>1504</v>
      </c>
      <c r="B1" s="66" t="s">
        <v>1503</v>
      </c>
    </row>
    <row r="2" spans="1:33" ht="33.75" customHeight="1" x14ac:dyDescent="0.2">
      <c r="A2" s="32" t="s">
        <v>718</v>
      </c>
      <c r="B2" s="48" t="s">
        <v>735</v>
      </c>
      <c r="C2" s="33" t="s">
        <v>647</v>
      </c>
      <c r="D2" s="33" t="s">
        <v>648</v>
      </c>
      <c r="E2" s="33" t="s">
        <v>649</v>
      </c>
      <c r="F2" s="33" t="s">
        <v>675</v>
      </c>
      <c r="G2" s="33" t="s">
        <v>676</v>
      </c>
      <c r="H2" s="33" t="s">
        <v>650</v>
      </c>
      <c r="I2" s="33" t="s">
        <v>651</v>
      </c>
      <c r="J2" s="33" t="s">
        <v>652</v>
      </c>
      <c r="K2" s="33" t="s">
        <v>653</v>
      </c>
      <c r="L2" s="33" t="s">
        <v>654</v>
      </c>
      <c r="M2" s="33" t="s">
        <v>655</v>
      </c>
      <c r="N2" s="33" t="s">
        <v>656</v>
      </c>
      <c r="O2" s="33" t="s">
        <v>657</v>
      </c>
      <c r="P2" s="33" t="s">
        <v>658</v>
      </c>
      <c r="Q2" s="33" t="s">
        <v>659</v>
      </c>
      <c r="R2" s="33" t="s">
        <v>660</v>
      </c>
      <c r="S2" s="33" t="s">
        <v>661</v>
      </c>
      <c r="T2" s="33" t="s">
        <v>662</v>
      </c>
      <c r="U2" s="33" t="s">
        <v>663</v>
      </c>
      <c r="V2" s="33" t="s">
        <v>677</v>
      </c>
      <c r="W2" s="33" t="s">
        <v>664</v>
      </c>
      <c r="X2" s="33" t="s">
        <v>678</v>
      </c>
      <c r="Y2" s="33" t="s">
        <v>665</v>
      </c>
      <c r="Z2" s="33" t="s">
        <v>666</v>
      </c>
      <c r="AA2" s="33" t="s">
        <v>667</v>
      </c>
      <c r="AB2" s="33" t="s">
        <v>668</v>
      </c>
      <c r="AC2" s="33" t="s">
        <v>669</v>
      </c>
      <c r="AD2" s="33" t="s">
        <v>670</v>
      </c>
      <c r="AE2" s="33" t="s">
        <v>671</v>
      </c>
      <c r="AF2" s="33" t="s">
        <v>672</v>
      </c>
      <c r="AG2" s="33" t="s">
        <v>673</v>
      </c>
    </row>
    <row r="3" spans="1:33" ht="11.25" customHeight="1" x14ac:dyDescent="0.2">
      <c r="A3" s="46">
        <v>1</v>
      </c>
      <c r="B3" s="54" t="s">
        <v>0</v>
      </c>
      <c r="C3" s="75">
        <v>2790.4</v>
      </c>
      <c r="D3" s="75">
        <v>2427.4</v>
      </c>
      <c r="E3" s="75">
        <v>1737.7</v>
      </c>
      <c r="F3" s="75">
        <v>3528.9</v>
      </c>
      <c r="G3" s="75">
        <v>281.3</v>
      </c>
      <c r="H3" s="75">
        <v>2797.5</v>
      </c>
      <c r="I3" s="75">
        <v>17613</v>
      </c>
      <c r="J3" s="75">
        <v>3048.9</v>
      </c>
      <c r="K3" s="75">
        <v>338.9</v>
      </c>
      <c r="L3" s="75">
        <v>5098.3999999999996</v>
      </c>
      <c r="M3" s="75">
        <v>21085</v>
      </c>
      <c r="N3" s="75">
        <v>1418</v>
      </c>
      <c r="O3" s="75">
        <v>30029</v>
      </c>
      <c r="P3" s="75">
        <v>1162.4000000000001</v>
      </c>
      <c r="Q3" s="75">
        <v>3939.7</v>
      </c>
      <c r="R3" s="75">
        <v>2204.3000000000002</v>
      </c>
      <c r="S3" s="75">
        <v>128.69999999999999</v>
      </c>
      <c r="T3" s="75">
        <v>29304.1</v>
      </c>
      <c r="U3" s="75">
        <v>1019.7</v>
      </c>
      <c r="V3" s="75">
        <v>115.3</v>
      </c>
      <c r="W3" s="75">
        <v>299.10000000000002</v>
      </c>
      <c r="X3" s="75">
        <v>66.8</v>
      </c>
      <c r="Y3" s="75">
        <v>10642</v>
      </c>
      <c r="Z3" s="75">
        <v>1645.2</v>
      </c>
      <c r="AA3" s="75">
        <v>9305.2999999999993</v>
      </c>
      <c r="AB3" s="75">
        <v>2404.6</v>
      </c>
      <c r="AC3" s="75">
        <v>6439.3</v>
      </c>
      <c r="AD3" s="75">
        <v>1293</v>
      </c>
      <c r="AE3" s="75">
        <v>542.79999999999995</v>
      </c>
      <c r="AF3" s="75">
        <v>2277.1999999999998</v>
      </c>
      <c r="AG3" s="75">
        <v>12666.8</v>
      </c>
    </row>
    <row r="4" spans="1:33" ht="11.25" customHeight="1" x14ac:dyDescent="0.2">
      <c r="A4" s="5">
        <v>2</v>
      </c>
      <c r="B4" s="7" t="s">
        <v>1</v>
      </c>
      <c r="C4" s="73">
        <v>1221.5999999999999</v>
      </c>
      <c r="D4" s="73">
        <v>89.2</v>
      </c>
      <c r="E4" s="73">
        <v>194</v>
      </c>
      <c r="F4" s="73">
        <v>300.5</v>
      </c>
      <c r="G4" s="73">
        <v>12</v>
      </c>
      <c r="H4" s="73">
        <v>1055.5</v>
      </c>
      <c r="I4" s="73">
        <v>2593</v>
      </c>
      <c r="J4" s="73">
        <v>322.2</v>
      </c>
      <c r="K4" s="73">
        <v>219.9</v>
      </c>
      <c r="L4" s="73">
        <v>63.3</v>
      </c>
      <c r="M4" s="73">
        <v>1042</v>
      </c>
      <c r="N4" s="73">
        <v>3396</v>
      </c>
      <c r="O4" s="73">
        <v>2472</v>
      </c>
      <c r="P4" s="73">
        <v>215.9</v>
      </c>
      <c r="Q4" s="73">
        <v>196</v>
      </c>
      <c r="R4" s="73">
        <v>144.80000000000001</v>
      </c>
      <c r="S4" s="73">
        <v>0</v>
      </c>
      <c r="T4" s="73">
        <v>1217.3</v>
      </c>
      <c r="U4" s="73">
        <v>201.6</v>
      </c>
      <c r="V4" s="73">
        <v>12.4</v>
      </c>
      <c r="W4" s="73">
        <v>359.3</v>
      </c>
      <c r="X4" s="73">
        <v>0</v>
      </c>
      <c r="Y4" s="73">
        <v>113</v>
      </c>
      <c r="Z4" s="73">
        <v>599.1</v>
      </c>
      <c r="AA4" s="73">
        <v>1335.5</v>
      </c>
      <c r="AB4" s="73">
        <v>832</v>
      </c>
      <c r="AC4" s="73">
        <v>567.79999999999995</v>
      </c>
      <c r="AD4" s="73">
        <v>3781.3</v>
      </c>
      <c r="AE4" s="73">
        <v>231.3</v>
      </c>
      <c r="AF4" s="73">
        <v>693.8</v>
      </c>
      <c r="AG4" s="73">
        <v>213.4</v>
      </c>
    </row>
    <row r="5" spans="1:33" ht="11.25" customHeight="1" x14ac:dyDescent="0.2">
      <c r="A5" s="5">
        <v>3</v>
      </c>
      <c r="B5" s="7" t="s">
        <v>2</v>
      </c>
      <c r="C5" s="73">
        <v>21.8</v>
      </c>
      <c r="D5" s="73">
        <v>48.8</v>
      </c>
      <c r="E5" s="73">
        <v>22.9</v>
      </c>
      <c r="F5" s="73">
        <v>23.9</v>
      </c>
      <c r="G5" s="73">
        <v>27.6</v>
      </c>
      <c r="H5" s="73">
        <v>22.7</v>
      </c>
      <c r="I5" s="73">
        <v>230</v>
      </c>
      <c r="J5" s="73">
        <v>262.2</v>
      </c>
      <c r="K5" s="73">
        <v>40</v>
      </c>
      <c r="L5" s="73">
        <v>681.3</v>
      </c>
      <c r="M5" s="73">
        <v>1433</v>
      </c>
      <c r="N5" s="73">
        <v>120</v>
      </c>
      <c r="O5" s="73">
        <v>692</v>
      </c>
      <c r="P5" s="73">
        <v>126</v>
      </c>
      <c r="Q5" s="73">
        <v>17.899999999999999</v>
      </c>
      <c r="R5" s="73">
        <v>235.8</v>
      </c>
      <c r="S5" s="73">
        <v>560.70000000000005</v>
      </c>
      <c r="T5" s="73">
        <v>909.8</v>
      </c>
      <c r="U5" s="73">
        <v>30.3</v>
      </c>
      <c r="V5" s="73">
        <v>0</v>
      </c>
      <c r="W5" s="73">
        <v>24.6</v>
      </c>
      <c r="X5" s="73">
        <v>27</v>
      </c>
      <c r="Y5" s="73">
        <v>241</v>
      </c>
      <c r="Z5" s="73">
        <v>3180</v>
      </c>
      <c r="AA5" s="73">
        <v>65.2</v>
      </c>
      <c r="AB5" s="73">
        <v>274.8</v>
      </c>
      <c r="AC5" s="73">
        <v>97</v>
      </c>
      <c r="AD5" s="73">
        <v>69.900000000000006</v>
      </c>
      <c r="AE5" s="73">
        <v>4.7</v>
      </c>
      <c r="AF5" s="73">
        <v>33.799999999999997</v>
      </c>
      <c r="AG5" s="73">
        <v>762.9</v>
      </c>
    </row>
    <row r="6" spans="1:33" ht="11.25" customHeight="1" x14ac:dyDescent="0.2">
      <c r="A6" s="5">
        <v>4</v>
      </c>
      <c r="B6" s="7" t="s">
        <v>3</v>
      </c>
      <c r="C6" s="73">
        <v>1452.6</v>
      </c>
      <c r="D6" s="73">
        <v>278.7</v>
      </c>
      <c r="E6" s="73">
        <v>973.4</v>
      </c>
      <c r="F6" s="73">
        <v>627.79999999999995</v>
      </c>
      <c r="G6" s="73">
        <v>9.8000000000000007</v>
      </c>
      <c r="H6" s="73">
        <v>1426.3</v>
      </c>
      <c r="I6" s="73">
        <v>5047</v>
      </c>
      <c r="J6" s="73">
        <v>5363.8</v>
      </c>
      <c r="K6" s="73">
        <v>262.3</v>
      </c>
      <c r="L6" s="73">
        <v>847.9</v>
      </c>
      <c r="M6" s="73">
        <v>2398</v>
      </c>
      <c r="N6" s="73">
        <v>552</v>
      </c>
      <c r="O6" s="73">
        <v>2163</v>
      </c>
      <c r="P6" s="73">
        <v>819.2</v>
      </c>
      <c r="Q6" s="73">
        <v>197.9</v>
      </c>
      <c r="R6" s="73">
        <v>754</v>
      </c>
      <c r="S6" s="73">
        <v>11.2</v>
      </c>
      <c r="T6" s="73">
        <v>5692.3</v>
      </c>
      <c r="U6" s="73">
        <v>128.69999999999999</v>
      </c>
      <c r="V6" s="73">
        <v>28.6</v>
      </c>
      <c r="W6" s="73">
        <v>95.4</v>
      </c>
      <c r="X6" s="73" t="s">
        <v>674</v>
      </c>
      <c r="Y6" s="73">
        <v>17072</v>
      </c>
      <c r="Z6" s="73">
        <v>73615.7</v>
      </c>
      <c r="AA6" s="73">
        <v>6481.6</v>
      </c>
      <c r="AB6" s="73">
        <v>529.70000000000005</v>
      </c>
      <c r="AC6" s="73">
        <v>1172.5999999999999</v>
      </c>
      <c r="AD6" s="73">
        <v>1893.4</v>
      </c>
      <c r="AE6" s="73">
        <v>128.69999999999999</v>
      </c>
      <c r="AF6" s="73">
        <v>330.7</v>
      </c>
      <c r="AG6" s="73">
        <v>29531.599999999999</v>
      </c>
    </row>
    <row r="7" spans="1:33" ht="11.25" customHeight="1" x14ac:dyDescent="0.2">
      <c r="A7" s="5">
        <v>5</v>
      </c>
      <c r="B7" s="7" t="s">
        <v>4</v>
      </c>
      <c r="C7" s="73">
        <v>5195.1000000000004</v>
      </c>
      <c r="D7" s="73">
        <v>7814.1</v>
      </c>
      <c r="E7" s="73">
        <v>1299.4000000000001</v>
      </c>
      <c r="F7" s="73">
        <v>9465.7999999999993</v>
      </c>
      <c r="G7" s="73">
        <v>256.10000000000002</v>
      </c>
      <c r="H7" s="73">
        <v>3171.5</v>
      </c>
      <c r="I7" s="73">
        <v>41954</v>
      </c>
      <c r="J7" s="73">
        <v>3458.4</v>
      </c>
      <c r="K7" s="73">
        <v>362.9</v>
      </c>
      <c r="L7" s="73">
        <v>5425.4</v>
      </c>
      <c r="M7" s="73">
        <v>27793</v>
      </c>
      <c r="N7" s="73">
        <v>2644</v>
      </c>
      <c r="O7" s="73">
        <v>44529</v>
      </c>
      <c r="P7" s="73">
        <v>1487.3</v>
      </c>
      <c r="Q7" s="73">
        <v>2070.1</v>
      </c>
      <c r="R7" s="73">
        <v>8744.1</v>
      </c>
      <c r="S7" s="73">
        <v>564.29999999999995</v>
      </c>
      <c r="T7" s="73">
        <v>24771</v>
      </c>
      <c r="U7" s="73">
        <v>1480.8</v>
      </c>
      <c r="V7" s="73">
        <v>274.10000000000002</v>
      </c>
      <c r="W7" s="73">
        <v>492.5</v>
      </c>
      <c r="X7" s="73">
        <v>131</v>
      </c>
      <c r="Y7" s="73">
        <v>13842</v>
      </c>
      <c r="Z7" s="73">
        <v>4709.7</v>
      </c>
      <c r="AA7" s="73">
        <v>12047.4</v>
      </c>
      <c r="AB7" s="73">
        <v>3743.3</v>
      </c>
      <c r="AC7" s="73">
        <v>6893.6</v>
      </c>
      <c r="AD7" s="73">
        <v>4540</v>
      </c>
      <c r="AE7" s="73">
        <v>493.3</v>
      </c>
      <c r="AF7" s="73">
        <v>1052</v>
      </c>
      <c r="AG7" s="73">
        <v>33048.400000000001</v>
      </c>
    </row>
    <row r="8" spans="1:33" ht="11.25" customHeight="1" x14ac:dyDescent="0.2">
      <c r="A8" s="5">
        <v>6</v>
      </c>
      <c r="B8" s="7" t="s">
        <v>5</v>
      </c>
      <c r="C8" s="73">
        <v>1033.4000000000001</v>
      </c>
      <c r="D8" s="73">
        <v>1428.5</v>
      </c>
      <c r="E8" s="73">
        <v>755.6</v>
      </c>
      <c r="F8" s="73">
        <v>992.8</v>
      </c>
      <c r="G8" s="73">
        <v>11.5</v>
      </c>
      <c r="H8" s="73">
        <v>904.1</v>
      </c>
      <c r="I8" s="73">
        <v>7830</v>
      </c>
      <c r="J8" s="73">
        <v>377.2</v>
      </c>
      <c r="K8" s="73">
        <v>155.5</v>
      </c>
      <c r="L8" s="73">
        <v>554.70000000000005</v>
      </c>
      <c r="M8" s="73">
        <v>5616</v>
      </c>
      <c r="N8" s="73">
        <v>376</v>
      </c>
      <c r="O8" s="73">
        <v>4897</v>
      </c>
      <c r="P8" s="73">
        <v>352.5</v>
      </c>
      <c r="Q8" s="73">
        <v>433.9</v>
      </c>
      <c r="R8" s="73">
        <v>154.5</v>
      </c>
      <c r="S8" s="73">
        <v>20.3</v>
      </c>
      <c r="T8" s="73">
        <v>23162.3</v>
      </c>
      <c r="U8" s="73">
        <v>522.20000000000005</v>
      </c>
      <c r="V8" s="73">
        <v>140.9</v>
      </c>
      <c r="W8" s="73">
        <v>126.7</v>
      </c>
      <c r="X8" s="73">
        <v>12.5</v>
      </c>
      <c r="Y8" s="73">
        <v>1104</v>
      </c>
      <c r="Z8" s="73">
        <v>322.60000000000002</v>
      </c>
      <c r="AA8" s="73">
        <v>2286.9</v>
      </c>
      <c r="AB8" s="73">
        <v>3785</v>
      </c>
      <c r="AC8" s="73">
        <v>2962.2</v>
      </c>
      <c r="AD8" s="73">
        <v>449</v>
      </c>
      <c r="AE8" s="73">
        <v>252.8</v>
      </c>
      <c r="AF8" s="73">
        <v>625</v>
      </c>
      <c r="AG8" s="73">
        <v>7388.5</v>
      </c>
    </row>
    <row r="9" spans="1:33" ht="11.25" customHeight="1" x14ac:dyDescent="0.2">
      <c r="A9" s="5">
        <v>7</v>
      </c>
      <c r="B9" s="7" t="s">
        <v>6</v>
      </c>
      <c r="C9" s="73">
        <v>2083.6</v>
      </c>
      <c r="D9" s="73">
        <v>720</v>
      </c>
      <c r="E9" s="73">
        <v>105.6</v>
      </c>
      <c r="F9" s="73">
        <v>2570.4</v>
      </c>
      <c r="G9" s="73">
        <v>29.3</v>
      </c>
      <c r="H9" s="73">
        <v>842.8</v>
      </c>
      <c r="I9" s="73">
        <v>6380</v>
      </c>
      <c r="J9" s="73">
        <v>531.9</v>
      </c>
      <c r="K9" s="73">
        <v>421.8</v>
      </c>
      <c r="L9" s="73">
        <v>70.900000000000006</v>
      </c>
      <c r="M9" s="73">
        <v>1746</v>
      </c>
      <c r="N9" s="73">
        <v>1199</v>
      </c>
      <c r="O9" s="73">
        <v>2823</v>
      </c>
      <c r="P9" s="73">
        <v>203.5</v>
      </c>
      <c r="Q9" s="73">
        <v>226.5</v>
      </c>
      <c r="R9" s="73">
        <v>178.7</v>
      </c>
      <c r="S9" s="73" t="s">
        <v>674</v>
      </c>
      <c r="T9" s="73">
        <v>4622.8</v>
      </c>
      <c r="U9" s="73">
        <v>455.3</v>
      </c>
      <c r="V9" s="73">
        <v>37.9</v>
      </c>
      <c r="W9" s="73">
        <v>583.20000000000005</v>
      </c>
      <c r="X9" s="73">
        <v>2.2999999999999998</v>
      </c>
      <c r="Y9" s="73">
        <v>821</v>
      </c>
      <c r="Z9" s="73">
        <v>888.4</v>
      </c>
      <c r="AA9" s="73">
        <v>2468</v>
      </c>
      <c r="AB9" s="73">
        <v>907</v>
      </c>
      <c r="AC9" s="73">
        <v>965.5</v>
      </c>
      <c r="AD9" s="73">
        <v>2230.8000000000002</v>
      </c>
      <c r="AE9" s="73">
        <v>246.8</v>
      </c>
      <c r="AF9" s="73">
        <v>815.8</v>
      </c>
      <c r="AG9" s="73">
        <v>3201.8</v>
      </c>
    </row>
    <row r="10" spans="1:33" ht="11.25" customHeight="1" x14ac:dyDescent="0.2">
      <c r="A10" s="5">
        <v>8</v>
      </c>
      <c r="B10" s="7" t="s">
        <v>7</v>
      </c>
      <c r="C10" s="73">
        <v>1866.5</v>
      </c>
      <c r="D10" s="73">
        <v>1056.3</v>
      </c>
      <c r="E10" s="73">
        <v>127.4</v>
      </c>
      <c r="F10" s="73">
        <v>868.3</v>
      </c>
      <c r="G10" s="73">
        <v>15.4</v>
      </c>
      <c r="H10" s="73">
        <v>591.4</v>
      </c>
      <c r="I10" s="73">
        <v>10808</v>
      </c>
      <c r="J10" s="73">
        <v>361.2</v>
      </c>
      <c r="K10" s="73">
        <v>53.9</v>
      </c>
      <c r="L10" s="73">
        <v>183.2</v>
      </c>
      <c r="M10" s="73">
        <v>2698</v>
      </c>
      <c r="N10" s="73">
        <v>2877</v>
      </c>
      <c r="O10" s="73">
        <v>4098</v>
      </c>
      <c r="P10" s="73">
        <v>105.5</v>
      </c>
      <c r="Q10" s="73">
        <v>346.9</v>
      </c>
      <c r="R10" s="73">
        <v>209.8</v>
      </c>
      <c r="S10" s="73" t="s">
        <v>674</v>
      </c>
      <c r="T10" s="73">
        <v>5182.7</v>
      </c>
      <c r="U10" s="73">
        <v>177.8</v>
      </c>
      <c r="V10" s="73" t="s">
        <v>674</v>
      </c>
      <c r="W10" s="73">
        <v>39.1</v>
      </c>
      <c r="X10" s="73" t="s">
        <v>674</v>
      </c>
      <c r="Y10" s="73">
        <v>1524</v>
      </c>
      <c r="Z10" s="73">
        <v>282.10000000000002</v>
      </c>
      <c r="AA10" s="73">
        <v>2325.4</v>
      </c>
      <c r="AB10" s="73">
        <v>751.8</v>
      </c>
      <c r="AC10" s="73">
        <v>193.9</v>
      </c>
      <c r="AD10" s="73">
        <v>3794.4</v>
      </c>
      <c r="AE10" s="73">
        <v>184.6</v>
      </c>
      <c r="AF10" s="73">
        <v>315.60000000000002</v>
      </c>
      <c r="AG10" s="73">
        <v>5277.1</v>
      </c>
    </row>
    <row r="11" spans="1:33" ht="11.25" customHeight="1" x14ac:dyDescent="0.2">
      <c r="A11" s="5">
        <v>9</v>
      </c>
      <c r="B11" s="7" t="s">
        <v>8</v>
      </c>
      <c r="C11" s="73">
        <v>960</v>
      </c>
      <c r="D11" s="73">
        <v>1038.5999999999999</v>
      </c>
      <c r="E11" s="73">
        <v>106.9</v>
      </c>
      <c r="F11" s="73">
        <v>1537.3</v>
      </c>
      <c r="G11" s="73">
        <v>23.6</v>
      </c>
      <c r="H11" s="73">
        <v>491.3</v>
      </c>
      <c r="I11" s="73">
        <v>7631</v>
      </c>
      <c r="J11" s="73">
        <v>451.4</v>
      </c>
      <c r="K11" s="73">
        <v>73.400000000000006</v>
      </c>
      <c r="L11" s="73">
        <v>238.5</v>
      </c>
      <c r="M11" s="73">
        <v>3269</v>
      </c>
      <c r="N11" s="73">
        <v>503</v>
      </c>
      <c r="O11" s="73">
        <v>4006</v>
      </c>
      <c r="P11" s="73">
        <v>174.8</v>
      </c>
      <c r="Q11" s="73">
        <v>239</v>
      </c>
      <c r="R11" s="73">
        <v>366</v>
      </c>
      <c r="S11" s="73">
        <v>37.700000000000003</v>
      </c>
      <c r="T11" s="73">
        <v>4261.2</v>
      </c>
      <c r="U11" s="73">
        <v>133.19999999999999</v>
      </c>
      <c r="V11" s="73" t="s">
        <v>674</v>
      </c>
      <c r="W11" s="73">
        <v>69.2</v>
      </c>
      <c r="X11" s="73">
        <v>51.8</v>
      </c>
      <c r="Y11" s="73">
        <v>1396</v>
      </c>
      <c r="Z11" s="73">
        <v>467.2</v>
      </c>
      <c r="AA11" s="73">
        <v>1236.8</v>
      </c>
      <c r="AB11" s="73">
        <v>416.4</v>
      </c>
      <c r="AC11" s="73">
        <v>379.1</v>
      </c>
      <c r="AD11" s="73">
        <v>749.1</v>
      </c>
      <c r="AE11" s="73">
        <v>135.6</v>
      </c>
      <c r="AF11" s="73">
        <v>183.3</v>
      </c>
      <c r="AG11" s="73">
        <v>5728.7</v>
      </c>
    </row>
    <row r="12" spans="1:33" ht="11.25" customHeight="1" x14ac:dyDescent="0.2">
      <c r="A12" s="5">
        <v>10</v>
      </c>
      <c r="B12" s="7" t="s">
        <v>9</v>
      </c>
      <c r="C12" s="73">
        <v>37</v>
      </c>
      <c r="D12" s="73">
        <v>943.6</v>
      </c>
      <c r="E12" s="73">
        <v>-154.1</v>
      </c>
      <c r="F12" s="73" t="s">
        <v>674</v>
      </c>
      <c r="G12" s="73">
        <v>0.6</v>
      </c>
      <c r="H12" s="73">
        <v>233.6</v>
      </c>
      <c r="I12" s="73">
        <v>3698</v>
      </c>
      <c r="J12" s="73">
        <v>47.2</v>
      </c>
      <c r="K12" s="73">
        <v>129.80000000000001</v>
      </c>
      <c r="L12" s="73">
        <v>802.3</v>
      </c>
      <c r="M12" s="73">
        <v>828</v>
      </c>
      <c r="N12" s="73">
        <v>419</v>
      </c>
      <c r="O12" s="73">
        <v>2212</v>
      </c>
      <c r="P12" s="73" t="s">
        <v>674</v>
      </c>
      <c r="Q12" s="73">
        <v>912.5</v>
      </c>
      <c r="R12" s="73" t="s">
        <v>674</v>
      </c>
      <c r="S12" s="73">
        <v>0.1</v>
      </c>
      <c r="T12" s="73">
        <v>-757.8</v>
      </c>
      <c r="U12" s="73" t="s">
        <v>674</v>
      </c>
      <c r="V12" s="73">
        <v>0</v>
      </c>
      <c r="W12" s="73">
        <v>1.8</v>
      </c>
      <c r="X12" s="73" t="s">
        <v>674</v>
      </c>
      <c r="Y12" s="73">
        <v>-299</v>
      </c>
      <c r="Z12" s="73" t="s">
        <v>674</v>
      </c>
      <c r="AA12" s="73">
        <v>1678.7</v>
      </c>
      <c r="AB12" s="73">
        <v>188</v>
      </c>
      <c r="AC12" s="73">
        <v>4868.8999999999996</v>
      </c>
      <c r="AD12" s="73">
        <v>1059.5</v>
      </c>
      <c r="AE12" s="73">
        <v>0.8</v>
      </c>
      <c r="AF12" s="73">
        <v>221.5</v>
      </c>
      <c r="AG12" s="73">
        <v>2548</v>
      </c>
    </row>
    <row r="13" spans="1:33" ht="11.25" customHeight="1" x14ac:dyDescent="0.2">
      <c r="A13" s="5">
        <v>11</v>
      </c>
      <c r="B13" s="7" t="s">
        <v>10</v>
      </c>
      <c r="C13" s="73">
        <v>2369.1</v>
      </c>
      <c r="D13" s="73">
        <v>8004.5</v>
      </c>
      <c r="E13" s="73">
        <v>330.9</v>
      </c>
      <c r="F13" s="73" t="s">
        <v>674</v>
      </c>
      <c r="G13" s="73">
        <v>17.5</v>
      </c>
      <c r="H13" s="73">
        <v>1420.9</v>
      </c>
      <c r="I13" s="73">
        <v>42852</v>
      </c>
      <c r="J13" s="73">
        <v>1868.9</v>
      </c>
      <c r="K13" s="73">
        <v>88.2</v>
      </c>
      <c r="L13" s="73">
        <v>858.7</v>
      </c>
      <c r="M13" s="73">
        <v>9905</v>
      </c>
      <c r="N13" s="73">
        <v>1775</v>
      </c>
      <c r="O13" s="73">
        <v>17484</v>
      </c>
      <c r="P13" s="73">
        <v>167.3</v>
      </c>
      <c r="Q13" s="73">
        <v>933.8</v>
      </c>
      <c r="R13" s="73" t="s">
        <v>674</v>
      </c>
      <c r="S13" s="73" t="s">
        <v>674</v>
      </c>
      <c r="T13" s="73">
        <v>9883.7000000000007</v>
      </c>
      <c r="U13" s="73">
        <v>505.5</v>
      </c>
      <c r="V13" s="73">
        <v>105.4</v>
      </c>
      <c r="W13" s="73">
        <v>77.400000000000006</v>
      </c>
      <c r="X13" s="73">
        <v>5.6</v>
      </c>
      <c r="Y13" s="73">
        <v>8082</v>
      </c>
      <c r="Z13" s="73" t="s">
        <v>674</v>
      </c>
      <c r="AA13" s="73">
        <v>3432.6</v>
      </c>
      <c r="AB13" s="73">
        <v>704.4</v>
      </c>
      <c r="AC13" s="73">
        <v>871.1</v>
      </c>
      <c r="AD13" s="73" t="s">
        <v>674</v>
      </c>
      <c r="AE13" s="73">
        <v>405.1</v>
      </c>
      <c r="AF13" s="73">
        <v>401.5</v>
      </c>
      <c r="AG13" s="73">
        <v>12184.3</v>
      </c>
    </row>
    <row r="14" spans="1:33" ht="11.25" customHeight="1" x14ac:dyDescent="0.2">
      <c r="A14" s="5">
        <v>12</v>
      </c>
      <c r="B14" s="7" t="s">
        <v>11</v>
      </c>
      <c r="C14" s="73">
        <v>2051.3000000000002</v>
      </c>
      <c r="D14" s="73">
        <v>6051.3</v>
      </c>
      <c r="E14" s="73">
        <v>164.8</v>
      </c>
      <c r="F14" s="73">
        <v>19867.900000000001</v>
      </c>
      <c r="G14" s="73">
        <v>74.7</v>
      </c>
      <c r="H14" s="73">
        <v>673.7</v>
      </c>
      <c r="I14" s="73">
        <v>23960</v>
      </c>
      <c r="J14" s="73">
        <v>7442.1</v>
      </c>
      <c r="K14" s="73">
        <v>10.8</v>
      </c>
      <c r="L14" s="73">
        <v>561.1</v>
      </c>
      <c r="M14" s="73">
        <v>6540</v>
      </c>
      <c r="N14" s="73">
        <v>1317</v>
      </c>
      <c r="O14" s="73">
        <v>11530</v>
      </c>
      <c r="P14" s="73">
        <v>379.9</v>
      </c>
      <c r="Q14" s="73">
        <v>1378.1</v>
      </c>
      <c r="R14" s="73">
        <v>12965</v>
      </c>
      <c r="S14" s="73">
        <v>48.5</v>
      </c>
      <c r="T14" s="73">
        <v>8111.6</v>
      </c>
      <c r="U14" s="73">
        <v>134.30000000000001</v>
      </c>
      <c r="V14" s="73" t="s">
        <v>674</v>
      </c>
      <c r="W14" s="73">
        <v>82.5</v>
      </c>
      <c r="X14" s="73" t="s">
        <v>674</v>
      </c>
      <c r="Y14" s="73">
        <v>1526</v>
      </c>
      <c r="Z14" s="73" t="s">
        <v>674</v>
      </c>
      <c r="AA14" s="73">
        <v>1173.4000000000001</v>
      </c>
      <c r="AB14" s="73">
        <v>454.1</v>
      </c>
      <c r="AC14" s="73">
        <v>277.39999999999998</v>
      </c>
      <c r="AD14" s="73" t="s">
        <v>674</v>
      </c>
      <c r="AE14" s="73">
        <v>918</v>
      </c>
      <c r="AF14" s="73">
        <v>81.2</v>
      </c>
      <c r="AG14" s="73">
        <v>15890.9</v>
      </c>
    </row>
    <row r="15" spans="1:33" ht="11.25" customHeight="1" x14ac:dyDescent="0.2">
      <c r="A15" s="5">
        <v>13</v>
      </c>
      <c r="B15" s="7" t="s">
        <v>12</v>
      </c>
      <c r="C15" s="73">
        <v>2394.4</v>
      </c>
      <c r="D15" s="73">
        <v>1925</v>
      </c>
      <c r="E15" s="73">
        <v>264.7</v>
      </c>
      <c r="F15" s="73">
        <v>2327.8000000000002</v>
      </c>
      <c r="G15" s="73">
        <v>22</v>
      </c>
      <c r="H15" s="73">
        <v>2849.7</v>
      </c>
      <c r="I15" s="73">
        <v>27088</v>
      </c>
      <c r="J15" s="73">
        <v>982.9</v>
      </c>
      <c r="K15" s="73">
        <v>96.4</v>
      </c>
      <c r="L15" s="73">
        <v>306</v>
      </c>
      <c r="M15" s="73">
        <v>5469</v>
      </c>
      <c r="N15" s="73">
        <v>992</v>
      </c>
      <c r="O15" s="73">
        <v>10628</v>
      </c>
      <c r="P15" s="73">
        <v>227.9</v>
      </c>
      <c r="Q15" s="73">
        <v>1285.4000000000001</v>
      </c>
      <c r="R15" s="73">
        <v>501.5</v>
      </c>
      <c r="S15" s="73">
        <v>17.5</v>
      </c>
      <c r="T15" s="73">
        <v>11327.3</v>
      </c>
      <c r="U15" s="73">
        <v>395.2</v>
      </c>
      <c r="V15" s="73" t="s">
        <v>674</v>
      </c>
      <c r="W15" s="73">
        <v>60.1</v>
      </c>
      <c r="X15" s="73" t="s">
        <v>674</v>
      </c>
      <c r="Y15" s="73">
        <v>2767</v>
      </c>
      <c r="Z15" s="73">
        <v>494.6</v>
      </c>
      <c r="AA15" s="73">
        <v>5221.7</v>
      </c>
      <c r="AB15" s="73">
        <v>1110.9000000000001</v>
      </c>
      <c r="AC15" s="73">
        <v>1055.9000000000001</v>
      </c>
      <c r="AD15" s="73">
        <v>1595.3</v>
      </c>
      <c r="AE15" s="73">
        <v>513.29999999999995</v>
      </c>
      <c r="AF15" s="73">
        <v>1207.4000000000001</v>
      </c>
      <c r="AG15" s="73">
        <v>10159.799999999999</v>
      </c>
    </row>
    <row r="16" spans="1:33" ht="11.25" customHeight="1" x14ac:dyDescent="0.2">
      <c r="A16" s="5">
        <v>14</v>
      </c>
      <c r="B16" s="7" t="s">
        <v>13</v>
      </c>
      <c r="C16" s="73">
        <v>2519.8000000000002</v>
      </c>
      <c r="D16" s="73">
        <v>2247.5</v>
      </c>
      <c r="E16" s="73">
        <v>355.3</v>
      </c>
      <c r="F16" s="73">
        <v>2408.9</v>
      </c>
      <c r="G16" s="73">
        <v>72.5</v>
      </c>
      <c r="H16" s="73">
        <v>1687.2</v>
      </c>
      <c r="I16" s="73">
        <v>17058</v>
      </c>
      <c r="J16" s="73">
        <v>1044.2</v>
      </c>
      <c r="K16" s="73">
        <v>131.4</v>
      </c>
      <c r="L16" s="73">
        <v>806.6</v>
      </c>
      <c r="M16" s="73">
        <v>5020</v>
      </c>
      <c r="N16" s="73">
        <v>1028</v>
      </c>
      <c r="O16" s="73">
        <v>7311</v>
      </c>
      <c r="P16" s="73">
        <v>322.2</v>
      </c>
      <c r="Q16" s="73">
        <v>630.79999999999995</v>
      </c>
      <c r="R16" s="73">
        <v>526.5</v>
      </c>
      <c r="S16" s="73">
        <v>36.200000000000003</v>
      </c>
      <c r="T16" s="73">
        <v>9176.1</v>
      </c>
      <c r="U16" s="73">
        <v>266</v>
      </c>
      <c r="V16" s="73" t="s">
        <v>674</v>
      </c>
      <c r="W16" s="73">
        <v>202.6</v>
      </c>
      <c r="X16" s="73" t="s">
        <v>674</v>
      </c>
      <c r="Y16" s="73">
        <v>1669</v>
      </c>
      <c r="Z16" s="73">
        <v>1156.3</v>
      </c>
      <c r="AA16" s="73">
        <v>3915.6</v>
      </c>
      <c r="AB16" s="73">
        <v>1220</v>
      </c>
      <c r="AC16" s="73">
        <v>1188.5999999999999</v>
      </c>
      <c r="AD16" s="73">
        <v>1490.7</v>
      </c>
      <c r="AE16" s="73">
        <v>280.2</v>
      </c>
      <c r="AF16" s="73">
        <v>537</v>
      </c>
      <c r="AG16" s="73">
        <v>5635.6</v>
      </c>
    </row>
    <row r="17" spans="1:33" ht="11.25" customHeight="1" x14ac:dyDescent="0.2">
      <c r="A17" s="5">
        <v>15</v>
      </c>
      <c r="B17" s="7" t="s">
        <v>14</v>
      </c>
      <c r="C17" s="73">
        <v>3557.3</v>
      </c>
      <c r="D17" s="73">
        <v>2504.5</v>
      </c>
      <c r="E17" s="73">
        <v>275.10000000000002</v>
      </c>
      <c r="F17" s="73">
        <v>1406.8</v>
      </c>
      <c r="G17" s="73">
        <v>16.100000000000001</v>
      </c>
      <c r="H17" s="73">
        <v>1445.8</v>
      </c>
      <c r="I17" s="73">
        <v>21096</v>
      </c>
      <c r="J17" s="73">
        <v>348.4</v>
      </c>
      <c r="K17" s="73">
        <v>15.6</v>
      </c>
      <c r="L17" s="73">
        <v>1557.5</v>
      </c>
      <c r="M17" s="73">
        <v>7129</v>
      </c>
      <c r="N17" s="73">
        <v>1229</v>
      </c>
      <c r="O17" s="73">
        <v>5562</v>
      </c>
      <c r="P17" s="73">
        <v>72.5</v>
      </c>
      <c r="Q17" s="73">
        <v>480.4</v>
      </c>
      <c r="R17" s="73">
        <v>281.7</v>
      </c>
      <c r="S17" s="73">
        <v>309</v>
      </c>
      <c r="T17" s="73">
        <v>7682.2</v>
      </c>
      <c r="U17" s="73">
        <v>21.4</v>
      </c>
      <c r="V17" s="73" t="s">
        <v>674</v>
      </c>
      <c r="W17" s="73">
        <v>114.2</v>
      </c>
      <c r="X17" s="73">
        <v>1</v>
      </c>
      <c r="Y17" s="73">
        <v>2000</v>
      </c>
      <c r="Z17" s="73">
        <v>1301.9000000000001</v>
      </c>
      <c r="AA17" s="73">
        <v>2138.9</v>
      </c>
      <c r="AB17" s="73">
        <v>362.5</v>
      </c>
      <c r="AC17" s="73">
        <v>1119.9000000000001</v>
      </c>
      <c r="AD17" s="73">
        <v>3063.9</v>
      </c>
      <c r="AE17" s="73">
        <v>346.4</v>
      </c>
      <c r="AF17" s="73">
        <v>796.3</v>
      </c>
      <c r="AG17" s="73">
        <v>4142.1000000000004</v>
      </c>
    </row>
    <row r="18" spans="1:33" ht="11.25" customHeight="1" x14ac:dyDescent="0.2">
      <c r="A18" s="5">
        <v>16</v>
      </c>
      <c r="B18" s="7" t="s">
        <v>15</v>
      </c>
      <c r="C18" s="73">
        <v>5454.8</v>
      </c>
      <c r="D18" s="73">
        <v>3591.6</v>
      </c>
      <c r="E18" s="73">
        <v>514.6</v>
      </c>
      <c r="F18" s="73">
        <v>7431.5</v>
      </c>
      <c r="G18" s="73">
        <v>63.3</v>
      </c>
      <c r="H18" s="73">
        <v>4153.1000000000004</v>
      </c>
      <c r="I18" s="73">
        <v>53250</v>
      </c>
      <c r="J18" s="73">
        <v>2492.1999999999998</v>
      </c>
      <c r="K18" s="73">
        <v>292.8</v>
      </c>
      <c r="L18" s="73">
        <v>1210.7</v>
      </c>
      <c r="M18" s="73">
        <v>9746</v>
      </c>
      <c r="N18" s="73">
        <v>2387</v>
      </c>
      <c r="O18" s="73">
        <v>19615</v>
      </c>
      <c r="P18" s="73">
        <v>569.4</v>
      </c>
      <c r="Q18" s="73">
        <v>1387.2</v>
      </c>
      <c r="R18" s="73">
        <v>636</v>
      </c>
      <c r="S18" s="73">
        <v>80.599999999999994</v>
      </c>
      <c r="T18" s="73">
        <v>27956.5</v>
      </c>
      <c r="U18" s="73">
        <v>320.10000000000002</v>
      </c>
      <c r="V18" s="73" t="s">
        <v>674</v>
      </c>
      <c r="W18" s="73">
        <v>217</v>
      </c>
      <c r="X18" s="73">
        <v>26.8</v>
      </c>
      <c r="Y18" s="73">
        <v>6467</v>
      </c>
      <c r="Z18" s="73">
        <v>2306.3000000000002</v>
      </c>
      <c r="AA18" s="73">
        <v>7378.3</v>
      </c>
      <c r="AB18" s="73">
        <v>1981.3</v>
      </c>
      <c r="AC18" s="73">
        <v>1608.5</v>
      </c>
      <c r="AD18" s="73">
        <v>5514.3</v>
      </c>
      <c r="AE18" s="73">
        <v>1025.5</v>
      </c>
      <c r="AF18" s="73">
        <v>2262.6</v>
      </c>
      <c r="AG18" s="73">
        <v>20408.900000000001</v>
      </c>
    </row>
    <row r="19" spans="1:33" ht="11.25" customHeight="1" x14ac:dyDescent="0.2">
      <c r="A19" s="5">
        <v>17</v>
      </c>
      <c r="B19" s="7" t="s">
        <v>16</v>
      </c>
      <c r="C19" s="73">
        <v>2890.3</v>
      </c>
      <c r="D19" s="73">
        <v>1305.4000000000001</v>
      </c>
      <c r="E19" s="73">
        <v>158.9</v>
      </c>
      <c r="F19" s="73">
        <v>20280.400000000001</v>
      </c>
      <c r="G19" s="73">
        <v>19.8</v>
      </c>
      <c r="H19" s="73">
        <v>2157</v>
      </c>
      <c r="I19" s="73">
        <v>34606</v>
      </c>
      <c r="J19" s="73">
        <v>1908.4</v>
      </c>
      <c r="K19" s="73">
        <v>184.7</v>
      </c>
      <c r="L19" s="73">
        <v>187</v>
      </c>
      <c r="M19" s="73">
        <v>3051</v>
      </c>
      <c r="N19" s="73">
        <v>4183</v>
      </c>
      <c r="O19" s="73">
        <v>10130</v>
      </c>
      <c r="P19" s="73">
        <v>182.3</v>
      </c>
      <c r="Q19" s="73">
        <v>1588.6</v>
      </c>
      <c r="R19" s="73">
        <v>2928.5</v>
      </c>
      <c r="S19" s="73">
        <v>7.5</v>
      </c>
      <c r="T19" s="73">
        <v>7996.9</v>
      </c>
      <c r="U19" s="73">
        <v>135.19999999999999</v>
      </c>
      <c r="V19" s="73" t="s">
        <v>674</v>
      </c>
      <c r="W19" s="73">
        <v>68</v>
      </c>
      <c r="X19" s="73" t="s">
        <v>674</v>
      </c>
      <c r="Y19" s="73">
        <v>3846</v>
      </c>
      <c r="Z19" s="73">
        <v>1265.0999999999999</v>
      </c>
      <c r="AA19" s="73">
        <v>1652.6</v>
      </c>
      <c r="AB19" s="73">
        <v>404.3</v>
      </c>
      <c r="AC19" s="73">
        <v>897.4</v>
      </c>
      <c r="AD19" s="73">
        <v>9331.5</v>
      </c>
      <c r="AE19" s="73">
        <v>243.5</v>
      </c>
      <c r="AF19" s="73">
        <v>669.9</v>
      </c>
      <c r="AG19" s="73">
        <v>10705.6</v>
      </c>
    </row>
    <row r="20" spans="1:33" ht="11.25" customHeight="1" x14ac:dyDescent="0.2">
      <c r="A20" s="5">
        <v>18</v>
      </c>
      <c r="B20" s="7" t="s">
        <v>17</v>
      </c>
      <c r="C20" s="73">
        <v>4583.3</v>
      </c>
      <c r="D20" s="73">
        <v>1417.9</v>
      </c>
      <c r="E20" s="73">
        <v>251.2</v>
      </c>
      <c r="F20" s="73">
        <v>4338.8</v>
      </c>
      <c r="G20" s="73">
        <v>9.5</v>
      </c>
      <c r="H20" s="73">
        <v>2940.1</v>
      </c>
      <c r="I20" s="73">
        <v>44066</v>
      </c>
      <c r="J20" s="73">
        <v>908.5</v>
      </c>
      <c r="K20" s="73">
        <v>176.3</v>
      </c>
      <c r="L20" s="73">
        <v>315.2</v>
      </c>
      <c r="M20" s="73">
        <v>4532</v>
      </c>
      <c r="N20" s="73">
        <v>1769</v>
      </c>
      <c r="O20" s="73">
        <v>6291</v>
      </c>
      <c r="P20" s="73">
        <v>236</v>
      </c>
      <c r="Q20" s="73">
        <v>934.3</v>
      </c>
      <c r="R20" s="73">
        <v>337</v>
      </c>
      <c r="S20" s="73">
        <v>5</v>
      </c>
      <c r="T20" s="73">
        <v>10276.799999999999</v>
      </c>
      <c r="U20" s="73">
        <v>121.4</v>
      </c>
      <c r="V20" s="73" t="s">
        <v>674</v>
      </c>
      <c r="W20" s="73">
        <v>72.599999999999994</v>
      </c>
      <c r="X20" s="73" t="s">
        <v>674</v>
      </c>
      <c r="Y20" s="73">
        <v>2069</v>
      </c>
      <c r="Z20" s="73">
        <v>1018.4</v>
      </c>
      <c r="AA20" s="73">
        <v>2828.9</v>
      </c>
      <c r="AB20" s="73">
        <v>580.70000000000005</v>
      </c>
      <c r="AC20" s="73">
        <v>1511.8</v>
      </c>
      <c r="AD20" s="73">
        <v>1938.7</v>
      </c>
      <c r="AE20" s="73">
        <v>687.8</v>
      </c>
      <c r="AF20" s="73">
        <v>661.3</v>
      </c>
      <c r="AG20" s="73">
        <v>5736.1</v>
      </c>
    </row>
    <row r="21" spans="1:33" ht="11.25" customHeight="1" x14ac:dyDescent="0.2">
      <c r="A21" s="5">
        <v>19</v>
      </c>
      <c r="B21" s="7" t="s">
        <v>18</v>
      </c>
      <c r="C21" s="73">
        <v>7751.7</v>
      </c>
      <c r="D21" s="73">
        <v>3621.2</v>
      </c>
      <c r="E21" s="73">
        <v>401.1</v>
      </c>
      <c r="F21" s="73">
        <v>9414.9</v>
      </c>
      <c r="G21" s="73">
        <v>16.5</v>
      </c>
      <c r="H21" s="73">
        <v>3683.1</v>
      </c>
      <c r="I21" s="73">
        <v>93837</v>
      </c>
      <c r="J21" s="73">
        <v>5159</v>
      </c>
      <c r="K21" s="73">
        <v>106.5</v>
      </c>
      <c r="L21" s="73">
        <v>493.9</v>
      </c>
      <c r="M21" s="73">
        <v>9735</v>
      </c>
      <c r="N21" s="73">
        <v>4363</v>
      </c>
      <c r="O21" s="73">
        <v>12558</v>
      </c>
      <c r="P21" s="73">
        <v>253.9</v>
      </c>
      <c r="Q21" s="73">
        <v>2667</v>
      </c>
      <c r="R21" s="73">
        <v>1057.8</v>
      </c>
      <c r="S21" s="73">
        <v>78.099999999999994</v>
      </c>
      <c r="T21" s="73">
        <v>34410.1</v>
      </c>
      <c r="U21" s="73">
        <v>191.7</v>
      </c>
      <c r="V21" s="73" t="s">
        <v>674</v>
      </c>
      <c r="W21" s="73">
        <v>72.099999999999994</v>
      </c>
      <c r="X21" s="73" t="s">
        <v>674</v>
      </c>
      <c r="Y21" s="73">
        <v>8855</v>
      </c>
      <c r="Z21" s="73">
        <v>3377.1</v>
      </c>
      <c r="AA21" s="73">
        <v>3277.7</v>
      </c>
      <c r="AB21" s="73">
        <v>826.1</v>
      </c>
      <c r="AC21" s="73">
        <v>1485.5</v>
      </c>
      <c r="AD21" s="73">
        <v>7098.9</v>
      </c>
      <c r="AE21" s="73">
        <v>489.3</v>
      </c>
      <c r="AF21" s="73">
        <v>1214.7</v>
      </c>
      <c r="AG21" s="73">
        <v>15428.2</v>
      </c>
    </row>
    <row r="22" spans="1:33" ht="11.25" customHeight="1" x14ac:dyDescent="0.2">
      <c r="A22" s="5">
        <v>20</v>
      </c>
      <c r="B22" s="7" t="s">
        <v>19</v>
      </c>
      <c r="C22" s="73">
        <v>3922.4</v>
      </c>
      <c r="D22" s="73">
        <v>2778.5</v>
      </c>
      <c r="E22" s="73">
        <v>185.8</v>
      </c>
      <c r="F22" s="73">
        <v>632</v>
      </c>
      <c r="G22" s="73">
        <v>2.2000000000000002</v>
      </c>
      <c r="H22" s="73">
        <v>7085.2</v>
      </c>
      <c r="I22" s="73">
        <v>115412</v>
      </c>
      <c r="J22" s="73">
        <v>293.2</v>
      </c>
      <c r="K22" s="73">
        <v>92.5</v>
      </c>
      <c r="L22" s="73">
        <v>87.4</v>
      </c>
      <c r="M22" s="73">
        <v>10047</v>
      </c>
      <c r="N22" s="73">
        <v>451</v>
      </c>
      <c r="O22" s="73">
        <v>9784</v>
      </c>
      <c r="P22" s="73">
        <v>36.799999999999997</v>
      </c>
      <c r="Q22" s="73">
        <v>3848.9</v>
      </c>
      <c r="R22" s="73">
        <v>197.6</v>
      </c>
      <c r="S22" s="73">
        <v>3.1</v>
      </c>
      <c r="T22" s="73">
        <v>10658.3</v>
      </c>
      <c r="U22" s="73">
        <v>103.8</v>
      </c>
      <c r="V22" s="73" t="s">
        <v>674</v>
      </c>
      <c r="W22" s="73">
        <v>49.8</v>
      </c>
      <c r="X22" s="73" t="s">
        <v>674</v>
      </c>
      <c r="Y22" s="73">
        <v>1901</v>
      </c>
      <c r="Z22" s="73">
        <v>286.8</v>
      </c>
      <c r="AA22" s="73">
        <v>6019.4</v>
      </c>
      <c r="AB22" s="73">
        <v>1246.8</v>
      </c>
      <c r="AC22" s="73">
        <v>2186</v>
      </c>
      <c r="AD22" s="73">
        <v>6802.2</v>
      </c>
      <c r="AE22" s="73">
        <v>594.29999999999995</v>
      </c>
      <c r="AF22" s="73">
        <v>2792.2</v>
      </c>
      <c r="AG22" s="73">
        <v>16903.2</v>
      </c>
    </row>
    <row r="23" spans="1:33" ht="11.25" customHeight="1" x14ac:dyDescent="0.2">
      <c r="A23" s="5">
        <v>21</v>
      </c>
      <c r="B23" s="7" t="s">
        <v>20</v>
      </c>
      <c r="C23" s="73">
        <v>830.1</v>
      </c>
      <c r="D23" s="73">
        <v>843.9</v>
      </c>
      <c r="E23" s="73">
        <v>61</v>
      </c>
      <c r="F23" s="73">
        <v>1653.8</v>
      </c>
      <c r="G23" s="73">
        <v>0.8</v>
      </c>
      <c r="H23" s="73">
        <v>818.3</v>
      </c>
      <c r="I23" s="73">
        <v>14163</v>
      </c>
      <c r="J23" s="73">
        <v>161.4</v>
      </c>
      <c r="K23" s="73">
        <v>19.600000000000001</v>
      </c>
      <c r="L23" s="73">
        <v>56.5</v>
      </c>
      <c r="M23" s="73">
        <v>6526</v>
      </c>
      <c r="N23" s="73">
        <v>430</v>
      </c>
      <c r="O23" s="73">
        <v>10304</v>
      </c>
      <c r="P23" s="73">
        <v>147.6</v>
      </c>
      <c r="Q23" s="73">
        <v>177</v>
      </c>
      <c r="R23" s="73">
        <v>60.1</v>
      </c>
      <c r="S23" s="73">
        <v>4.5</v>
      </c>
      <c r="T23" s="73">
        <v>6790.3</v>
      </c>
      <c r="U23" s="73">
        <v>78.400000000000006</v>
      </c>
      <c r="V23" s="73" t="s">
        <v>674</v>
      </c>
      <c r="W23" s="73">
        <v>35</v>
      </c>
      <c r="X23" s="73" t="s">
        <v>674</v>
      </c>
      <c r="Y23" s="73">
        <v>1841</v>
      </c>
      <c r="Z23" s="73">
        <v>2459.1999999999998</v>
      </c>
      <c r="AA23" s="73">
        <v>1257.0999999999999</v>
      </c>
      <c r="AB23" s="73">
        <v>95.9</v>
      </c>
      <c r="AC23" s="73">
        <v>719.8</v>
      </c>
      <c r="AD23" s="73">
        <v>2352.8000000000002</v>
      </c>
      <c r="AE23" s="73">
        <v>22.5</v>
      </c>
      <c r="AF23" s="73">
        <v>116.7</v>
      </c>
      <c r="AG23" s="73">
        <v>10824.7</v>
      </c>
    </row>
    <row r="24" spans="1:33" ht="11.25" customHeight="1" x14ac:dyDescent="0.2">
      <c r="A24" s="5">
        <v>22</v>
      </c>
      <c r="B24" s="7" t="s">
        <v>21</v>
      </c>
      <c r="C24" s="73">
        <v>2615.5</v>
      </c>
      <c r="D24" s="73">
        <v>1293.3</v>
      </c>
      <c r="E24" s="73">
        <v>243.5</v>
      </c>
      <c r="F24" s="73">
        <v>3758.9</v>
      </c>
      <c r="G24" s="73">
        <v>30.6</v>
      </c>
      <c r="H24" s="73">
        <v>1244.2</v>
      </c>
      <c r="I24" s="73">
        <v>23287</v>
      </c>
      <c r="J24" s="73">
        <v>2572.1999999999998</v>
      </c>
      <c r="K24" s="73">
        <v>187</v>
      </c>
      <c r="L24" s="73">
        <v>356.8</v>
      </c>
      <c r="M24" s="73">
        <v>5091</v>
      </c>
      <c r="N24" s="73">
        <v>594</v>
      </c>
      <c r="O24" s="73">
        <v>6717</v>
      </c>
      <c r="P24" s="73">
        <v>197.4</v>
      </c>
      <c r="Q24" s="73">
        <v>624</v>
      </c>
      <c r="R24" s="73">
        <v>4529.2</v>
      </c>
      <c r="S24" s="73">
        <v>95.8</v>
      </c>
      <c r="T24" s="73">
        <v>12046.2</v>
      </c>
      <c r="U24" s="73">
        <v>850.1</v>
      </c>
      <c r="V24" s="73" t="s">
        <v>674</v>
      </c>
      <c r="W24" s="73">
        <v>126.6</v>
      </c>
      <c r="X24" s="73" t="s">
        <v>674</v>
      </c>
      <c r="Y24" s="73">
        <v>5325</v>
      </c>
      <c r="Z24" s="73">
        <v>662.2</v>
      </c>
      <c r="AA24" s="73">
        <v>4067.8</v>
      </c>
      <c r="AB24" s="73">
        <v>966.4</v>
      </c>
      <c r="AC24" s="73">
        <v>1095.3</v>
      </c>
      <c r="AD24" s="73">
        <v>2183.5</v>
      </c>
      <c r="AE24" s="73">
        <v>270.7</v>
      </c>
      <c r="AF24" s="73">
        <v>499</v>
      </c>
      <c r="AG24" s="73">
        <v>11678.2</v>
      </c>
    </row>
    <row r="25" spans="1:33" ht="11.25" customHeight="1" x14ac:dyDescent="0.2">
      <c r="A25" s="5">
        <v>23</v>
      </c>
      <c r="B25" s="7" t="s">
        <v>22</v>
      </c>
      <c r="C25" s="73">
        <v>2466</v>
      </c>
      <c r="D25" s="73">
        <v>1564.9</v>
      </c>
      <c r="E25" s="73">
        <v>198.5</v>
      </c>
      <c r="F25" s="73">
        <v>1409.6</v>
      </c>
      <c r="G25" s="73">
        <v>36</v>
      </c>
      <c r="H25" s="73">
        <v>1495.8</v>
      </c>
      <c r="I25" s="73">
        <v>15511</v>
      </c>
      <c r="J25" s="73">
        <v>808.6</v>
      </c>
      <c r="K25" s="73">
        <v>138.80000000000001</v>
      </c>
      <c r="L25" s="73">
        <v>866.2</v>
      </c>
      <c r="M25" s="73">
        <v>5309</v>
      </c>
      <c r="N25" s="73">
        <v>1322</v>
      </c>
      <c r="O25" s="73">
        <v>23197</v>
      </c>
      <c r="P25" s="73">
        <v>192.7</v>
      </c>
      <c r="Q25" s="73">
        <v>463.3</v>
      </c>
      <c r="R25" s="73">
        <v>349.1</v>
      </c>
      <c r="S25" s="73">
        <v>71.8</v>
      </c>
      <c r="T25" s="73">
        <v>8166.9</v>
      </c>
      <c r="U25" s="73">
        <v>239.9</v>
      </c>
      <c r="V25" s="73" t="s">
        <v>674</v>
      </c>
      <c r="W25" s="73">
        <v>118.9</v>
      </c>
      <c r="X25" s="73" t="s">
        <v>674</v>
      </c>
      <c r="Y25" s="73">
        <v>3268</v>
      </c>
      <c r="Z25" s="73">
        <v>2137.6999999999998</v>
      </c>
      <c r="AA25" s="73">
        <v>3459.4</v>
      </c>
      <c r="AB25" s="73">
        <v>675.7</v>
      </c>
      <c r="AC25" s="73">
        <v>1186.2</v>
      </c>
      <c r="AD25" s="73">
        <v>1195.9000000000001</v>
      </c>
      <c r="AE25" s="73">
        <v>319.8</v>
      </c>
      <c r="AF25" s="73">
        <v>592.70000000000005</v>
      </c>
      <c r="AG25" s="73">
        <v>7863.6</v>
      </c>
    </row>
    <row r="26" spans="1:33" ht="11.25" customHeight="1" x14ac:dyDescent="0.2">
      <c r="A26" s="5">
        <v>24</v>
      </c>
      <c r="B26" s="7" t="s">
        <v>23</v>
      </c>
      <c r="C26" s="73">
        <v>5021.2</v>
      </c>
      <c r="D26" s="73">
        <v>5234.7</v>
      </c>
      <c r="E26" s="73">
        <v>1441.8</v>
      </c>
      <c r="F26" s="73">
        <v>6723.8</v>
      </c>
      <c r="G26" s="73">
        <v>231.4</v>
      </c>
      <c r="H26" s="73">
        <v>4984.7</v>
      </c>
      <c r="I26" s="73">
        <v>47175</v>
      </c>
      <c r="J26" s="73">
        <v>2733.3</v>
      </c>
      <c r="K26" s="73">
        <v>616.29999999999995</v>
      </c>
      <c r="L26" s="73">
        <v>2989.1</v>
      </c>
      <c r="M26" s="73">
        <v>23772</v>
      </c>
      <c r="N26" s="73">
        <v>4110</v>
      </c>
      <c r="O26" s="73">
        <v>34718</v>
      </c>
      <c r="P26" s="73">
        <v>1062.9000000000001</v>
      </c>
      <c r="Q26" s="73">
        <v>1795.6</v>
      </c>
      <c r="R26" s="73">
        <v>3230.1</v>
      </c>
      <c r="S26" s="73">
        <v>461.2</v>
      </c>
      <c r="T26" s="73">
        <v>25772.3</v>
      </c>
      <c r="U26" s="73">
        <v>783.1</v>
      </c>
      <c r="V26" s="73">
        <v>380.9</v>
      </c>
      <c r="W26" s="73">
        <v>620</v>
      </c>
      <c r="X26" s="73" t="s">
        <v>674</v>
      </c>
      <c r="Y26" s="73">
        <v>6479</v>
      </c>
      <c r="Z26" s="73">
        <v>6681.9</v>
      </c>
      <c r="AA26" s="73">
        <v>12220</v>
      </c>
      <c r="AB26" s="73">
        <v>3790.1</v>
      </c>
      <c r="AC26" s="73">
        <v>4247.1000000000004</v>
      </c>
      <c r="AD26" s="73">
        <v>9626.4</v>
      </c>
      <c r="AE26" s="73">
        <v>915.9</v>
      </c>
      <c r="AF26" s="73">
        <v>2330.9</v>
      </c>
      <c r="AG26" s="73">
        <v>30778.3</v>
      </c>
    </row>
    <row r="27" spans="1:33" ht="11.25" customHeight="1" x14ac:dyDescent="0.2">
      <c r="A27" s="5">
        <v>25</v>
      </c>
      <c r="B27" s="7" t="s">
        <v>24</v>
      </c>
      <c r="C27" s="73">
        <v>563.20000000000005</v>
      </c>
      <c r="D27" s="73">
        <v>988.3</v>
      </c>
      <c r="E27" s="73">
        <v>194.4</v>
      </c>
      <c r="F27" s="73" t="s">
        <v>674</v>
      </c>
      <c r="G27" s="73">
        <v>31.3</v>
      </c>
      <c r="H27" s="73">
        <v>636.29999999999995</v>
      </c>
      <c r="I27" s="73">
        <v>5337</v>
      </c>
      <c r="J27" s="73">
        <v>379.6</v>
      </c>
      <c r="K27" s="73">
        <v>78.2</v>
      </c>
      <c r="L27" s="73">
        <v>564</v>
      </c>
      <c r="M27" s="73">
        <v>4248</v>
      </c>
      <c r="N27" s="73">
        <v>396</v>
      </c>
      <c r="O27" s="73">
        <v>2873</v>
      </c>
      <c r="P27" s="73">
        <v>260.10000000000002</v>
      </c>
      <c r="Q27" s="73">
        <v>353.2</v>
      </c>
      <c r="R27" s="73">
        <v>162.5</v>
      </c>
      <c r="S27" s="73">
        <v>36</v>
      </c>
      <c r="T27" s="73">
        <v>3731.8</v>
      </c>
      <c r="U27" s="73">
        <v>121.8</v>
      </c>
      <c r="V27" s="73">
        <v>65.900000000000006</v>
      </c>
      <c r="W27" s="73">
        <v>49.8</v>
      </c>
      <c r="X27" s="73" t="s">
        <v>674</v>
      </c>
      <c r="Y27" s="73">
        <v>1036</v>
      </c>
      <c r="Z27" s="73">
        <v>473.6</v>
      </c>
      <c r="AA27" s="73">
        <v>1200.7</v>
      </c>
      <c r="AB27" s="73">
        <v>789.1</v>
      </c>
      <c r="AC27" s="73">
        <v>410.1</v>
      </c>
      <c r="AD27" s="73">
        <v>1000.5</v>
      </c>
      <c r="AE27" s="73">
        <v>143</v>
      </c>
      <c r="AF27" s="73">
        <v>300</v>
      </c>
      <c r="AG27" s="73">
        <v>6362.6</v>
      </c>
    </row>
    <row r="28" spans="1:33" ht="11.25" customHeight="1" x14ac:dyDescent="0.2">
      <c r="A28" s="5">
        <v>26</v>
      </c>
      <c r="B28" s="7" t="s">
        <v>25</v>
      </c>
      <c r="C28" s="73">
        <v>2627.5</v>
      </c>
      <c r="D28" s="73">
        <v>2455</v>
      </c>
      <c r="E28" s="73">
        <v>181.1</v>
      </c>
      <c r="F28" s="73" t="s">
        <v>674</v>
      </c>
      <c r="G28" s="73">
        <v>99.9</v>
      </c>
      <c r="H28" s="73">
        <v>919.3</v>
      </c>
      <c r="I28" s="73">
        <v>23097</v>
      </c>
      <c r="J28" s="73">
        <v>1426.7</v>
      </c>
      <c r="K28" s="73">
        <v>60</v>
      </c>
      <c r="L28" s="73">
        <v>1773.9</v>
      </c>
      <c r="M28" s="73">
        <v>5510</v>
      </c>
      <c r="N28" s="73">
        <v>1327</v>
      </c>
      <c r="O28" s="73">
        <v>10770</v>
      </c>
      <c r="P28" s="73">
        <v>299.8</v>
      </c>
      <c r="Q28" s="73">
        <v>490.6</v>
      </c>
      <c r="R28" s="73">
        <v>708.4</v>
      </c>
      <c r="S28" s="73">
        <v>78.2</v>
      </c>
      <c r="T28" s="73">
        <v>9518.2999999999993</v>
      </c>
      <c r="U28" s="73">
        <v>250.5</v>
      </c>
      <c r="V28" s="73">
        <v>220.4</v>
      </c>
      <c r="W28" s="73">
        <v>132</v>
      </c>
      <c r="X28" s="73" t="s">
        <v>674</v>
      </c>
      <c r="Y28" s="73">
        <v>2686</v>
      </c>
      <c r="Z28" s="73">
        <v>1532.4</v>
      </c>
      <c r="AA28" s="73" t="s">
        <v>674</v>
      </c>
      <c r="AB28" s="73">
        <v>958.3</v>
      </c>
      <c r="AC28" s="73">
        <v>724.1</v>
      </c>
      <c r="AD28" s="73">
        <v>1617.2</v>
      </c>
      <c r="AE28" s="73">
        <v>192.2</v>
      </c>
      <c r="AF28" s="73">
        <v>414.6</v>
      </c>
      <c r="AG28" s="73">
        <v>14537.5</v>
      </c>
    </row>
    <row r="29" spans="1:33" ht="11.25" customHeight="1" x14ac:dyDescent="0.2">
      <c r="A29" s="5">
        <v>27</v>
      </c>
      <c r="B29" s="7" t="s">
        <v>26</v>
      </c>
      <c r="C29" s="73">
        <v>19002.599999999999</v>
      </c>
      <c r="D29" s="73">
        <v>19715.7</v>
      </c>
      <c r="E29" s="73">
        <v>1649.2</v>
      </c>
      <c r="F29" s="73">
        <v>27413.200000000001</v>
      </c>
      <c r="G29" s="73">
        <v>561.5</v>
      </c>
      <c r="H29" s="73">
        <v>7794.5</v>
      </c>
      <c r="I29" s="73">
        <v>118196</v>
      </c>
      <c r="J29" s="73">
        <v>10644.1</v>
      </c>
      <c r="K29" s="73">
        <v>1136.2</v>
      </c>
      <c r="L29" s="73">
        <v>3935.1</v>
      </c>
      <c r="M29" s="73">
        <v>53524</v>
      </c>
      <c r="N29" s="73">
        <v>11067</v>
      </c>
      <c r="O29" s="73">
        <v>111079</v>
      </c>
      <c r="P29" s="73">
        <v>1905.3</v>
      </c>
      <c r="Q29" s="73">
        <v>3778.1</v>
      </c>
      <c r="R29" s="73">
        <v>5433.7</v>
      </c>
      <c r="S29" s="73">
        <v>620.29999999999995</v>
      </c>
      <c r="T29" s="73">
        <v>70045.399999999994</v>
      </c>
      <c r="U29" s="73">
        <v>2424.5</v>
      </c>
      <c r="V29" s="73">
        <v>2446.9</v>
      </c>
      <c r="W29" s="73">
        <v>1397.1</v>
      </c>
      <c r="X29" s="73">
        <v>294.3</v>
      </c>
      <c r="Y29" s="73">
        <v>27223</v>
      </c>
      <c r="Z29" s="73">
        <v>20046.3</v>
      </c>
      <c r="AA29" s="73">
        <v>27116.799999999999</v>
      </c>
      <c r="AB29" s="73">
        <v>6277.5</v>
      </c>
      <c r="AC29" s="73">
        <v>9367.4</v>
      </c>
      <c r="AD29" s="73">
        <v>21302.5</v>
      </c>
      <c r="AE29" s="73">
        <v>1837.4</v>
      </c>
      <c r="AF29" s="73">
        <v>5302.4</v>
      </c>
      <c r="AG29" s="73">
        <v>120026.8</v>
      </c>
    </row>
    <row r="30" spans="1:33" ht="11.25" customHeight="1" x14ac:dyDescent="0.2">
      <c r="A30" s="5">
        <v>28</v>
      </c>
      <c r="B30" s="7" t="s">
        <v>27</v>
      </c>
      <c r="C30" s="73">
        <v>4190.7</v>
      </c>
      <c r="D30" s="73">
        <v>5950</v>
      </c>
      <c r="E30" s="73">
        <v>427.9</v>
      </c>
      <c r="F30" s="73">
        <v>5822</v>
      </c>
      <c r="G30" s="73">
        <v>141.19999999999999</v>
      </c>
      <c r="H30" s="73">
        <v>1828.7</v>
      </c>
      <c r="I30" s="73">
        <v>42402</v>
      </c>
      <c r="J30" s="73">
        <v>3004.1</v>
      </c>
      <c r="K30" s="73">
        <v>291.7</v>
      </c>
      <c r="L30" s="73">
        <v>2216.6999999999998</v>
      </c>
      <c r="M30" s="73">
        <v>13921</v>
      </c>
      <c r="N30" s="73">
        <v>2670</v>
      </c>
      <c r="O30" s="73">
        <v>25766</v>
      </c>
      <c r="P30" s="73">
        <v>414.6</v>
      </c>
      <c r="Q30" s="73">
        <v>948.5</v>
      </c>
      <c r="R30" s="73">
        <v>1211.3</v>
      </c>
      <c r="S30" s="73">
        <v>138.9</v>
      </c>
      <c r="T30" s="73">
        <v>15126.2</v>
      </c>
      <c r="U30" s="73">
        <v>614.70000000000005</v>
      </c>
      <c r="V30" s="73">
        <v>333.5</v>
      </c>
      <c r="W30" s="73">
        <v>272.60000000000002</v>
      </c>
      <c r="X30" s="73">
        <v>62.5</v>
      </c>
      <c r="Y30" s="73">
        <v>7469</v>
      </c>
      <c r="Z30" s="73">
        <v>3963.9</v>
      </c>
      <c r="AA30" s="73">
        <v>6375</v>
      </c>
      <c r="AB30" s="73">
        <v>1972.9</v>
      </c>
      <c r="AC30" s="73">
        <v>1591.3</v>
      </c>
      <c r="AD30" s="73">
        <v>5923.3</v>
      </c>
      <c r="AE30" s="73">
        <v>464.3</v>
      </c>
      <c r="AF30" s="73">
        <v>743.2</v>
      </c>
      <c r="AG30" s="73">
        <v>37410.1</v>
      </c>
    </row>
    <row r="31" spans="1:33" ht="11.25" customHeight="1" x14ac:dyDescent="0.2">
      <c r="A31" s="5">
        <v>29</v>
      </c>
      <c r="B31" s="7" t="s">
        <v>28</v>
      </c>
      <c r="C31" s="73">
        <v>17926.099999999999</v>
      </c>
      <c r="D31" s="73">
        <v>22147.4</v>
      </c>
      <c r="E31" s="73">
        <v>2637.4</v>
      </c>
      <c r="F31" s="73">
        <v>50155.7</v>
      </c>
      <c r="G31" s="73">
        <v>705.1</v>
      </c>
      <c r="H31" s="73">
        <v>7428.8</v>
      </c>
      <c r="I31" s="73">
        <v>126397</v>
      </c>
      <c r="J31" s="73">
        <v>19495.900000000001</v>
      </c>
      <c r="K31" s="73">
        <v>1012</v>
      </c>
      <c r="L31" s="73">
        <v>9226</v>
      </c>
      <c r="M31" s="73">
        <v>50729</v>
      </c>
      <c r="N31" s="73">
        <v>7739</v>
      </c>
      <c r="O31" s="73">
        <v>88202</v>
      </c>
      <c r="P31" s="73">
        <v>1976.1</v>
      </c>
      <c r="Q31" s="73">
        <v>4468.8</v>
      </c>
      <c r="R31" s="73">
        <v>9053.9</v>
      </c>
      <c r="S31" s="73">
        <v>469</v>
      </c>
      <c r="T31" s="73">
        <v>77181.5</v>
      </c>
      <c r="U31" s="73">
        <v>2896.8</v>
      </c>
      <c r="V31" s="73">
        <v>3234</v>
      </c>
      <c r="W31" s="73">
        <v>1462.6</v>
      </c>
      <c r="X31" s="73">
        <v>371.2</v>
      </c>
      <c r="Y31" s="73">
        <v>51729</v>
      </c>
      <c r="Z31" s="73">
        <v>12002.5</v>
      </c>
      <c r="AA31" s="73">
        <v>30586.2</v>
      </c>
      <c r="AB31" s="73">
        <v>11486.5</v>
      </c>
      <c r="AC31" s="73">
        <v>4099.3999999999996</v>
      </c>
      <c r="AD31" s="73">
        <v>21648.6</v>
      </c>
      <c r="AE31" s="73">
        <v>1726.4</v>
      </c>
      <c r="AF31" s="73">
        <v>4453.5</v>
      </c>
      <c r="AG31" s="73">
        <v>70351.8</v>
      </c>
    </row>
    <row r="32" spans="1:33" ht="11.25" customHeight="1" x14ac:dyDescent="0.2">
      <c r="A32" s="5">
        <v>30</v>
      </c>
      <c r="B32" s="7" t="s">
        <v>29</v>
      </c>
      <c r="C32" s="73">
        <v>14034.1</v>
      </c>
      <c r="D32" s="73">
        <v>16101.9</v>
      </c>
      <c r="E32" s="73">
        <v>1670.8</v>
      </c>
      <c r="F32" s="73">
        <v>20595.599999999999</v>
      </c>
      <c r="G32" s="73">
        <v>834.1</v>
      </c>
      <c r="H32" s="73">
        <v>5400.1</v>
      </c>
      <c r="I32" s="73">
        <v>87452</v>
      </c>
      <c r="J32" s="73">
        <v>7652.3</v>
      </c>
      <c r="K32" s="73">
        <v>821.2</v>
      </c>
      <c r="L32" s="73">
        <v>5315.1</v>
      </c>
      <c r="M32" s="73">
        <v>48093</v>
      </c>
      <c r="N32" s="73">
        <v>6436</v>
      </c>
      <c r="O32" s="73">
        <v>80833</v>
      </c>
      <c r="P32" s="73">
        <v>1753.7</v>
      </c>
      <c r="Q32" s="73">
        <v>3747.6</v>
      </c>
      <c r="R32" s="73">
        <v>8483.1</v>
      </c>
      <c r="S32" s="73">
        <v>426.3</v>
      </c>
      <c r="T32" s="73">
        <v>72442.899999999994</v>
      </c>
      <c r="U32" s="73">
        <v>2537.5</v>
      </c>
      <c r="V32" s="73">
        <v>1624</v>
      </c>
      <c r="W32" s="73">
        <v>1194.0999999999999</v>
      </c>
      <c r="X32" s="73">
        <v>351.6</v>
      </c>
      <c r="Y32" s="73">
        <v>22346</v>
      </c>
      <c r="Z32" s="73">
        <v>9087.2000000000007</v>
      </c>
      <c r="AA32" s="73">
        <v>30041.599999999999</v>
      </c>
      <c r="AB32" s="73">
        <v>8633.9</v>
      </c>
      <c r="AC32" s="73">
        <v>5739.5</v>
      </c>
      <c r="AD32" s="73">
        <v>14164.6</v>
      </c>
      <c r="AE32" s="73">
        <v>1637.4</v>
      </c>
      <c r="AF32" s="73">
        <v>3694.8</v>
      </c>
      <c r="AG32" s="73">
        <v>112441.1</v>
      </c>
    </row>
    <row r="33" spans="1:33" ht="11.25" customHeight="1" x14ac:dyDescent="0.2">
      <c r="A33" s="5">
        <v>31</v>
      </c>
      <c r="B33" s="7" t="s">
        <v>30</v>
      </c>
      <c r="C33" s="73">
        <v>8330.5</v>
      </c>
      <c r="D33" s="73">
        <v>7598.7</v>
      </c>
      <c r="E33" s="73">
        <v>1299.3</v>
      </c>
      <c r="F33" s="73" t="s">
        <v>674</v>
      </c>
      <c r="G33" s="73">
        <v>175.2</v>
      </c>
      <c r="H33" s="73">
        <v>4084.7</v>
      </c>
      <c r="I33" s="73">
        <v>46846</v>
      </c>
      <c r="J33" s="73">
        <v>3952.5</v>
      </c>
      <c r="K33" s="73">
        <v>586.6</v>
      </c>
      <c r="L33" s="73">
        <v>3060.2</v>
      </c>
      <c r="M33" s="73">
        <v>21882</v>
      </c>
      <c r="N33" s="73">
        <v>4596</v>
      </c>
      <c r="O33" s="73">
        <v>38593</v>
      </c>
      <c r="P33" s="73">
        <v>759.3</v>
      </c>
      <c r="Q33" s="73">
        <v>2802.7</v>
      </c>
      <c r="R33" s="73">
        <v>1883.5</v>
      </c>
      <c r="S33" s="73">
        <v>192</v>
      </c>
      <c r="T33" s="73">
        <v>43213.599999999999</v>
      </c>
      <c r="U33" s="73">
        <v>2519.5</v>
      </c>
      <c r="V33" s="73">
        <v>1010.6</v>
      </c>
      <c r="W33" s="73">
        <v>877</v>
      </c>
      <c r="X33" s="73">
        <v>42.3</v>
      </c>
      <c r="Y33" s="73">
        <v>11939</v>
      </c>
      <c r="Z33" s="73">
        <v>6383.3</v>
      </c>
      <c r="AA33" s="73">
        <v>13927.5</v>
      </c>
      <c r="AB33" s="73">
        <v>2854.2</v>
      </c>
      <c r="AC33" s="73">
        <v>6612.4</v>
      </c>
      <c r="AD33" s="73">
        <v>9452.5</v>
      </c>
      <c r="AE33" s="73">
        <v>1024.7</v>
      </c>
      <c r="AF33" s="73">
        <v>2727.1</v>
      </c>
      <c r="AG33" s="73">
        <v>37268.6</v>
      </c>
    </row>
    <row r="34" spans="1:33" ht="11.25" customHeight="1" x14ac:dyDescent="0.2">
      <c r="A34" s="5">
        <v>32</v>
      </c>
      <c r="B34" s="7" t="s">
        <v>31</v>
      </c>
      <c r="C34" s="73">
        <v>30.4</v>
      </c>
      <c r="D34" s="73">
        <v>426.3</v>
      </c>
      <c r="E34" s="73">
        <v>175.9</v>
      </c>
      <c r="F34" s="73" t="s">
        <v>674</v>
      </c>
      <c r="G34" s="73">
        <v>534.4</v>
      </c>
      <c r="H34" s="73">
        <v>9.1</v>
      </c>
      <c r="I34" s="73">
        <v>5640</v>
      </c>
      <c r="J34" s="73">
        <v>4703.3999999999996</v>
      </c>
      <c r="K34" s="73">
        <v>48.6</v>
      </c>
      <c r="L34" s="73">
        <v>5387.3</v>
      </c>
      <c r="M34" s="73">
        <v>660</v>
      </c>
      <c r="N34" s="73">
        <v>716</v>
      </c>
      <c r="O34" s="73">
        <v>2238</v>
      </c>
      <c r="P34" s="73">
        <v>149.19999999999999</v>
      </c>
      <c r="Q34" s="73">
        <v>12.4</v>
      </c>
      <c r="R34" s="73">
        <v>174.5</v>
      </c>
      <c r="S34" s="73" t="s">
        <v>674</v>
      </c>
      <c r="T34" s="73">
        <v>3035.8</v>
      </c>
      <c r="U34" s="73">
        <v>94.2</v>
      </c>
      <c r="V34" s="73" t="s">
        <v>674</v>
      </c>
      <c r="W34" s="73">
        <v>93.5</v>
      </c>
      <c r="X34" s="73" t="s">
        <v>674</v>
      </c>
      <c r="Y34" s="73">
        <v>2605</v>
      </c>
      <c r="Z34" s="73">
        <v>6493.3</v>
      </c>
      <c r="AA34" s="73">
        <v>284.89999999999998</v>
      </c>
      <c r="AB34" s="73">
        <v>152.69999999999999</v>
      </c>
      <c r="AC34" s="73">
        <v>350.6</v>
      </c>
      <c r="AD34" s="73">
        <v>747.6</v>
      </c>
      <c r="AE34" s="73">
        <v>33.799999999999997</v>
      </c>
      <c r="AF34" s="73">
        <v>14.7</v>
      </c>
      <c r="AG34" s="73">
        <v>8879.6</v>
      </c>
    </row>
    <row r="35" spans="1:33" ht="11.25" customHeight="1" x14ac:dyDescent="0.2">
      <c r="A35" s="5">
        <v>33</v>
      </c>
      <c r="B35" s="7" t="s">
        <v>32</v>
      </c>
      <c r="C35" s="73">
        <v>569.5</v>
      </c>
      <c r="D35" s="73">
        <v>440.7</v>
      </c>
      <c r="E35" s="73">
        <v>104.7</v>
      </c>
      <c r="F35" s="73" t="s">
        <v>674</v>
      </c>
      <c r="G35" s="73">
        <v>6.1</v>
      </c>
      <c r="H35" s="73">
        <v>130.4</v>
      </c>
      <c r="I35" s="73">
        <v>5367</v>
      </c>
      <c r="J35" s="73">
        <v>594.9</v>
      </c>
      <c r="K35" s="73">
        <v>13.1</v>
      </c>
      <c r="L35" s="73">
        <v>697.5</v>
      </c>
      <c r="M35" s="73">
        <v>2779</v>
      </c>
      <c r="N35" s="73">
        <v>504</v>
      </c>
      <c r="O35" s="73">
        <v>7693</v>
      </c>
      <c r="P35" s="73" t="s">
        <v>674</v>
      </c>
      <c r="Q35" s="73">
        <v>350.7</v>
      </c>
      <c r="R35" s="73">
        <v>2031.4</v>
      </c>
      <c r="S35" s="73">
        <v>249.9</v>
      </c>
      <c r="T35" s="73">
        <v>268.2</v>
      </c>
      <c r="U35" s="73">
        <v>29.7</v>
      </c>
      <c r="V35" s="73" t="s">
        <v>674</v>
      </c>
      <c r="W35" s="73">
        <v>81.099999999999994</v>
      </c>
      <c r="X35" s="73" t="s">
        <v>674</v>
      </c>
      <c r="Y35" s="73">
        <v>2548</v>
      </c>
      <c r="Z35" s="73">
        <v>765.7</v>
      </c>
      <c r="AA35" s="73" t="s">
        <v>674</v>
      </c>
      <c r="AB35" s="73">
        <v>874.2</v>
      </c>
      <c r="AC35" s="73">
        <v>111.5</v>
      </c>
      <c r="AD35" s="73">
        <v>592.79999999999995</v>
      </c>
      <c r="AE35" s="73">
        <v>33.700000000000003</v>
      </c>
      <c r="AF35" s="73">
        <v>35.6</v>
      </c>
      <c r="AG35" s="73">
        <v>10751.5</v>
      </c>
    </row>
    <row r="36" spans="1:33" ht="11.25" customHeight="1" x14ac:dyDescent="0.2">
      <c r="A36" s="5">
        <v>34</v>
      </c>
      <c r="B36" s="7" t="s">
        <v>33</v>
      </c>
      <c r="C36" s="73">
        <v>6306.4</v>
      </c>
      <c r="D36" s="73">
        <v>9158.2999999999993</v>
      </c>
      <c r="E36" s="73">
        <v>604.20000000000005</v>
      </c>
      <c r="F36" s="73">
        <v>4137.7</v>
      </c>
      <c r="G36" s="73">
        <v>428.4</v>
      </c>
      <c r="H36" s="73">
        <v>3126.6</v>
      </c>
      <c r="I36" s="73">
        <v>46225</v>
      </c>
      <c r="J36" s="73">
        <v>3482.3</v>
      </c>
      <c r="K36" s="73">
        <v>814.1</v>
      </c>
      <c r="L36" s="73">
        <v>1818.3</v>
      </c>
      <c r="M36" s="73">
        <v>16139</v>
      </c>
      <c r="N36" s="73">
        <v>2140</v>
      </c>
      <c r="O36" s="73">
        <v>31140</v>
      </c>
      <c r="P36" s="73">
        <v>535.20000000000005</v>
      </c>
      <c r="Q36" s="73">
        <v>1976.8</v>
      </c>
      <c r="R36" s="73">
        <v>1330.3</v>
      </c>
      <c r="S36" s="73">
        <v>167.3</v>
      </c>
      <c r="T36" s="73">
        <v>28356.799999999999</v>
      </c>
      <c r="U36" s="73">
        <v>1350</v>
      </c>
      <c r="V36" s="73" t="s">
        <v>674</v>
      </c>
      <c r="W36" s="73">
        <v>977</v>
      </c>
      <c r="X36" s="73" t="s">
        <v>674</v>
      </c>
      <c r="Y36" s="73">
        <v>10472</v>
      </c>
      <c r="Z36" s="73">
        <v>3573.4</v>
      </c>
      <c r="AA36" s="73">
        <v>7493</v>
      </c>
      <c r="AB36" s="73">
        <v>2750.5</v>
      </c>
      <c r="AC36" s="73">
        <v>1641.7</v>
      </c>
      <c r="AD36" s="73" t="s">
        <v>674</v>
      </c>
      <c r="AE36" s="73">
        <v>673</v>
      </c>
      <c r="AF36" s="73">
        <v>1867.2</v>
      </c>
      <c r="AG36" s="73">
        <v>21989.3</v>
      </c>
    </row>
    <row r="37" spans="1:33" ht="11.25" customHeight="1" x14ac:dyDescent="0.2">
      <c r="A37" s="5">
        <v>35</v>
      </c>
      <c r="B37" s="7" t="s">
        <v>34</v>
      </c>
      <c r="C37" s="73">
        <v>1395.3</v>
      </c>
      <c r="D37" s="73">
        <v>2112.4</v>
      </c>
      <c r="E37" s="73">
        <v>125.9</v>
      </c>
      <c r="F37" s="73">
        <v>2684.5</v>
      </c>
      <c r="G37" s="73">
        <v>32.1</v>
      </c>
      <c r="H37" s="73">
        <v>558.9</v>
      </c>
      <c r="I37" s="73">
        <v>13872</v>
      </c>
      <c r="J37" s="73">
        <v>979.2</v>
      </c>
      <c r="K37" s="73">
        <v>55.9</v>
      </c>
      <c r="L37" s="73">
        <v>401.2</v>
      </c>
      <c r="M37" s="73">
        <v>2531</v>
      </c>
      <c r="N37" s="73">
        <v>823</v>
      </c>
      <c r="O37" s="73">
        <v>7912</v>
      </c>
      <c r="P37" s="73" t="s">
        <v>674</v>
      </c>
      <c r="Q37" s="73">
        <v>490.8</v>
      </c>
      <c r="R37" s="73">
        <v>743.7</v>
      </c>
      <c r="S37" s="73">
        <v>34.6</v>
      </c>
      <c r="T37" s="73">
        <v>3591.3</v>
      </c>
      <c r="U37" s="73">
        <v>82.3</v>
      </c>
      <c r="V37" s="73" t="s">
        <v>674</v>
      </c>
      <c r="W37" s="73">
        <v>82.6</v>
      </c>
      <c r="X37" s="73" t="s">
        <v>674</v>
      </c>
      <c r="Y37" s="73">
        <v>2322</v>
      </c>
      <c r="Z37" s="73">
        <v>1215.9000000000001</v>
      </c>
      <c r="AA37" s="73" t="s">
        <v>674</v>
      </c>
      <c r="AB37" s="73">
        <v>487.1</v>
      </c>
      <c r="AC37" s="73">
        <v>420.8</v>
      </c>
      <c r="AD37" s="73" t="s">
        <v>674</v>
      </c>
      <c r="AE37" s="73">
        <v>187.6</v>
      </c>
      <c r="AF37" s="73">
        <v>288</v>
      </c>
      <c r="AG37" s="73">
        <v>12926.1</v>
      </c>
    </row>
    <row r="38" spans="1:33" ht="11.25" customHeight="1" x14ac:dyDescent="0.2">
      <c r="A38" s="5">
        <v>36</v>
      </c>
      <c r="B38" s="7" t="s">
        <v>35</v>
      </c>
      <c r="C38" s="73">
        <v>14946</v>
      </c>
      <c r="D38" s="73">
        <v>6775</v>
      </c>
      <c r="E38" s="73">
        <v>871.2</v>
      </c>
      <c r="F38" s="73">
        <v>9067.2000000000007</v>
      </c>
      <c r="G38" s="73">
        <v>993.9</v>
      </c>
      <c r="H38" s="73">
        <v>2650.2</v>
      </c>
      <c r="I38" s="73">
        <v>39678</v>
      </c>
      <c r="J38" s="73">
        <v>3599.3</v>
      </c>
      <c r="K38" s="73">
        <v>313.8</v>
      </c>
      <c r="L38" s="73">
        <v>9489.7000000000007</v>
      </c>
      <c r="M38" s="73">
        <v>62460</v>
      </c>
      <c r="N38" s="73">
        <v>2859</v>
      </c>
      <c r="O38" s="73">
        <v>53531</v>
      </c>
      <c r="P38" s="73">
        <v>1902</v>
      </c>
      <c r="Q38" s="73">
        <v>1527.5</v>
      </c>
      <c r="R38" s="73">
        <v>4111.8999999999996</v>
      </c>
      <c r="S38" s="73">
        <v>316.5</v>
      </c>
      <c r="T38" s="73">
        <v>52657.5</v>
      </c>
      <c r="U38" s="73">
        <v>465.7</v>
      </c>
      <c r="V38" s="73">
        <v>802.5</v>
      </c>
      <c r="W38" s="73">
        <v>367.8</v>
      </c>
      <c r="X38" s="73">
        <v>374.1</v>
      </c>
      <c r="Y38" s="73">
        <v>10342</v>
      </c>
      <c r="Z38" s="73">
        <v>4447.3999999999996</v>
      </c>
      <c r="AA38" s="73">
        <v>4458.3</v>
      </c>
      <c r="AB38" s="73">
        <v>8062.3</v>
      </c>
      <c r="AC38" s="73">
        <v>1934.2</v>
      </c>
      <c r="AD38" s="73">
        <v>6666.9</v>
      </c>
      <c r="AE38" s="73">
        <v>724.6</v>
      </c>
      <c r="AF38" s="73">
        <v>916</v>
      </c>
      <c r="AG38" s="73">
        <v>58250.6</v>
      </c>
    </row>
    <row r="39" spans="1:33" ht="11.25" customHeight="1" x14ac:dyDescent="0.2">
      <c r="A39" s="5">
        <v>37</v>
      </c>
      <c r="B39" s="7" t="s">
        <v>36</v>
      </c>
      <c r="C39" s="73">
        <v>1100.5</v>
      </c>
      <c r="D39" s="73">
        <v>1179.3</v>
      </c>
      <c r="E39" s="73">
        <v>84.5</v>
      </c>
      <c r="F39" s="73" t="s">
        <v>674</v>
      </c>
      <c r="G39" s="73">
        <v>177.1</v>
      </c>
      <c r="H39" s="73">
        <v>705.5</v>
      </c>
      <c r="I39" s="73">
        <v>14442</v>
      </c>
      <c r="J39" s="73">
        <v>1664</v>
      </c>
      <c r="K39" s="73">
        <v>61.6</v>
      </c>
      <c r="L39" s="73">
        <v>585.20000000000005</v>
      </c>
      <c r="M39" s="73">
        <v>3008</v>
      </c>
      <c r="N39" s="73">
        <v>1407</v>
      </c>
      <c r="O39" s="73">
        <v>12732</v>
      </c>
      <c r="P39" s="73">
        <v>135.69999999999999</v>
      </c>
      <c r="Q39" s="73">
        <v>394.6</v>
      </c>
      <c r="R39" s="73">
        <v>10620.5</v>
      </c>
      <c r="S39" s="73">
        <v>31.8</v>
      </c>
      <c r="T39" s="73">
        <v>3076.6</v>
      </c>
      <c r="U39" s="73">
        <v>89.8</v>
      </c>
      <c r="V39" s="73">
        <v>227.6</v>
      </c>
      <c r="W39" s="73">
        <v>50.3</v>
      </c>
      <c r="X39" s="73" t="s">
        <v>674</v>
      </c>
      <c r="Y39" s="73">
        <v>2800</v>
      </c>
      <c r="Z39" s="73">
        <v>2686.2</v>
      </c>
      <c r="AA39" s="73">
        <v>1411.5</v>
      </c>
      <c r="AB39" s="73">
        <v>342.9</v>
      </c>
      <c r="AC39" s="73">
        <v>465.4</v>
      </c>
      <c r="AD39" s="73">
        <v>3341.3</v>
      </c>
      <c r="AE39" s="73">
        <v>108.7</v>
      </c>
      <c r="AF39" s="73">
        <v>198.8</v>
      </c>
      <c r="AG39" s="73">
        <v>14224.9</v>
      </c>
    </row>
    <row r="40" spans="1:33" ht="11.25" customHeight="1" x14ac:dyDescent="0.2">
      <c r="A40" s="5">
        <v>38</v>
      </c>
      <c r="B40" s="7" t="s">
        <v>37</v>
      </c>
      <c r="C40" s="73">
        <v>1080.2</v>
      </c>
      <c r="D40" s="73">
        <v>1831.4</v>
      </c>
      <c r="E40" s="73">
        <v>185.6</v>
      </c>
      <c r="F40" s="73" t="s">
        <v>674</v>
      </c>
      <c r="G40" s="73">
        <v>51.5</v>
      </c>
      <c r="H40" s="73">
        <v>729.9</v>
      </c>
      <c r="I40" s="73">
        <v>15428</v>
      </c>
      <c r="J40" s="73">
        <v>1514.1</v>
      </c>
      <c r="K40" s="73">
        <v>75.099999999999994</v>
      </c>
      <c r="L40" s="73">
        <v>345.2</v>
      </c>
      <c r="M40" s="73">
        <v>4684</v>
      </c>
      <c r="N40" s="73">
        <v>855</v>
      </c>
      <c r="O40" s="73">
        <v>11185</v>
      </c>
      <c r="P40" s="73">
        <v>161.80000000000001</v>
      </c>
      <c r="Q40" s="73">
        <v>706.6</v>
      </c>
      <c r="R40" s="73">
        <v>472.2</v>
      </c>
      <c r="S40" s="73">
        <v>58.9</v>
      </c>
      <c r="T40" s="73">
        <v>5350.9</v>
      </c>
      <c r="U40" s="73">
        <v>74</v>
      </c>
      <c r="V40" s="73">
        <v>96.7</v>
      </c>
      <c r="W40" s="73">
        <v>65.7</v>
      </c>
      <c r="X40" s="73" t="s">
        <v>674</v>
      </c>
      <c r="Y40" s="73">
        <v>2091</v>
      </c>
      <c r="Z40" s="73">
        <v>1087.3</v>
      </c>
      <c r="AA40" s="73">
        <v>1802.2</v>
      </c>
      <c r="AB40" s="73">
        <v>546</v>
      </c>
      <c r="AC40" s="73">
        <v>504.5</v>
      </c>
      <c r="AD40" s="73">
        <v>1914.7</v>
      </c>
      <c r="AE40" s="73">
        <v>118.1</v>
      </c>
      <c r="AF40" s="73">
        <v>147.6</v>
      </c>
      <c r="AG40" s="73">
        <v>17829.900000000001</v>
      </c>
    </row>
    <row r="41" spans="1:33" ht="11.25" customHeight="1" x14ac:dyDescent="0.2">
      <c r="A41" s="5">
        <v>39</v>
      </c>
      <c r="B41" s="7" t="s">
        <v>38</v>
      </c>
      <c r="C41" s="73">
        <v>2601.1999999999998</v>
      </c>
      <c r="D41" s="73">
        <v>4834</v>
      </c>
      <c r="E41" s="73">
        <v>892.2</v>
      </c>
      <c r="F41" s="73">
        <v>6371.9</v>
      </c>
      <c r="G41" s="73">
        <v>327.9</v>
      </c>
      <c r="H41" s="73">
        <v>2039.2</v>
      </c>
      <c r="I41" s="73">
        <v>26115</v>
      </c>
      <c r="J41" s="73">
        <v>2435.1999999999998</v>
      </c>
      <c r="K41" s="73">
        <v>240.8</v>
      </c>
      <c r="L41" s="73">
        <v>3626.7</v>
      </c>
      <c r="M41" s="73">
        <v>16355</v>
      </c>
      <c r="N41" s="73">
        <v>2136</v>
      </c>
      <c r="O41" s="73">
        <v>23303</v>
      </c>
      <c r="P41" s="73">
        <v>812.7</v>
      </c>
      <c r="Q41" s="73">
        <v>1428</v>
      </c>
      <c r="R41" s="73">
        <v>1506.1</v>
      </c>
      <c r="S41" s="73">
        <v>163.19999999999999</v>
      </c>
      <c r="T41" s="73">
        <v>18145.099999999999</v>
      </c>
      <c r="U41" s="73">
        <v>471</v>
      </c>
      <c r="V41" s="73">
        <v>1395.5</v>
      </c>
      <c r="W41" s="73">
        <v>317.39999999999998</v>
      </c>
      <c r="X41" s="73" t="s">
        <v>674</v>
      </c>
      <c r="Y41" s="73">
        <v>7953</v>
      </c>
      <c r="Z41" s="73">
        <v>3195.2</v>
      </c>
      <c r="AA41" s="73">
        <v>4647.3999999999996</v>
      </c>
      <c r="AB41" s="73">
        <v>2441.6999999999998</v>
      </c>
      <c r="AC41" s="73">
        <v>2661.9</v>
      </c>
      <c r="AD41" s="73">
        <v>4756.8</v>
      </c>
      <c r="AE41" s="73">
        <v>525.4</v>
      </c>
      <c r="AF41" s="73">
        <v>1091.4000000000001</v>
      </c>
      <c r="AG41" s="73">
        <v>36091.4</v>
      </c>
    </row>
    <row r="42" spans="1:33" ht="11.25" customHeight="1" x14ac:dyDescent="0.2">
      <c r="A42" s="5">
        <v>40</v>
      </c>
      <c r="B42" s="7" t="s">
        <v>39</v>
      </c>
      <c r="C42" s="73">
        <v>5574.7</v>
      </c>
      <c r="D42" s="73">
        <v>6761.4</v>
      </c>
      <c r="E42" s="73">
        <v>901.6</v>
      </c>
      <c r="F42" s="73">
        <v>11454.1</v>
      </c>
      <c r="G42" s="73">
        <v>174.9</v>
      </c>
      <c r="H42" s="73">
        <v>3631.2</v>
      </c>
      <c r="I42" s="73">
        <v>69387</v>
      </c>
      <c r="J42" s="73">
        <v>4807</v>
      </c>
      <c r="K42" s="73">
        <v>539.9</v>
      </c>
      <c r="L42" s="73">
        <v>681.2</v>
      </c>
      <c r="M42" s="73">
        <v>16398</v>
      </c>
      <c r="N42" s="73">
        <v>5427</v>
      </c>
      <c r="O42" s="73">
        <v>45778</v>
      </c>
      <c r="P42" s="73">
        <v>482.5</v>
      </c>
      <c r="Q42" s="73">
        <v>2073.5</v>
      </c>
      <c r="R42" s="73">
        <v>6120.3</v>
      </c>
      <c r="S42" s="73">
        <v>270.60000000000002</v>
      </c>
      <c r="T42" s="73">
        <v>27111</v>
      </c>
      <c r="U42" s="73">
        <v>416.6</v>
      </c>
      <c r="V42" s="73">
        <v>496.8</v>
      </c>
      <c r="W42" s="73">
        <v>486.6</v>
      </c>
      <c r="X42" s="73" t="s">
        <v>674</v>
      </c>
      <c r="Y42" s="73">
        <v>15629</v>
      </c>
      <c r="Z42" s="73">
        <v>5709.6</v>
      </c>
      <c r="AA42" s="73">
        <v>6377.2</v>
      </c>
      <c r="AB42" s="73">
        <v>1861.5</v>
      </c>
      <c r="AC42" s="73">
        <v>3652.2</v>
      </c>
      <c r="AD42" s="73">
        <v>11855.1</v>
      </c>
      <c r="AE42" s="73">
        <v>599.29999999999995</v>
      </c>
      <c r="AF42" s="73">
        <v>1331.2</v>
      </c>
      <c r="AG42" s="73">
        <v>57677.5</v>
      </c>
    </row>
    <row r="43" spans="1:33" ht="11.25" customHeight="1" x14ac:dyDescent="0.2">
      <c r="A43" s="5">
        <v>41</v>
      </c>
      <c r="B43" s="7" t="s">
        <v>40</v>
      </c>
      <c r="C43" s="73">
        <v>9092.1</v>
      </c>
      <c r="D43" s="73">
        <v>15725.8</v>
      </c>
      <c r="E43" s="73">
        <v>2150.8000000000002</v>
      </c>
      <c r="F43" s="73">
        <v>28516.9</v>
      </c>
      <c r="G43" s="73">
        <v>1541</v>
      </c>
      <c r="H43" s="73">
        <v>4493.7</v>
      </c>
      <c r="I43" s="73">
        <v>71035</v>
      </c>
      <c r="J43" s="73">
        <v>10656.8</v>
      </c>
      <c r="K43" s="73">
        <v>520</v>
      </c>
      <c r="L43" s="73">
        <v>6003.3</v>
      </c>
      <c r="M43" s="73">
        <v>26250</v>
      </c>
      <c r="N43" s="73">
        <v>2921</v>
      </c>
      <c r="O43" s="73">
        <v>59959</v>
      </c>
      <c r="P43" s="73">
        <v>1885.6</v>
      </c>
      <c r="Q43" s="73">
        <v>2673.5</v>
      </c>
      <c r="R43" s="73">
        <v>8555.7999999999993</v>
      </c>
      <c r="S43" s="73">
        <v>719.9</v>
      </c>
      <c r="T43" s="73">
        <v>58426.400000000001</v>
      </c>
      <c r="U43" s="73">
        <v>495.1</v>
      </c>
      <c r="V43" s="73">
        <v>7281</v>
      </c>
      <c r="W43" s="73">
        <v>748.5</v>
      </c>
      <c r="X43" s="73">
        <v>362.7</v>
      </c>
      <c r="Y43" s="73">
        <v>34451</v>
      </c>
      <c r="Z43" s="73">
        <v>12160.7</v>
      </c>
      <c r="AA43" s="73">
        <v>12434.3</v>
      </c>
      <c r="AB43" s="73">
        <v>5565.5</v>
      </c>
      <c r="AC43" s="73">
        <v>4371.6000000000004</v>
      </c>
      <c r="AD43" s="73">
        <v>12919.6</v>
      </c>
      <c r="AE43" s="73">
        <v>846.5</v>
      </c>
      <c r="AF43" s="73">
        <v>2110.8000000000002</v>
      </c>
      <c r="AG43" s="73">
        <v>80387.5</v>
      </c>
    </row>
    <row r="44" spans="1:33" ht="11.25" customHeight="1" x14ac:dyDescent="0.2">
      <c r="A44" s="5">
        <v>42</v>
      </c>
      <c r="B44" s="7" t="s">
        <v>41</v>
      </c>
      <c r="C44" s="73">
        <v>2748.4</v>
      </c>
      <c r="D44" s="73">
        <v>3519.5</v>
      </c>
      <c r="E44" s="73">
        <v>392.5</v>
      </c>
      <c r="F44" s="73">
        <v>21979.599999999999</v>
      </c>
      <c r="G44" s="73">
        <v>102.9</v>
      </c>
      <c r="H44" s="73">
        <v>897.7</v>
      </c>
      <c r="I44" s="73">
        <v>23392</v>
      </c>
      <c r="J44" s="73">
        <v>2236.4</v>
      </c>
      <c r="K44" s="73">
        <v>77.8</v>
      </c>
      <c r="L44" s="73">
        <v>951.5</v>
      </c>
      <c r="M44" s="73">
        <v>7548</v>
      </c>
      <c r="N44" s="73">
        <v>1604</v>
      </c>
      <c r="O44" s="73">
        <v>11179</v>
      </c>
      <c r="P44" s="73">
        <v>261.60000000000002</v>
      </c>
      <c r="Q44" s="73">
        <v>255.1</v>
      </c>
      <c r="R44" s="73">
        <v>3628.7</v>
      </c>
      <c r="S44" s="73">
        <v>95.5</v>
      </c>
      <c r="T44" s="73">
        <v>9095.7999999999993</v>
      </c>
      <c r="U44" s="73">
        <v>124.3</v>
      </c>
      <c r="V44" s="73">
        <v>879.5</v>
      </c>
      <c r="W44" s="73">
        <v>113</v>
      </c>
      <c r="X44" s="73">
        <v>71.8</v>
      </c>
      <c r="Y44" s="73">
        <v>10106</v>
      </c>
      <c r="Z44" s="73">
        <v>3234.2</v>
      </c>
      <c r="AA44" s="73">
        <v>2245.8000000000002</v>
      </c>
      <c r="AB44" s="73">
        <v>1803.9</v>
      </c>
      <c r="AC44" s="73">
        <v>409.1</v>
      </c>
      <c r="AD44" s="73">
        <v>3832.7</v>
      </c>
      <c r="AE44" s="73">
        <v>368.8</v>
      </c>
      <c r="AF44" s="73">
        <v>316</v>
      </c>
      <c r="AG44" s="73">
        <v>44662.1</v>
      </c>
    </row>
    <row r="45" spans="1:33" ht="11.25" customHeight="1" x14ac:dyDescent="0.2">
      <c r="A45" s="5">
        <v>43</v>
      </c>
      <c r="B45" s="7" t="s">
        <v>42</v>
      </c>
      <c r="C45" s="73">
        <v>985.4</v>
      </c>
      <c r="D45" s="73">
        <v>3637.7</v>
      </c>
      <c r="E45" s="73">
        <v>136.80000000000001</v>
      </c>
      <c r="F45" s="73" t="s">
        <v>674</v>
      </c>
      <c r="G45" s="73">
        <v>244</v>
      </c>
      <c r="H45" s="73">
        <v>713.1</v>
      </c>
      <c r="I45" s="73">
        <v>15524</v>
      </c>
      <c r="J45" s="73">
        <v>1425.3</v>
      </c>
      <c r="K45" s="73">
        <v>64.2</v>
      </c>
      <c r="L45" s="73">
        <v>700.7</v>
      </c>
      <c r="M45" s="73">
        <v>4112</v>
      </c>
      <c r="N45" s="73">
        <v>705</v>
      </c>
      <c r="O45" s="73">
        <v>16439</v>
      </c>
      <c r="P45" s="73">
        <v>243.9</v>
      </c>
      <c r="Q45" s="73">
        <v>526.29999999999995</v>
      </c>
      <c r="R45" s="73">
        <v>3375.9</v>
      </c>
      <c r="S45" s="73">
        <v>49</v>
      </c>
      <c r="T45" s="73">
        <v>16815.7</v>
      </c>
      <c r="U45" s="73">
        <v>44</v>
      </c>
      <c r="V45" s="73">
        <v>3551.8</v>
      </c>
      <c r="W45" s="73">
        <v>81.3</v>
      </c>
      <c r="X45" s="73">
        <v>69.2</v>
      </c>
      <c r="Y45" s="73">
        <v>3969</v>
      </c>
      <c r="Z45" s="73">
        <v>1019.8</v>
      </c>
      <c r="AA45" s="73">
        <v>1538.1</v>
      </c>
      <c r="AB45" s="73">
        <v>719.4</v>
      </c>
      <c r="AC45" s="73">
        <v>644.4</v>
      </c>
      <c r="AD45" s="73">
        <v>948.1</v>
      </c>
      <c r="AE45" s="73">
        <v>81.7</v>
      </c>
      <c r="AF45" s="73">
        <v>431.7</v>
      </c>
      <c r="AG45" s="73">
        <v>26173.5</v>
      </c>
    </row>
    <row r="46" spans="1:33" ht="11.25" customHeight="1" x14ac:dyDescent="0.2">
      <c r="A46" s="5">
        <v>44</v>
      </c>
      <c r="B46" s="7" t="s">
        <v>43</v>
      </c>
      <c r="C46" s="73">
        <v>28889.7</v>
      </c>
      <c r="D46" s="73">
        <v>30442.400000000001</v>
      </c>
      <c r="E46" s="73">
        <v>3829.9</v>
      </c>
      <c r="F46" s="73" t="s">
        <v>674</v>
      </c>
      <c r="G46" s="73">
        <v>1613.2</v>
      </c>
      <c r="H46" s="73">
        <v>12120.2</v>
      </c>
      <c r="I46" s="73">
        <v>285979</v>
      </c>
      <c r="J46" s="73">
        <v>22845.7</v>
      </c>
      <c r="K46" s="73">
        <v>1751.7</v>
      </c>
      <c r="L46" s="73">
        <v>28787</v>
      </c>
      <c r="M46" s="73">
        <v>112596</v>
      </c>
      <c r="N46" s="73">
        <v>21663</v>
      </c>
      <c r="O46" s="73">
        <v>246258</v>
      </c>
      <c r="P46" s="73">
        <v>3796.3</v>
      </c>
      <c r="Q46" s="73">
        <v>6942.5</v>
      </c>
      <c r="R46" s="73">
        <v>14392.1</v>
      </c>
      <c r="S46" s="73">
        <v>1154.9000000000001</v>
      </c>
      <c r="T46" s="73">
        <v>203463.5</v>
      </c>
      <c r="U46" s="73">
        <v>2128.3000000000002</v>
      </c>
      <c r="V46" s="73">
        <v>3657.6</v>
      </c>
      <c r="W46" s="73">
        <v>2759.3</v>
      </c>
      <c r="X46" s="73">
        <v>384.1</v>
      </c>
      <c r="Y46" s="73">
        <v>34716</v>
      </c>
      <c r="Z46" s="73">
        <v>23155.1</v>
      </c>
      <c r="AA46" s="73">
        <v>18997.2</v>
      </c>
      <c r="AB46" s="73">
        <v>18891</v>
      </c>
      <c r="AC46" s="73">
        <v>12221</v>
      </c>
      <c r="AD46" s="73">
        <v>34002.1</v>
      </c>
      <c r="AE46" s="73">
        <v>2217.5</v>
      </c>
      <c r="AF46" s="73">
        <v>4513</v>
      </c>
      <c r="AG46" s="73">
        <v>254613.5</v>
      </c>
    </row>
    <row r="47" spans="1:33" ht="11.25" customHeight="1" x14ac:dyDescent="0.2">
      <c r="A47" s="5">
        <v>45</v>
      </c>
      <c r="B47" s="7" t="s">
        <v>44</v>
      </c>
      <c r="C47" s="73">
        <v>7903.7</v>
      </c>
      <c r="D47" s="73">
        <v>26022.2</v>
      </c>
      <c r="E47" s="73">
        <v>408.2</v>
      </c>
      <c r="F47" s="73" t="s">
        <v>674</v>
      </c>
      <c r="G47" s="73">
        <v>1051.9000000000001</v>
      </c>
      <c r="H47" s="73">
        <v>2488.9</v>
      </c>
      <c r="I47" s="73">
        <v>74441</v>
      </c>
      <c r="J47" s="73">
        <v>5242.5</v>
      </c>
      <c r="K47" s="73">
        <v>376.9</v>
      </c>
      <c r="L47" s="73">
        <v>3347.8</v>
      </c>
      <c r="M47" s="73">
        <v>19609</v>
      </c>
      <c r="N47" s="73">
        <v>2982</v>
      </c>
      <c r="O47" s="73">
        <v>66405</v>
      </c>
      <c r="P47" s="73">
        <v>1038.9000000000001</v>
      </c>
      <c r="Q47" s="73">
        <v>2172.3000000000002</v>
      </c>
      <c r="R47" s="73">
        <v>5025.8999999999996</v>
      </c>
      <c r="S47" s="73">
        <v>212.9</v>
      </c>
      <c r="T47" s="73">
        <v>48087.7</v>
      </c>
      <c r="U47" s="73">
        <v>601</v>
      </c>
      <c r="V47" s="73">
        <v>2299.1</v>
      </c>
      <c r="W47" s="73">
        <v>350.1</v>
      </c>
      <c r="X47" s="73">
        <v>292.2</v>
      </c>
      <c r="Y47" s="73">
        <v>29354</v>
      </c>
      <c r="Z47" s="73">
        <v>4963</v>
      </c>
      <c r="AA47" s="73">
        <v>8998.6</v>
      </c>
      <c r="AB47" s="73">
        <v>3192.2</v>
      </c>
      <c r="AC47" s="73">
        <v>3069</v>
      </c>
      <c r="AD47" s="73">
        <v>9908.4</v>
      </c>
      <c r="AE47" s="73">
        <v>799</v>
      </c>
      <c r="AF47" s="73">
        <v>1911.5</v>
      </c>
      <c r="AG47" s="73">
        <v>74154</v>
      </c>
    </row>
    <row r="48" spans="1:33" ht="11.25" customHeight="1" x14ac:dyDescent="0.2">
      <c r="A48" s="5">
        <v>46</v>
      </c>
      <c r="B48" s="7" t="s">
        <v>45</v>
      </c>
      <c r="C48" s="73">
        <v>4243.8999999999996</v>
      </c>
      <c r="D48" s="73">
        <v>3797.2</v>
      </c>
      <c r="E48" s="73">
        <v>266.8</v>
      </c>
      <c r="F48" s="73" t="s">
        <v>674</v>
      </c>
      <c r="G48" s="73">
        <v>67.3</v>
      </c>
      <c r="H48" s="73">
        <v>1836.1</v>
      </c>
      <c r="I48" s="73">
        <v>37827</v>
      </c>
      <c r="J48" s="73">
        <v>3774.7</v>
      </c>
      <c r="K48" s="73">
        <v>163.9</v>
      </c>
      <c r="L48" s="73">
        <v>538.6</v>
      </c>
      <c r="M48" s="73">
        <v>12135</v>
      </c>
      <c r="N48" s="73">
        <v>3094</v>
      </c>
      <c r="O48" s="73">
        <v>27699</v>
      </c>
      <c r="P48" s="73">
        <v>676</v>
      </c>
      <c r="Q48" s="73">
        <v>1039.2</v>
      </c>
      <c r="R48" s="73">
        <v>1629.2</v>
      </c>
      <c r="S48" s="73">
        <v>159.30000000000001</v>
      </c>
      <c r="T48" s="73">
        <v>19104.2</v>
      </c>
      <c r="U48" s="73">
        <v>261.3</v>
      </c>
      <c r="V48" s="73">
        <v>498.8</v>
      </c>
      <c r="W48" s="73">
        <v>178.1</v>
      </c>
      <c r="X48" s="73">
        <v>56</v>
      </c>
      <c r="Y48" s="73">
        <v>8838</v>
      </c>
      <c r="Z48" s="73">
        <v>7666.7</v>
      </c>
      <c r="AA48" s="73">
        <v>3940.7</v>
      </c>
      <c r="AB48" s="73">
        <v>1068.5999999999999</v>
      </c>
      <c r="AC48" s="73">
        <v>1644.9</v>
      </c>
      <c r="AD48" s="73" t="s">
        <v>674</v>
      </c>
      <c r="AE48" s="73">
        <v>550.70000000000005</v>
      </c>
      <c r="AF48" s="73">
        <v>836.6</v>
      </c>
      <c r="AG48" s="73">
        <v>33250.6</v>
      </c>
    </row>
    <row r="49" spans="1:33" ht="11.25" customHeight="1" x14ac:dyDescent="0.2">
      <c r="A49" s="5">
        <v>47</v>
      </c>
      <c r="B49" s="7" t="s">
        <v>46</v>
      </c>
      <c r="C49" s="73">
        <v>893.5</v>
      </c>
      <c r="D49" s="73">
        <v>1562.7</v>
      </c>
      <c r="E49" s="73">
        <v>289.3</v>
      </c>
      <c r="F49" s="73">
        <v>5103.8999999999996</v>
      </c>
      <c r="G49" s="73">
        <v>10.5</v>
      </c>
      <c r="H49" s="73">
        <v>989.5</v>
      </c>
      <c r="I49" s="73">
        <v>19940</v>
      </c>
      <c r="J49" s="73">
        <v>1683.3</v>
      </c>
      <c r="K49" s="73">
        <v>197.5</v>
      </c>
      <c r="L49" s="73">
        <v>561.5</v>
      </c>
      <c r="M49" s="73">
        <v>4427</v>
      </c>
      <c r="N49" s="73">
        <v>1606</v>
      </c>
      <c r="O49" s="73">
        <v>33428</v>
      </c>
      <c r="P49" s="73">
        <v>171.4</v>
      </c>
      <c r="Q49" s="73">
        <v>825.1</v>
      </c>
      <c r="R49" s="73">
        <v>786.2</v>
      </c>
      <c r="S49" s="73">
        <v>86.7</v>
      </c>
      <c r="T49" s="73">
        <v>8646.5</v>
      </c>
      <c r="U49" s="73">
        <v>55</v>
      </c>
      <c r="V49" s="73" t="s">
        <v>674</v>
      </c>
      <c r="W49" s="73">
        <v>112.9</v>
      </c>
      <c r="X49" s="73" t="s">
        <v>674</v>
      </c>
      <c r="Y49" s="73">
        <v>2681</v>
      </c>
      <c r="Z49" s="73">
        <v>1331.3</v>
      </c>
      <c r="AA49" s="73">
        <v>2055.1</v>
      </c>
      <c r="AB49" s="73">
        <v>613</v>
      </c>
      <c r="AC49" s="73">
        <v>600.70000000000005</v>
      </c>
      <c r="AD49" s="73" t="s">
        <v>674</v>
      </c>
      <c r="AE49" s="73">
        <v>395.7</v>
      </c>
      <c r="AF49" s="73">
        <v>174.3</v>
      </c>
      <c r="AG49" s="73">
        <v>10947.5</v>
      </c>
    </row>
    <row r="50" spans="1:33" ht="11.25" customHeight="1" x14ac:dyDescent="0.2">
      <c r="A50" s="5">
        <v>48</v>
      </c>
      <c r="B50" s="7" t="s">
        <v>47</v>
      </c>
      <c r="C50" s="73">
        <v>1326</v>
      </c>
      <c r="D50" s="73">
        <v>1461.4</v>
      </c>
      <c r="E50" s="73">
        <v>164</v>
      </c>
      <c r="F50" s="73" t="s">
        <v>674</v>
      </c>
      <c r="G50" s="73">
        <v>50.2</v>
      </c>
      <c r="H50" s="73">
        <v>703.7</v>
      </c>
      <c r="I50" s="73">
        <v>12266</v>
      </c>
      <c r="J50" s="73">
        <v>749.5</v>
      </c>
      <c r="K50" s="73">
        <v>118.5</v>
      </c>
      <c r="L50" s="73">
        <v>393.5</v>
      </c>
      <c r="M50" s="73">
        <v>4007</v>
      </c>
      <c r="N50" s="73">
        <v>598</v>
      </c>
      <c r="O50" s="73">
        <v>8866</v>
      </c>
      <c r="P50" s="73">
        <v>168.7</v>
      </c>
      <c r="Q50" s="73">
        <v>362.5</v>
      </c>
      <c r="R50" s="73">
        <v>570.29999999999995</v>
      </c>
      <c r="S50" s="73">
        <v>26.8</v>
      </c>
      <c r="T50" s="73">
        <v>4063</v>
      </c>
      <c r="U50" s="73">
        <v>239</v>
      </c>
      <c r="V50" s="73">
        <v>86.5</v>
      </c>
      <c r="W50" s="73">
        <v>151.80000000000001</v>
      </c>
      <c r="X50" s="73">
        <v>82.4</v>
      </c>
      <c r="Y50" s="73">
        <v>3255</v>
      </c>
      <c r="Z50" s="73">
        <v>582.9</v>
      </c>
      <c r="AA50" s="73">
        <v>3238.3</v>
      </c>
      <c r="AB50" s="73">
        <v>441.1</v>
      </c>
      <c r="AC50" s="73">
        <v>538.29999999999995</v>
      </c>
      <c r="AD50" s="73">
        <v>1830.5</v>
      </c>
      <c r="AE50" s="73">
        <v>122.1</v>
      </c>
      <c r="AF50" s="73">
        <v>455.6</v>
      </c>
      <c r="AG50" s="73">
        <v>14114.5</v>
      </c>
    </row>
    <row r="51" spans="1:33" ht="11.25" customHeight="1" x14ac:dyDescent="0.2">
      <c r="A51" s="5">
        <v>49</v>
      </c>
      <c r="B51" s="7" t="s">
        <v>48</v>
      </c>
      <c r="C51" s="73">
        <v>685.2</v>
      </c>
      <c r="D51" s="73">
        <v>938.8</v>
      </c>
      <c r="E51" s="73">
        <v>189.5</v>
      </c>
      <c r="F51" s="73" t="s">
        <v>674</v>
      </c>
      <c r="G51" s="73">
        <v>44.5</v>
      </c>
      <c r="H51" s="73">
        <v>820.2</v>
      </c>
      <c r="I51" s="73">
        <v>12095</v>
      </c>
      <c r="J51" s="73">
        <v>1125.2</v>
      </c>
      <c r="K51" s="73">
        <v>59.9</v>
      </c>
      <c r="L51" s="73">
        <v>463.7</v>
      </c>
      <c r="M51" s="73">
        <v>3434</v>
      </c>
      <c r="N51" s="73">
        <v>624</v>
      </c>
      <c r="O51" s="73">
        <v>6004</v>
      </c>
      <c r="P51" s="73">
        <v>122.8</v>
      </c>
      <c r="Q51" s="73">
        <v>603.5</v>
      </c>
      <c r="R51" s="73">
        <v>851.7</v>
      </c>
      <c r="S51" s="73">
        <v>37.799999999999997</v>
      </c>
      <c r="T51" s="73">
        <v>13801.7</v>
      </c>
      <c r="U51" s="73">
        <v>87.9</v>
      </c>
      <c r="V51" s="73" t="s">
        <v>674</v>
      </c>
      <c r="W51" s="73">
        <v>75.8</v>
      </c>
      <c r="X51" s="73" t="s">
        <v>674</v>
      </c>
      <c r="Y51" s="73">
        <v>2791</v>
      </c>
      <c r="Z51" s="73">
        <v>976.5</v>
      </c>
      <c r="AA51" s="73">
        <v>1767.1</v>
      </c>
      <c r="AB51" s="73">
        <v>402.4</v>
      </c>
      <c r="AC51" s="73">
        <v>790.7</v>
      </c>
      <c r="AD51" s="73">
        <v>2187.4</v>
      </c>
      <c r="AE51" s="73">
        <v>383.8</v>
      </c>
      <c r="AF51" s="73">
        <v>367.4</v>
      </c>
      <c r="AG51" s="73">
        <v>16024.9</v>
      </c>
    </row>
    <row r="52" spans="1:33" ht="11.25" customHeight="1" x14ac:dyDescent="0.2">
      <c r="A52" s="5">
        <v>50</v>
      </c>
      <c r="B52" s="7" t="s">
        <v>49</v>
      </c>
      <c r="C52" s="73">
        <v>3986.4</v>
      </c>
      <c r="D52" s="73">
        <v>3085.3</v>
      </c>
      <c r="E52" s="73">
        <v>116.4</v>
      </c>
      <c r="F52" s="73" t="s">
        <v>674</v>
      </c>
      <c r="G52" s="73">
        <v>72.2</v>
      </c>
      <c r="H52" s="73">
        <v>612.70000000000005</v>
      </c>
      <c r="I52" s="73">
        <v>41942</v>
      </c>
      <c r="J52" s="73">
        <v>1238.8</v>
      </c>
      <c r="K52" s="73">
        <v>258.2</v>
      </c>
      <c r="L52" s="73">
        <v>351.5</v>
      </c>
      <c r="M52" s="73">
        <v>5614</v>
      </c>
      <c r="N52" s="73">
        <v>747</v>
      </c>
      <c r="O52" s="73">
        <v>29995</v>
      </c>
      <c r="P52" s="73">
        <v>231.5</v>
      </c>
      <c r="Q52" s="73">
        <v>675.4</v>
      </c>
      <c r="R52" s="73">
        <v>6587.7</v>
      </c>
      <c r="S52" s="73">
        <v>138.5</v>
      </c>
      <c r="T52" s="73">
        <v>6750.8</v>
      </c>
      <c r="U52" s="73">
        <v>188.3</v>
      </c>
      <c r="V52" s="73" t="s">
        <v>674</v>
      </c>
      <c r="W52" s="73">
        <v>122.6</v>
      </c>
      <c r="X52" s="73">
        <v>82.4</v>
      </c>
      <c r="Y52" s="73">
        <v>6246</v>
      </c>
      <c r="Z52" s="73">
        <v>2049.6999999999998</v>
      </c>
      <c r="AA52" s="73">
        <v>1553.7</v>
      </c>
      <c r="AB52" s="73">
        <v>812.2</v>
      </c>
      <c r="AC52" s="73">
        <v>370.2</v>
      </c>
      <c r="AD52" s="73">
        <v>2390.6</v>
      </c>
      <c r="AE52" s="73">
        <v>52.3</v>
      </c>
      <c r="AF52" s="73">
        <v>327.39999999999998</v>
      </c>
      <c r="AG52" s="73">
        <v>19187</v>
      </c>
    </row>
    <row r="53" spans="1:33" ht="11.25" customHeight="1" x14ac:dyDescent="0.2">
      <c r="A53" s="5">
        <v>51</v>
      </c>
      <c r="B53" s="7" t="s">
        <v>50</v>
      </c>
      <c r="C53" s="73">
        <v>3205.7</v>
      </c>
      <c r="D53" s="73">
        <v>5549.6</v>
      </c>
      <c r="E53" s="73">
        <v>80.599999999999994</v>
      </c>
      <c r="F53" s="73" t="s">
        <v>674</v>
      </c>
      <c r="G53" s="73">
        <v>55.6</v>
      </c>
      <c r="H53" s="73">
        <v>71</v>
      </c>
      <c r="I53" s="73">
        <v>30746</v>
      </c>
      <c r="J53" s="73">
        <v>2171.5</v>
      </c>
      <c r="K53" s="73">
        <v>181.3</v>
      </c>
      <c r="L53" s="73">
        <v>47.5</v>
      </c>
      <c r="M53" s="73">
        <v>3604</v>
      </c>
      <c r="N53" s="73">
        <v>1668</v>
      </c>
      <c r="O53" s="73">
        <v>28742</v>
      </c>
      <c r="P53" s="73">
        <v>121.1</v>
      </c>
      <c r="Q53" s="73">
        <v>665.4</v>
      </c>
      <c r="R53" s="73">
        <v>903.3</v>
      </c>
      <c r="S53" s="73">
        <v>3.2</v>
      </c>
      <c r="T53" s="73">
        <v>7271</v>
      </c>
      <c r="U53" s="73">
        <v>122.6</v>
      </c>
      <c r="V53" s="73" t="s">
        <v>674</v>
      </c>
      <c r="W53" s="73">
        <v>75.099999999999994</v>
      </c>
      <c r="X53" s="73">
        <v>76.2</v>
      </c>
      <c r="Y53" s="73">
        <v>16778</v>
      </c>
      <c r="Z53" s="73">
        <v>3065</v>
      </c>
      <c r="AA53" s="73">
        <v>2024.2</v>
      </c>
      <c r="AB53" s="73">
        <v>1238.5</v>
      </c>
      <c r="AC53" s="73">
        <v>386.3</v>
      </c>
      <c r="AD53" s="73">
        <v>3540.9</v>
      </c>
      <c r="AE53" s="73">
        <v>522.70000000000005</v>
      </c>
      <c r="AF53" s="73">
        <v>253.7</v>
      </c>
      <c r="AG53" s="73">
        <v>20518</v>
      </c>
    </row>
    <row r="54" spans="1:33" ht="11.25" customHeight="1" x14ac:dyDescent="0.2">
      <c r="A54" s="5">
        <v>52</v>
      </c>
      <c r="B54" s="7" t="s">
        <v>51</v>
      </c>
      <c r="C54" s="73">
        <v>594.79999999999995</v>
      </c>
      <c r="D54" s="73">
        <v>556.5</v>
      </c>
      <c r="E54" s="73">
        <v>88.8</v>
      </c>
      <c r="F54" s="73" t="s">
        <v>674</v>
      </c>
      <c r="G54" s="73">
        <v>45.1</v>
      </c>
      <c r="H54" s="73">
        <v>193.2</v>
      </c>
      <c r="I54" s="73">
        <v>7103</v>
      </c>
      <c r="J54" s="73">
        <v>406.9</v>
      </c>
      <c r="K54" s="73">
        <v>27.5</v>
      </c>
      <c r="L54" s="73">
        <v>508.3</v>
      </c>
      <c r="M54" s="73">
        <v>1947</v>
      </c>
      <c r="N54" s="73">
        <v>170</v>
      </c>
      <c r="O54" s="73">
        <v>2248</v>
      </c>
      <c r="P54" s="73">
        <v>127</v>
      </c>
      <c r="Q54" s="73">
        <v>103.3</v>
      </c>
      <c r="R54" s="73">
        <v>259.10000000000002</v>
      </c>
      <c r="S54" s="73">
        <v>63.5</v>
      </c>
      <c r="T54" s="73">
        <v>1846.1</v>
      </c>
      <c r="U54" s="73">
        <v>106</v>
      </c>
      <c r="V54" s="73" t="s">
        <v>674</v>
      </c>
      <c r="W54" s="73">
        <v>53.5</v>
      </c>
      <c r="X54" s="73">
        <v>49.1</v>
      </c>
      <c r="Y54" s="73">
        <v>3289</v>
      </c>
      <c r="Z54" s="73">
        <v>387.2</v>
      </c>
      <c r="AA54" s="73">
        <v>331.5</v>
      </c>
      <c r="AB54" s="73">
        <v>243.7</v>
      </c>
      <c r="AC54" s="73">
        <v>234.6</v>
      </c>
      <c r="AD54" s="73">
        <v>912.1</v>
      </c>
      <c r="AE54" s="73">
        <v>57.8</v>
      </c>
      <c r="AF54" s="73">
        <v>141</v>
      </c>
      <c r="AG54" s="73">
        <v>13052.6</v>
      </c>
    </row>
    <row r="55" spans="1:33" ht="11.25" customHeight="1" x14ac:dyDescent="0.2">
      <c r="A55" s="5">
        <v>53</v>
      </c>
      <c r="B55" s="7" t="s">
        <v>52</v>
      </c>
      <c r="C55" s="73">
        <v>4959.7</v>
      </c>
      <c r="D55" s="73">
        <v>5963.1</v>
      </c>
      <c r="E55" s="73">
        <v>506.2</v>
      </c>
      <c r="F55" s="73" t="s">
        <v>674</v>
      </c>
      <c r="G55" s="73">
        <v>83.4</v>
      </c>
      <c r="H55" s="73">
        <v>1485.9</v>
      </c>
      <c r="I55" s="73">
        <v>53263</v>
      </c>
      <c r="J55" s="73">
        <v>3092.8</v>
      </c>
      <c r="K55" s="73">
        <v>216.9</v>
      </c>
      <c r="L55" s="73">
        <v>1345.8</v>
      </c>
      <c r="M55" s="73">
        <v>18991</v>
      </c>
      <c r="N55" s="73">
        <v>3343</v>
      </c>
      <c r="O55" s="73">
        <v>41592</v>
      </c>
      <c r="P55" s="73">
        <v>295.10000000000002</v>
      </c>
      <c r="Q55" s="73">
        <v>1473.5</v>
      </c>
      <c r="R55" s="73">
        <v>2099.6999999999998</v>
      </c>
      <c r="S55" s="73">
        <v>121.6</v>
      </c>
      <c r="T55" s="73">
        <v>28273.7</v>
      </c>
      <c r="U55" s="73">
        <v>365</v>
      </c>
      <c r="V55" s="73">
        <v>595.1</v>
      </c>
      <c r="W55" s="73">
        <v>336.9</v>
      </c>
      <c r="X55" s="73">
        <v>157.6</v>
      </c>
      <c r="Y55" s="73">
        <v>10099</v>
      </c>
      <c r="Z55" s="73">
        <v>3645.9</v>
      </c>
      <c r="AA55" s="73">
        <v>4082.2</v>
      </c>
      <c r="AB55" s="73">
        <v>2844.7</v>
      </c>
      <c r="AC55" s="73">
        <v>1911.9</v>
      </c>
      <c r="AD55" s="73">
        <v>6548.8</v>
      </c>
      <c r="AE55" s="73">
        <v>306.7</v>
      </c>
      <c r="AF55" s="73">
        <v>915.2</v>
      </c>
      <c r="AG55" s="73">
        <v>42153.8</v>
      </c>
    </row>
    <row r="56" spans="1:33" ht="11.25" customHeight="1" x14ac:dyDescent="0.2">
      <c r="A56" s="5">
        <v>54</v>
      </c>
      <c r="B56" s="7" t="s">
        <v>53</v>
      </c>
      <c r="C56" s="73">
        <v>15161.2</v>
      </c>
      <c r="D56" s="73">
        <v>28665.7</v>
      </c>
      <c r="E56" s="73">
        <v>2604.4</v>
      </c>
      <c r="F56" s="73">
        <v>55306.7</v>
      </c>
      <c r="G56" s="73">
        <v>1470</v>
      </c>
      <c r="H56" s="73">
        <v>8867.7999999999993</v>
      </c>
      <c r="I56" s="73">
        <v>161333</v>
      </c>
      <c r="J56" s="73">
        <v>12178.7</v>
      </c>
      <c r="K56" s="73">
        <v>1187.5</v>
      </c>
      <c r="L56" s="73">
        <v>15950.9</v>
      </c>
      <c r="M56" s="73">
        <v>62170</v>
      </c>
      <c r="N56" s="73">
        <v>11145</v>
      </c>
      <c r="O56" s="73">
        <v>158140</v>
      </c>
      <c r="P56" s="73">
        <v>2123.6</v>
      </c>
      <c r="Q56" s="73">
        <v>7318.7</v>
      </c>
      <c r="R56" s="73">
        <v>7167.4</v>
      </c>
      <c r="S56" s="73">
        <v>604.9</v>
      </c>
      <c r="T56" s="73">
        <v>99026.5</v>
      </c>
      <c r="U56" s="73">
        <v>1974.1</v>
      </c>
      <c r="V56" s="73">
        <v>2582.8000000000002</v>
      </c>
      <c r="W56" s="73">
        <v>1522.9</v>
      </c>
      <c r="X56" s="73">
        <v>440.9</v>
      </c>
      <c r="Y56" s="73">
        <v>44905</v>
      </c>
      <c r="Z56" s="73">
        <v>20333.7</v>
      </c>
      <c r="AA56" s="73">
        <v>20580</v>
      </c>
      <c r="AB56" s="73">
        <v>11628.9</v>
      </c>
      <c r="AC56" s="73">
        <v>5673.3</v>
      </c>
      <c r="AD56" s="73">
        <v>18843.2</v>
      </c>
      <c r="AE56" s="73">
        <v>1927.2</v>
      </c>
      <c r="AF56" s="73">
        <v>4315.2</v>
      </c>
      <c r="AG56" s="73">
        <v>100884.5</v>
      </c>
    </row>
    <row r="57" spans="1:33" ht="11.25" customHeight="1" x14ac:dyDescent="0.2">
      <c r="A57" s="5">
        <v>55</v>
      </c>
      <c r="B57" s="7" t="s">
        <v>54</v>
      </c>
      <c r="C57" s="73">
        <v>15947.2</v>
      </c>
      <c r="D57" s="73">
        <v>25179.599999999999</v>
      </c>
      <c r="E57" s="73">
        <v>1580.2</v>
      </c>
      <c r="F57" s="73">
        <v>2853.5</v>
      </c>
      <c r="G57" s="73">
        <v>1069.2</v>
      </c>
      <c r="H57" s="73">
        <v>6089.6</v>
      </c>
      <c r="I57" s="73">
        <v>118966</v>
      </c>
      <c r="J57" s="73">
        <v>15072</v>
      </c>
      <c r="K57" s="73">
        <v>793.8</v>
      </c>
      <c r="L57" s="73">
        <v>9810.9</v>
      </c>
      <c r="M57" s="73">
        <v>55763</v>
      </c>
      <c r="N57" s="73">
        <v>10252</v>
      </c>
      <c r="O57" s="73">
        <v>104911</v>
      </c>
      <c r="P57" s="73">
        <v>1661.9</v>
      </c>
      <c r="Q57" s="73">
        <v>4066.4</v>
      </c>
      <c r="R57" s="73">
        <v>8690.5</v>
      </c>
      <c r="S57" s="73">
        <v>684.2</v>
      </c>
      <c r="T57" s="73">
        <v>62123.9</v>
      </c>
      <c r="U57" s="73">
        <v>1457.1</v>
      </c>
      <c r="V57" s="73">
        <v>1837.7</v>
      </c>
      <c r="W57" s="73">
        <v>1023.5</v>
      </c>
      <c r="X57" s="73">
        <v>435.6</v>
      </c>
      <c r="Y57" s="73">
        <v>30550</v>
      </c>
      <c r="Z57" s="73">
        <v>16442</v>
      </c>
      <c r="AA57" s="73">
        <v>17505</v>
      </c>
      <c r="AB57" s="73">
        <v>9431.9</v>
      </c>
      <c r="AC57" s="73">
        <v>5157.1000000000004</v>
      </c>
      <c r="AD57" s="73">
        <v>21250.5</v>
      </c>
      <c r="AE57" s="73">
        <v>1792.2</v>
      </c>
      <c r="AF57" s="73">
        <v>2566.5</v>
      </c>
      <c r="AG57" s="73">
        <v>122551.2</v>
      </c>
    </row>
    <row r="58" spans="1:33" ht="11.25" customHeight="1" x14ac:dyDescent="0.2">
      <c r="A58" s="5">
        <v>56</v>
      </c>
      <c r="B58" s="7" t="s">
        <v>55</v>
      </c>
      <c r="C58" s="73">
        <v>15294.9</v>
      </c>
      <c r="D58" s="73">
        <v>17972.400000000001</v>
      </c>
      <c r="E58" s="73">
        <v>1047.5999999999999</v>
      </c>
      <c r="F58" s="73">
        <v>26969.9</v>
      </c>
      <c r="G58" s="73">
        <v>580.1</v>
      </c>
      <c r="H58" s="73">
        <v>5210.8</v>
      </c>
      <c r="I58" s="73">
        <v>141740</v>
      </c>
      <c r="J58" s="73">
        <v>11954.4</v>
      </c>
      <c r="K58" s="73">
        <v>517.1</v>
      </c>
      <c r="L58" s="73">
        <v>6974.9</v>
      </c>
      <c r="M58" s="73">
        <v>44969</v>
      </c>
      <c r="N58" s="73">
        <v>9777</v>
      </c>
      <c r="O58" s="73">
        <v>115071</v>
      </c>
      <c r="P58" s="73">
        <v>1494.6</v>
      </c>
      <c r="Q58" s="73">
        <v>2836.1</v>
      </c>
      <c r="R58" s="73">
        <v>8689.2999999999993</v>
      </c>
      <c r="S58" s="73">
        <v>888.3</v>
      </c>
      <c r="T58" s="73">
        <v>76504.800000000003</v>
      </c>
      <c r="U58" s="73">
        <v>985.7</v>
      </c>
      <c r="V58" s="73">
        <v>1399.2</v>
      </c>
      <c r="W58" s="73">
        <v>561.20000000000005</v>
      </c>
      <c r="X58" s="73">
        <v>334.5</v>
      </c>
      <c r="Y58" s="73">
        <v>30079</v>
      </c>
      <c r="Z58" s="73">
        <v>15413</v>
      </c>
      <c r="AA58" s="73">
        <v>14041.8</v>
      </c>
      <c r="AB58" s="73">
        <v>6960.6</v>
      </c>
      <c r="AC58" s="73">
        <v>5182.3999999999996</v>
      </c>
      <c r="AD58" s="73">
        <v>21120.7</v>
      </c>
      <c r="AE58" s="73">
        <v>1298.0999999999999</v>
      </c>
      <c r="AF58" s="73">
        <v>2069.4</v>
      </c>
      <c r="AG58" s="73">
        <v>110406.6</v>
      </c>
    </row>
    <row r="59" spans="1:33" ht="11.25" customHeight="1" x14ac:dyDescent="0.2">
      <c r="A59" s="5">
        <v>57</v>
      </c>
      <c r="B59" s="7" t="s">
        <v>56</v>
      </c>
      <c r="C59" s="73">
        <v>4778.1000000000004</v>
      </c>
      <c r="D59" s="73">
        <v>9491.9</v>
      </c>
      <c r="E59" s="73">
        <v>301.5</v>
      </c>
      <c r="F59" s="73">
        <v>11900.9</v>
      </c>
      <c r="G59" s="73">
        <v>68.099999999999994</v>
      </c>
      <c r="H59" s="73">
        <v>1038.0999999999999</v>
      </c>
      <c r="I59" s="73">
        <v>54604</v>
      </c>
      <c r="J59" s="73">
        <v>13071.4</v>
      </c>
      <c r="K59" s="73">
        <v>77.900000000000006</v>
      </c>
      <c r="L59" s="73">
        <v>308.39999999999998</v>
      </c>
      <c r="M59" s="73">
        <v>14767</v>
      </c>
      <c r="N59" s="73">
        <v>7880</v>
      </c>
      <c r="O59" s="73">
        <v>65294</v>
      </c>
      <c r="P59" s="73">
        <v>246</v>
      </c>
      <c r="Q59" s="73">
        <v>946.1</v>
      </c>
      <c r="R59" s="73">
        <v>3188.3</v>
      </c>
      <c r="S59" s="73">
        <v>0</v>
      </c>
      <c r="T59" s="73">
        <v>12784.7</v>
      </c>
      <c r="U59" s="73">
        <v>183.2</v>
      </c>
      <c r="V59" s="73">
        <v>1187.7</v>
      </c>
      <c r="W59" s="73">
        <v>114.8</v>
      </c>
      <c r="X59" s="73">
        <v>140.1</v>
      </c>
      <c r="Y59" s="73">
        <v>25919</v>
      </c>
      <c r="Z59" s="73">
        <v>19339.2</v>
      </c>
      <c r="AA59" s="73">
        <v>2217.8000000000002</v>
      </c>
      <c r="AB59" s="73">
        <v>2369.4</v>
      </c>
      <c r="AC59" s="73">
        <v>1415.3</v>
      </c>
      <c r="AD59" s="73">
        <v>21249.3</v>
      </c>
      <c r="AE59" s="73">
        <v>360.3</v>
      </c>
      <c r="AF59" s="73">
        <v>348.9</v>
      </c>
      <c r="AG59" s="73">
        <v>36881.599999999999</v>
      </c>
    </row>
    <row r="60" spans="1:33" ht="11.25" customHeight="1" x14ac:dyDescent="0.2">
      <c r="A60" s="5">
        <v>58</v>
      </c>
      <c r="B60" s="7" t="s">
        <v>57</v>
      </c>
      <c r="C60" s="73">
        <v>2486.9</v>
      </c>
      <c r="D60" s="73">
        <v>1442.2</v>
      </c>
      <c r="E60" s="73">
        <v>408.1</v>
      </c>
      <c r="F60" s="73" t="s">
        <v>674</v>
      </c>
      <c r="G60" s="73">
        <v>159.5</v>
      </c>
      <c r="H60" s="73">
        <v>1005.7</v>
      </c>
      <c r="I60" s="73">
        <v>21893</v>
      </c>
      <c r="J60" s="73">
        <v>2481.4</v>
      </c>
      <c r="K60" s="73">
        <v>177.5</v>
      </c>
      <c r="L60" s="73">
        <v>1873.5</v>
      </c>
      <c r="M60" s="73">
        <v>9432</v>
      </c>
      <c r="N60" s="73">
        <v>1103</v>
      </c>
      <c r="O60" s="73">
        <v>13837</v>
      </c>
      <c r="P60" s="73">
        <v>384.3</v>
      </c>
      <c r="Q60" s="73">
        <v>789.2</v>
      </c>
      <c r="R60" s="73">
        <v>1419.5</v>
      </c>
      <c r="S60" s="73">
        <v>74.5</v>
      </c>
      <c r="T60" s="73">
        <v>10373.799999999999</v>
      </c>
      <c r="U60" s="73">
        <v>295.2</v>
      </c>
      <c r="V60" s="73">
        <v>173.1</v>
      </c>
      <c r="W60" s="73">
        <v>319.2</v>
      </c>
      <c r="X60" s="73">
        <v>636.1</v>
      </c>
      <c r="Y60" s="73">
        <v>5329</v>
      </c>
      <c r="Z60" s="73">
        <v>1988.9</v>
      </c>
      <c r="AA60" s="73">
        <v>1818</v>
      </c>
      <c r="AB60" s="73">
        <v>605.5</v>
      </c>
      <c r="AC60" s="73">
        <v>2111.5</v>
      </c>
      <c r="AD60" s="73">
        <v>2847.9</v>
      </c>
      <c r="AE60" s="73">
        <v>387.4</v>
      </c>
      <c r="AF60" s="73">
        <v>1570.5</v>
      </c>
      <c r="AG60" s="73">
        <v>22832.799999999999</v>
      </c>
    </row>
    <row r="61" spans="1:33" ht="11.25" customHeight="1" x14ac:dyDescent="0.2">
      <c r="A61" s="5">
        <v>59</v>
      </c>
      <c r="B61" s="7" t="s">
        <v>58</v>
      </c>
      <c r="C61" s="73">
        <v>1209.9000000000001</v>
      </c>
      <c r="D61" s="73">
        <v>1012.1</v>
      </c>
      <c r="E61" s="73">
        <v>105</v>
      </c>
      <c r="F61" s="73" t="s">
        <v>674</v>
      </c>
      <c r="G61" s="73">
        <v>96.1</v>
      </c>
      <c r="H61" s="73">
        <v>404</v>
      </c>
      <c r="I61" s="73">
        <v>14436</v>
      </c>
      <c r="J61" s="73">
        <v>1057.5999999999999</v>
      </c>
      <c r="K61" s="73">
        <v>89.2</v>
      </c>
      <c r="L61" s="73">
        <v>304.8</v>
      </c>
      <c r="M61" s="73">
        <v>7115</v>
      </c>
      <c r="N61" s="73">
        <v>1170</v>
      </c>
      <c r="O61" s="73">
        <v>12016</v>
      </c>
      <c r="P61" s="73">
        <v>198.2</v>
      </c>
      <c r="Q61" s="73">
        <v>351.4</v>
      </c>
      <c r="R61" s="73">
        <v>643.9</v>
      </c>
      <c r="S61" s="73">
        <v>99.3</v>
      </c>
      <c r="T61" s="73">
        <v>6040.1</v>
      </c>
      <c r="U61" s="73">
        <v>36.200000000000003</v>
      </c>
      <c r="V61" s="73">
        <v>148.4</v>
      </c>
      <c r="W61" s="73">
        <v>99.3</v>
      </c>
      <c r="X61" s="73">
        <v>29.8</v>
      </c>
      <c r="Y61" s="73">
        <v>2681</v>
      </c>
      <c r="Z61" s="73">
        <v>1061.5999999999999</v>
      </c>
      <c r="AA61" s="73">
        <v>752.6</v>
      </c>
      <c r="AB61" s="73">
        <v>522.6</v>
      </c>
      <c r="AC61" s="73">
        <v>216.2</v>
      </c>
      <c r="AD61" s="73">
        <v>2354.6</v>
      </c>
      <c r="AE61" s="73">
        <v>94.6</v>
      </c>
      <c r="AF61" s="73">
        <v>188</v>
      </c>
      <c r="AG61" s="73">
        <v>5495.5</v>
      </c>
    </row>
    <row r="62" spans="1:33" ht="11.25" customHeight="1" x14ac:dyDescent="0.2">
      <c r="A62" s="5">
        <v>60</v>
      </c>
      <c r="B62" s="7" t="s">
        <v>59</v>
      </c>
      <c r="C62" s="73">
        <v>2267.6999999999998</v>
      </c>
      <c r="D62" s="73">
        <v>2964.6</v>
      </c>
      <c r="E62" s="73">
        <v>158</v>
      </c>
      <c r="F62" s="73" t="s">
        <v>674</v>
      </c>
      <c r="G62" s="73">
        <v>71.8</v>
      </c>
      <c r="H62" s="73">
        <v>456</v>
      </c>
      <c r="I62" s="73">
        <v>27150</v>
      </c>
      <c r="J62" s="73">
        <v>2143</v>
      </c>
      <c r="K62" s="73">
        <v>77.7</v>
      </c>
      <c r="L62" s="73">
        <v>2351.6</v>
      </c>
      <c r="M62" s="73">
        <v>4066</v>
      </c>
      <c r="N62" s="73">
        <v>1860</v>
      </c>
      <c r="O62" s="73">
        <v>10029</v>
      </c>
      <c r="P62" s="73">
        <v>196.7</v>
      </c>
      <c r="Q62" s="73">
        <v>489.7</v>
      </c>
      <c r="R62" s="73">
        <v>522</v>
      </c>
      <c r="S62" s="73">
        <v>98.1</v>
      </c>
      <c r="T62" s="73">
        <v>5004</v>
      </c>
      <c r="U62" s="73">
        <v>55.4</v>
      </c>
      <c r="V62" s="73">
        <v>216.5</v>
      </c>
      <c r="W62" s="73">
        <v>62.1</v>
      </c>
      <c r="X62" s="73">
        <v>22</v>
      </c>
      <c r="Y62" s="73">
        <v>3569</v>
      </c>
      <c r="Z62" s="73">
        <v>1675.8</v>
      </c>
      <c r="AA62" s="73">
        <v>752.6</v>
      </c>
      <c r="AB62" s="73">
        <v>632.29999999999995</v>
      </c>
      <c r="AC62" s="73">
        <v>804.9</v>
      </c>
      <c r="AD62" s="73">
        <v>3507.6</v>
      </c>
      <c r="AE62" s="73">
        <v>112.5</v>
      </c>
      <c r="AF62" s="73">
        <v>143.5</v>
      </c>
      <c r="AG62" s="73">
        <v>18602.7</v>
      </c>
    </row>
    <row r="63" spans="1:33" ht="11.25" customHeight="1" x14ac:dyDescent="0.2">
      <c r="A63" s="5">
        <v>61</v>
      </c>
      <c r="B63" s="7" t="s">
        <v>60</v>
      </c>
      <c r="C63" s="73">
        <v>167.7</v>
      </c>
      <c r="D63" s="73">
        <v>233.8</v>
      </c>
      <c r="E63" s="73">
        <v>75.099999999999994</v>
      </c>
      <c r="F63" s="73" t="s">
        <v>674</v>
      </c>
      <c r="G63" s="73">
        <v>6.1</v>
      </c>
      <c r="H63" s="73">
        <v>345.9</v>
      </c>
      <c r="I63" s="73">
        <v>1398</v>
      </c>
      <c r="J63" s="73">
        <v>318.60000000000002</v>
      </c>
      <c r="K63" s="73">
        <v>15.2</v>
      </c>
      <c r="L63" s="73">
        <v>549.4</v>
      </c>
      <c r="M63" s="73">
        <v>1067</v>
      </c>
      <c r="N63" s="73">
        <v>186</v>
      </c>
      <c r="O63" s="73">
        <v>5468</v>
      </c>
      <c r="P63" s="73">
        <v>62.6</v>
      </c>
      <c r="Q63" s="73">
        <v>174.9</v>
      </c>
      <c r="R63" s="73">
        <v>77.8</v>
      </c>
      <c r="S63" s="73">
        <v>8.9</v>
      </c>
      <c r="T63" s="73">
        <v>1666.2</v>
      </c>
      <c r="U63" s="73">
        <v>31.3</v>
      </c>
      <c r="V63" s="73">
        <v>9.5</v>
      </c>
      <c r="W63" s="73">
        <v>16.100000000000001</v>
      </c>
      <c r="X63" s="73">
        <v>6.3</v>
      </c>
      <c r="Y63" s="73">
        <v>430</v>
      </c>
      <c r="Z63" s="73">
        <v>153</v>
      </c>
      <c r="AA63" s="73">
        <v>1271.7</v>
      </c>
      <c r="AB63" s="73">
        <v>209.6</v>
      </c>
      <c r="AC63" s="73">
        <v>386.7</v>
      </c>
      <c r="AD63" s="73">
        <v>344.2</v>
      </c>
      <c r="AE63" s="73">
        <v>30.8</v>
      </c>
      <c r="AF63" s="73">
        <v>112.9</v>
      </c>
      <c r="AG63" s="73">
        <v>3404</v>
      </c>
    </row>
    <row r="64" spans="1:33" ht="11.25" customHeight="1" x14ac:dyDescent="0.2">
      <c r="A64" s="5">
        <v>62</v>
      </c>
      <c r="B64" s="7" t="s">
        <v>61</v>
      </c>
      <c r="C64" s="73">
        <v>2074</v>
      </c>
      <c r="D64" s="73">
        <v>2134.1999999999998</v>
      </c>
      <c r="E64" s="73">
        <v>203</v>
      </c>
      <c r="F64" s="73" t="s">
        <v>674</v>
      </c>
      <c r="G64" s="73">
        <v>179.2</v>
      </c>
      <c r="H64" s="73">
        <v>768.6</v>
      </c>
      <c r="I64" s="73">
        <v>33879</v>
      </c>
      <c r="J64" s="73">
        <v>1207</v>
      </c>
      <c r="K64" s="73">
        <v>84.2</v>
      </c>
      <c r="L64" s="73">
        <v>766.6</v>
      </c>
      <c r="M64" s="73">
        <v>8340</v>
      </c>
      <c r="N64" s="73">
        <v>984</v>
      </c>
      <c r="O64" s="73">
        <v>13114</v>
      </c>
      <c r="P64" s="73">
        <v>282</v>
      </c>
      <c r="Q64" s="73">
        <v>812.5</v>
      </c>
      <c r="R64" s="73">
        <v>633.6</v>
      </c>
      <c r="S64" s="73">
        <v>47.8</v>
      </c>
      <c r="T64" s="73">
        <v>16818.5</v>
      </c>
      <c r="U64" s="73">
        <v>233.8</v>
      </c>
      <c r="V64" s="73">
        <v>180</v>
      </c>
      <c r="W64" s="73">
        <v>84.7</v>
      </c>
      <c r="X64" s="73">
        <v>45</v>
      </c>
      <c r="Y64" s="73">
        <v>3154</v>
      </c>
      <c r="Z64" s="73">
        <v>1410.3</v>
      </c>
      <c r="AA64" s="73">
        <v>3655.3</v>
      </c>
      <c r="AB64" s="73">
        <v>1288.3</v>
      </c>
      <c r="AC64" s="73">
        <v>626.20000000000005</v>
      </c>
      <c r="AD64" s="73">
        <v>2431.6</v>
      </c>
      <c r="AE64" s="73">
        <v>211.2</v>
      </c>
      <c r="AF64" s="73">
        <v>458.7</v>
      </c>
      <c r="AG64" s="73">
        <v>20761.2</v>
      </c>
    </row>
    <row r="65" spans="1:33" ht="11.25" customHeight="1" x14ac:dyDescent="0.2">
      <c r="A65" s="5">
        <v>63</v>
      </c>
      <c r="B65" s="7" t="s">
        <v>62</v>
      </c>
      <c r="C65" s="73">
        <v>172.9</v>
      </c>
      <c r="D65" s="73">
        <v>413.9</v>
      </c>
      <c r="E65" s="73">
        <v>0</v>
      </c>
      <c r="F65" s="73" t="s">
        <v>674</v>
      </c>
      <c r="G65" s="73">
        <v>172.9</v>
      </c>
      <c r="H65" s="73">
        <v>121.1</v>
      </c>
      <c r="I65" s="73">
        <v>7290</v>
      </c>
      <c r="J65" s="73">
        <v>663.5</v>
      </c>
      <c r="K65" s="73">
        <v>0</v>
      </c>
      <c r="L65" s="73">
        <v>553.9</v>
      </c>
      <c r="M65" s="73">
        <v>9115</v>
      </c>
      <c r="N65" s="73">
        <v>243</v>
      </c>
      <c r="O65" s="73">
        <v>3602</v>
      </c>
      <c r="P65" s="73">
        <v>26.5</v>
      </c>
      <c r="Q65" s="73">
        <v>12.6</v>
      </c>
      <c r="R65" s="73">
        <v>131.6</v>
      </c>
      <c r="S65" s="73">
        <v>7.8</v>
      </c>
      <c r="T65" s="73">
        <v>18956.599999999999</v>
      </c>
      <c r="U65" s="73">
        <v>27.6</v>
      </c>
      <c r="V65" s="73">
        <v>125.4</v>
      </c>
      <c r="W65" s="73">
        <v>32.6</v>
      </c>
      <c r="X65" s="73">
        <v>21.2</v>
      </c>
      <c r="Y65" s="73">
        <v>484</v>
      </c>
      <c r="Z65" s="73">
        <v>61.2</v>
      </c>
      <c r="AA65" s="73">
        <v>623.5</v>
      </c>
      <c r="AB65" s="73">
        <v>1136.7</v>
      </c>
      <c r="AC65" s="73">
        <v>0</v>
      </c>
      <c r="AD65" s="73">
        <v>194.2</v>
      </c>
      <c r="AE65" s="73">
        <v>28.2</v>
      </c>
      <c r="AF65" s="73">
        <v>0</v>
      </c>
      <c r="AG65" s="73">
        <v>8145.2</v>
      </c>
    </row>
    <row r="66" spans="1:33" ht="11.25" customHeight="1" x14ac:dyDescent="0.2">
      <c r="A66" s="26">
        <v>64</v>
      </c>
      <c r="B66" s="71" t="s">
        <v>63</v>
      </c>
      <c r="C66" s="74" t="s">
        <v>674</v>
      </c>
      <c r="D66" s="74" t="s">
        <v>674</v>
      </c>
      <c r="E66" s="74">
        <v>0</v>
      </c>
      <c r="F66" s="74">
        <v>0</v>
      </c>
      <c r="G66" s="74">
        <v>0</v>
      </c>
      <c r="H66" s="74">
        <v>0</v>
      </c>
      <c r="I66" s="74" t="s">
        <v>674</v>
      </c>
      <c r="J66" s="74">
        <v>0</v>
      </c>
      <c r="K66" s="74">
        <v>0</v>
      </c>
      <c r="L66" s="74">
        <v>0</v>
      </c>
      <c r="M66" s="74">
        <v>0</v>
      </c>
      <c r="N66" s="74" t="s">
        <v>674</v>
      </c>
      <c r="O66" s="74">
        <v>0</v>
      </c>
      <c r="P66" s="74" t="s">
        <v>674</v>
      </c>
      <c r="Q66" s="74">
        <v>0</v>
      </c>
      <c r="R66" s="74">
        <v>3</v>
      </c>
      <c r="S66" s="74">
        <v>2</v>
      </c>
      <c r="T66" s="74">
        <v>0</v>
      </c>
      <c r="U66" s="74" t="s">
        <v>674</v>
      </c>
      <c r="V66" s="74">
        <v>0</v>
      </c>
      <c r="W66" s="74">
        <v>0</v>
      </c>
      <c r="X66" s="74">
        <v>0</v>
      </c>
      <c r="Y66" s="74" t="s">
        <v>674</v>
      </c>
      <c r="Z66" s="74">
        <v>0</v>
      </c>
      <c r="AA66" s="74">
        <v>0</v>
      </c>
      <c r="AB66" s="74">
        <v>0</v>
      </c>
      <c r="AC66" s="74" t="s">
        <v>674</v>
      </c>
      <c r="AD66" s="74">
        <v>0</v>
      </c>
      <c r="AE66" s="74">
        <v>0</v>
      </c>
      <c r="AF66" s="74">
        <v>0</v>
      </c>
      <c r="AG66" s="74" t="s">
        <v>674</v>
      </c>
    </row>
    <row r="68" spans="1:33" ht="21" customHeight="1" x14ac:dyDescent="0.2">
      <c r="A68" s="66" t="s">
        <v>1505</v>
      </c>
      <c r="B68" s="66" t="s">
        <v>1506</v>
      </c>
      <c r="C68" s="76"/>
    </row>
    <row r="69" spans="1:33" s="1" customFormat="1" ht="33.75" customHeight="1" x14ac:dyDescent="0.2">
      <c r="A69" s="48" t="s">
        <v>815</v>
      </c>
      <c r="B69" s="48" t="s">
        <v>735</v>
      </c>
      <c r="C69" s="49" t="s">
        <v>647</v>
      </c>
      <c r="D69" s="49" t="s">
        <v>648</v>
      </c>
      <c r="E69" s="49" t="s">
        <v>649</v>
      </c>
      <c r="F69" s="49" t="s">
        <v>675</v>
      </c>
      <c r="G69" s="49" t="s">
        <v>676</v>
      </c>
      <c r="H69" s="49" t="s">
        <v>650</v>
      </c>
      <c r="I69" s="49" t="s">
        <v>651</v>
      </c>
      <c r="J69" s="49" t="s">
        <v>652</v>
      </c>
      <c r="K69" s="49" t="s">
        <v>653</v>
      </c>
      <c r="L69" s="49" t="s">
        <v>654</v>
      </c>
      <c r="M69" s="49" t="s">
        <v>655</v>
      </c>
      <c r="N69" s="49" t="s">
        <v>656</v>
      </c>
      <c r="O69" s="49" t="s">
        <v>657</v>
      </c>
      <c r="P69" s="49" t="s">
        <v>658</v>
      </c>
      <c r="Q69" s="49" t="s">
        <v>659</v>
      </c>
      <c r="R69" s="49" t="s">
        <v>660</v>
      </c>
      <c r="S69" s="49" t="s">
        <v>661</v>
      </c>
      <c r="T69" s="49" t="s">
        <v>662</v>
      </c>
      <c r="U69" s="49" t="s">
        <v>663</v>
      </c>
      <c r="V69" s="49" t="s">
        <v>677</v>
      </c>
      <c r="W69" s="49" t="s">
        <v>664</v>
      </c>
      <c r="X69" s="49" t="s">
        <v>678</v>
      </c>
      <c r="Y69" s="49" t="s">
        <v>665</v>
      </c>
      <c r="Z69" s="49" t="s">
        <v>666</v>
      </c>
      <c r="AA69" s="49" t="s">
        <v>667</v>
      </c>
      <c r="AB69" s="49" t="s">
        <v>668</v>
      </c>
      <c r="AC69" s="49" t="s">
        <v>669</v>
      </c>
      <c r="AD69" s="49" t="s">
        <v>670</v>
      </c>
      <c r="AE69" s="49" t="s">
        <v>671</v>
      </c>
      <c r="AF69" s="49" t="s">
        <v>672</v>
      </c>
      <c r="AG69" s="49" t="s">
        <v>673</v>
      </c>
    </row>
    <row r="70" spans="1:33" ht="11.25" customHeight="1" x14ac:dyDescent="0.2">
      <c r="A70" s="5" t="s">
        <v>828</v>
      </c>
      <c r="B70" s="7" t="s">
        <v>801</v>
      </c>
      <c r="C70" s="73">
        <v>4033.7</v>
      </c>
      <c r="D70" s="73">
        <v>2565.4</v>
      </c>
      <c r="E70" s="73">
        <v>1954.6</v>
      </c>
      <c r="F70" s="73">
        <v>3853.4</v>
      </c>
      <c r="G70" s="73">
        <v>320.89999999999998</v>
      </c>
      <c r="H70" s="73">
        <v>3875.7</v>
      </c>
      <c r="I70" s="73">
        <v>20436</v>
      </c>
      <c r="J70" s="73">
        <v>3633.4</v>
      </c>
      <c r="K70" s="73">
        <v>598.9</v>
      </c>
      <c r="L70" s="73">
        <v>5843.1</v>
      </c>
      <c r="M70" s="73">
        <v>23560</v>
      </c>
      <c r="N70" s="73">
        <v>4934</v>
      </c>
      <c r="O70" s="73">
        <v>33193</v>
      </c>
      <c r="P70" s="73">
        <v>1504.3</v>
      </c>
      <c r="Q70" s="73">
        <v>4153.6000000000004</v>
      </c>
      <c r="R70" s="73">
        <v>2585</v>
      </c>
      <c r="S70" s="73">
        <v>689.4</v>
      </c>
      <c r="T70" s="73">
        <v>31431.200000000001</v>
      </c>
      <c r="U70" s="73">
        <v>1251.5999999999999</v>
      </c>
      <c r="V70" s="73">
        <v>127.7</v>
      </c>
      <c r="W70" s="73">
        <v>683</v>
      </c>
      <c r="X70" s="73">
        <v>93.8</v>
      </c>
      <c r="Y70" s="73">
        <v>10996</v>
      </c>
      <c r="Z70" s="73">
        <v>5424.3</v>
      </c>
      <c r="AA70" s="73">
        <v>10706</v>
      </c>
      <c r="AB70" s="73">
        <v>3511.5</v>
      </c>
      <c r="AC70" s="73">
        <v>7104.1</v>
      </c>
      <c r="AD70" s="73">
        <v>5144.1000000000004</v>
      </c>
      <c r="AE70" s="73">
        <v>778.7</v>
      </c>
      <c r="AF70" s="73">
        <v>3004.9</v>
      </c>
      <c r="AG70" s="73">
        <v>13643.1</v>
      </c>
    </row>
    <row r="71" spans="1:33" ht="11.25" customHeight="1" x14ac:dyDescent="0.2">
      <c r="A71" s="5" t="s">
        <v>829</v>
      </c>
      <c r="B71" s="7" t="s">
        <v>3</v>
      </c>
      <c r="C71" s="73">
        <v>1452.6</v>
      </c>
      <c r="D71" s="73">
        <v>278.7</v>
      </c>
      <c r="E71" s="73">
        <v>973.4</v>
      </c>
      <c r="F71" s="73">
        <v>627.79999999999995</v>
      </c>
      <c r="G71" s="73">
        <v>9.8000000000000007</v>
      </c>
      <c r="H71" s="73">
        <v>1426.3</v>
      </c>
      <c r="I71" s="73">
        <v>5047</v>
      </c>
      <c r="J71" s="73">
        <v>5363.8</v>
      </c>
      <c r="K71" s="73">
        <v>262.3</v>
      </c>
      <c r="L71" s="73">
        <v>847.9</v>
      </c>
      <c r="M71" s="73">
        <v>2398</v>
      </c>
      <c r="N71" s="73">
        <v>552</v>
      </c>
      <c r="O71" s="73">
        <v>2163</v>
      </c>
      <c r="P71" s="73">
        <v>819.2</v>
      </c>
      <c r="Q71" s="73">
        <v>197.9</v>
      </c>
      <c r="R71" s="73">
        <v>754</v>
      </c>
      <c r="S71" s="73">
        <v>11.2</v>
      </c>
      <c r="T71" s="73">
        <v>5692.3</v>
      </c>
      <c r="U71" s="73">
        <v>128.69999999999999</v>
      </c>
      <c r="V71" s="73">
        <v>28.6</v>
      </c>
      <c r="W71" s="73">
        <v>95.4</v>
      </c>
      <c r="X71" s="73" t="s">
        <v>674</v>
      </c>
      <c r="Y71" s="73">
        <v>17072</v>
      </c>
      <c r="Z71" s="73">
        <v>73615.7</v>
      </c>
      <c r="AA71" s="73">
        <v>6481.6</v>
      </c>
      <c r="AB71" s="73">
        <v>529.70000000000005</v>
      </c>
      <c r="AC71" s="73">
        <v>1172.5999999999999</v>
      </c>
      <c r="AD71" s="73">
        <v>1893.4</v>
      </c>
      <c r="AE71" s="73">
        <v>128.69999999999999</v>
      </c>
      <c r="AF71" s="73">
        <v>330.7</v>
      </c>
      <c r="AG71" s="73">
        <v>29531.599999999999</v>
      </c>
    </row>
    <row r="72" spans="1:33" ht="11.25" customHeight="1" x14ac:dyDescent="0.2">
      <c r="A72" s="5" t="s">
        <v>830</v>
      </c>
      <c r="B72" s="7" t="s">
        <v>802</v>
      </c>
      <c r="C72" s="73">
        <v>54581.599999999999</v>
      </c>
      <c r="D72" s="73">
        <v>50150.6</v>
      </c>
      <c r="E72" s="73">
        <v>5646</v>
      </c>
      <c r="F72" s="73">
        <v>95319.4</v>
      </c>
      <c r="G72" s="73">
        <v>718.1</v>
      </c>
      <c r="H72" s="73">
        <v>37888.6</v>
      </c>
      <c r="I72" s="73">
        <v>604487</v>
      </c>
      <c r="J72" s="73">
        <v>31217.3</v>
      </c>
      <c r="K72" s="73">
        <v>2737.7</v>
      </c>
      <c r="L72" s="73">
        <v>14938.5</v>
      </c>
      <c r="M72" s="73">
        <v>130050</v>
      </c>
      <c r="N72" s="73">
        <v>29858</v>
      </c>
      <c r="O72" s="73">
        <v>213677</v>
      </c>
      <c r="P72" s="73">
        <v>5320.6</v>
      </c>
      <c r="Q72" s="73">
        <v>20627.599999999999</v>
      </c>
      <c r="R72" s="73">
        <v>37093</v>
      </c>
      <c r="S72" s="73">
        <v>1390.9</v>
      </c>
      <c r="T72" s="73">
        <v>225725.2</v>
      </c>
      <c r="U72" s="73">
        <v>6346.4</v>
      </c>
      <c r="V72" s="73">
        <v>2500.4</v>
      </c>
      <c r="W72" s="73">
        <v>2609.5</v>
      </c>
      <c r="X72" s="73">
        <v>719.4</v>
      </c>
      <c r="Y72" s="73">
        <v>68004</v>
      </c>
      <c r="Z72" s="73">
        <v>25591.4</v>
      </c>
      <c r="AA72" s="73">
        <v>67866.5</v>
      </c>
      <c r="AB72" s="73">
        <v>20420.7</v>
      </c>
      <c r="AC72" s="73">
        <v>31466.7</v>
      </c>
      <c r="AD72" s="73">
        <v>63220.3</v>
      </c>
      <c r="AE72" s="73">
        <v>7430.1</v>
      </c>
      <c r="AF72" s="73">
        <v>15045.8</v>
      </c>
      <c r="AG72" s="73">
        <v>204753.6</v>
      </c>
    </row>
    <row r="73" spans="1:33" ht="11.25" customHeight="1" x14ac:dyDescent="0.2">
      <c r="A73" s="5" t="s">
        <v>831</v>
      </c>
      <c r="B73" s="7" t="s">
        <v>23</v>
      </c>
      <c r="C73" s="73">
        <v>5021.2</v>
      </c>
      <c r="D73" s="73">
        <v>5234.7</v>
      </c>
      <c r="E73" s="73">
        <v>1441.8</v>
      </c>
      <c r="F73" s="73">
        <v>6723.8</v>
      </c>
      <c r="G73" s="73">
        <v>231.4</v>
      </c>
      <c r="H73" s="73">
        <v>4984.7</v>
      </c>
      <c r="I73" s="73">
        <v>47175</v>
      </c>
      <c r="J73" s="73">
        <v>2733.3</v>
      </c>
      <c r="K73" s="73">
        <v>616.29999999999995</v>
      </c>
      <c r="L73" s="73">
        <v>2989.1</v>
      </c>
      <c r="M73" s="73">
        <v>23772</v>
      </c>
      <c r="N73" s="73">
        <v>4110</v>
      </c>
      <c r="O73" s="73">
        <v>34718</v>
      </c>
      <c r="P73" s="73">
        <v>1062.9000000000001</v>
      </c>
      <c r="Q73" s="73">
        <v>1795.6</v>
      </c>
      <c r="R73" s="73">
        <v>3230.1</v>
      </c>
      <c r="S73" s="73">
        <v>461.2</v>
      </c>
      <c r="T73" s="73">
        <v>25772.3</v>
      </c>
      <c r="U73" s="73">
        <v>783.1</v>
      </c>
      <c r="V73" s="73">
        <v>380.9</v>
      </c>
      <c r="W73" s="73">
        <v>620</v>
      </c>
      <c r="X73" s="73" t="s">
        <v>674</v>
      </c>
      <c r="Y73" s="73">
        <v>6479</v>
      </c>
      <c r="Z73" s="73">
        <v>6681.9</v>
      </c>
      <c r="AA73" s="73">
        <v>12220</v>
      </c>
      <c r="AB73" s="73">
        <v>3790.1</v>
      </c>
      <c r="AC73" s="73">
        <v>4247.1000000000004</v>
      </c>
      <c r="AD73" s="73">
        <v>9626.4</v>
      </c>
      <c r="AE73" s="73">
        <v>915.9</v>
      </c>
      <c r="AF73" s="73">
        <v>2330.9</v>
      </c>
      <c r="AG73" s="73">
        <v>30778.3</v>
      </c>
    </row>
    <row r="74" spans="1:33" ht="11.25" customHeight="1" x14ac:dyDescent="0.2">
      <c r="A74" s="5" t="s">
        <v>832</v>
      </c>
      <c r="B74" s="7" t="s">
        <v>803</v>
      </c>
      <c r="C74" s="73">
        <v>3190.7</v>
      </c>
      <c r="D74" s="73">
        <v>3443.3</v>
      </c>
      <c r="E74" s="73">
        <v>375.6</v>
      </c>
      <c r="F74" s="73">
        <v>1536.4</v>
      </c>
      <c r="G74" s="73">
        <v>131.1</v>
      </c>
      <c r="H74" s="73">
        <v>1555.6</v>
      </c>
      <c r="I74" s="73">
        <v>28434</v>
      </c>
      <c r="J74" s="73">
        <v>1806.4</v>
      </c>
      <c r="K74" s="73">
        <v>138.30000000000001</v>
      </c>
      <c r="L74" s="73">
        <v>2337.9</v>
      </c>
      <c r="M74" s="73">
        <v>9758</v>
      </c>
      <c r="N74" s="73">
        <v>1723</v>
      </c>
      <c r="O74" s="73">
        <v>13643</v>
      </c>
      <c r="P74" s="73">
        <v>559.9</v>
      </c>
      <c r="Q74" s="73">
        <v>843.9</v>
      </c>
      <c r="R74" s="73">
        <v>870.8</v>
      </c>
      <c r="S74" s="73">
        <v>114.1</v>
      </c>
      <c r="T74" s="73">
        <v>13250.1</v>
      </c>
      <c r="U74" s="73">
        <v>372.2</v>
      </c>
      <c r="V74" s="73">
        <v>286.39999999999998</v>
      </c>
      <c r="W74" s="73">
        <v>181.8</v>
      </c>
      <c r="X74" s="73">
        <v>61.7</v>
      </c>
      <c r="Y74" s="73">
        <v>3722</v>
      </c>
      <c r="Z74" s="73">
        <v>2006</v>
      </c>
      <c r="AA74" s="73">
        <v>4617.7</v>
      </c>
      <c r="AB74" s="73">
        <v>1747.4</v>
      </c>
      <c r="AC74" s="73">
        <v>1134.2</v>
      </c>
      <c r="AD74" s="73">
        <v>2617.6999999999998</v>
      </c>
      <c r="AE74" s="73">
        <v>335.2</v>
      </c>
      <c r="AF74" s="73">
        <v>714.6</v>
      </c>
      <c r="AG74" s="73">
        <v>20900.099999999999</v>
      </c>
    </row>
    <row r="75" spans="1:33" ht="11.25" customHeight="1" x14ac:dyDescent="0.2">
      <c r="A75" s="5" t="s">
        <v>833</v>
      </c>
      <c r="B75" s="7" t="s">
        <v>26</v>
      </c>
      <c r="C75" s="73">
        <v>19002.599999999999</v>
      </c>
      <c r="D75" s="73">
        <v>19715.7</v>
      </c>
      <c r="E75" s="73">
        <v>1649.2</v>
      </c>
      <c r="F75" s="73">
        <v>27413.200000000001</v>
      </c>
      <c r="G75" s="73">
        <v>561.5</v>
      </c>
      <c r="H75" s="73">
        <v>7794.5</v>
      </c>
      <c r="I75" s="73">
        <v>118196</v>
      </c>
      <c r="J75" s="73">
        <v>10644.1</v>
      </c>
      <c r="K75" s="73">
        <v>1136.2</v>
      </c>
      <c r="L75" s="73">
        <v>3935.1</v>
      </c>
      <c r="M75" s="73">
        <v>53524</v>
      </c>
      <c r="N75" s="73">
        <v>11067</v>
      </c>
      <c r="O75" s="73">
        <v>111079</v>
      </c>
      <c r="P75" s="73">
        <v>1905.3</v>
      </c>
      <c r="Q75" s="73">
        <v>3778.1</v>
      </c>
      <c r="R75" s="73">
        <v>5433.7</v>
      </c>
      <c r="S75" s="73">
        <v>620.29999999999995</v>
      </c>
      <c r="T75" s="73">
        <v>70045.399999999994</v>
      </c>
      <c r="U75" s="73">
        <v>2424.5</v>
      </c>
      <c r="V75" s="73">
        <v>2446.9</v>
      </c>
      <c r="W75" s="73">
        <v>1397.1</v>
      </c>
      <c r="X75" s="73">
        <v>294.3</v>
      </c>
      <c r="Y75" s="73">
        <v>27223</v>
      </c>
      <c r="Z75" s="73">
        <v>20046.3</v>
      </c>
      <c r="AA75" s="73">
        <v>27116.799999999999</v>
      </c>
      <c r="AB75" s="73">
        <v>6277.5</v>
      </c>
      <c r="AC75" s="73">
        <v>9367.4</v>
      </c>
      <c r="AD75" s="73">
        <v>21302.5</v>
      </c>
      <c r="AE75" s="73">
        <v>1837.4</v>
      </c>
      <c r="AF75" s="73">
        <v>5302.4</v>
      </c>
      <c r="AG75" s="73">
        <v>120026.8</v>
      </c>
    </row>
    <row r="76" spans="1:33" ht="11.25" customHeight="1" x14ac:dyDescent="0.2">
      <c r="A76" s="5" t="s">
        <v>834</v>
      </c>
      <c r="B76" s="7" t="s">
        <v>804</v>
      </c>
      <c r="C76" s="73">
        <v>36150.9</v>
      </c>
      <c r="D76" s="73">
        <v>44199.3</v>
      </c>
      <c r="E76" s="73">
        <v>4736.1000000000004</v>
      </c>
      <c r="F76" s="73">
        <v>76573.2</v>
      </c>
      <c r="G76" s="73">
        <v>1680.3</v>
      </c>
      <c r="H76" s="73">
        <v>14657.6</v>
      </c>
      <c r="I76" s="73">
        <v>256251</v>
      </c>
      <c r="J76" s="73">
        <v>30152.3</v>
      </c>
      <c r="K76" s="73">
        <v>2124.9</v>
      </c>
      <c r="L76" s="73">
        <v>16757.7</v>
      </c>
      <c r="M76" s="73">
        <v>112743</v>
      </c>
      <c r="N76" s="73">
        <v>16845</v>
      </c>
      <c r="O76" s="73">
        <v>194801</v>
      </c>
      <c r="P76" s="73">
        <v>4144.3999999999996</v>
      </c>
      <c r="Q76" s="73">
        <v>9164.9</v>
      </c>
      <c r="R76" s="73">
        <v>18748.400000000001</v>
      </c>
      <c r="S76" s="73">
        <v>1034.0999999999999</v>
      </c>
      <c r="T76" s="73">
        <v>164750.6</v>
      </c>
      <c r="U76" s="73">
        <v>6049</v>
      </c>
      <c r="V76" s="73">
        <v>5191.5</v>
      </c>
      <c r="W76" s="73">
        <v>2929.3</v>
      </c>
      <c r="X76" s="73">
        <v>785.4</v>
      </c>
      <c r="Y76" s="73">
        <v>81544</v>
      </c>
      <c r="Z76" s="73">
        <v>25053.599999999999</v>
      </c>
      <c r="AA76" s="73">
        <v>67002.8</v>
      </c>
      <c r="AB76" s="73">
        <v>22093.4</v>
      </c>
      <c r="AC76" s="73">
        <v>11430.3</v>
      </c>
      <c r="AD76" s="73">
        <v>41736.5</v>
      </c>
      <c r="AE76" s="73">
        <v>3828.1</v>
      </c>
      <c r="AF76" s="73">
        <v>8891.5</v>
      </c>
      <c r="AG76" s="73">
        <v>220202.9</v>
      </c>
    </row>
    <row r="77" spans="1:33" ht="11.25" customHeight="1" x14ac:dyDescent="0.2">
      <c r="A77" s="5" t="s">
        <v>835</v>
      </c>
      <c r="B77" s="7" t="s">
        <v>805</v>
      </c>
      <c r="C77" s="73">
        <v>16632.099999999999</v>
      </c>
      <c r="D77" s="73">
        <v>19736.400000000001</v>
      </c>
      <c r="E77" s="73">
        <v>2310</v>
      </c>
      <c r="F77" s="73">
        <v>21021</v>
      </c>
      <c r="G77" s="73">
        <v>1176.3</v>
      </c>
      <c r="H77" s="73">
        <v>7909.6</v>
      </c>
      <c r="I77" s="73">
        <v>117950</v>
      </c>
      <c r="J77" s="73">
        <v>13712.2</v>
      </c>
      <c r="K77" s="73">
        <v>1518.3</v>
      </c>
      <c r="L77" s="73">
        <v>11364.5</v>
      </c>
      <c r="M77" s="73">
        <v>43991</v>
      </c>
      <c r="N77" s="73">
        <v>8779</v>
      </c>
      <c r="O77" s="73">
        <v>87576</v>
      </c>
      <c r="P77" s="73">
        <v>1684.9</v>
      </c>
      <c r="Q77" s="73">
        <v>5633.5</v>
      </c>
      <c r="R77" s="73">
        <v>6163.4</v>
      </c>
      <c r="S77" s="73">
        <v>643.79999999999995</v>
      </c>
      <c r="T77" s="73">
        <v>78465.7</v>
      </c>
      <c r="U77" s="73">
        <v>4075.7</v>
      </c>
      <c r="V77" s="73">
        <v>1920.4</v>
      </c>
      <c r="W77" s="73">
        <v>2111.1</v>
      </c>
      <c r="X77" s="73">
        <v>439.6</v>
      </c>
      <c r="Y77" s="73">
        <v>29886</v>
      </c>
      <c r="Z77" s="73">
        <v>18431.7</v>
      </c>
      <c r="AA77" s="73">
        <v>23370.7</v>
      </c>
      <c r="AB77" s="73">
        <v>7118.7</v>
      </c>
      <c r="AC77" s="73">
        <v>9137</v>
      </c>
      <c r="AD77" s="73">
        <v>20856.2</v>
      </c>
      <c r="AE77" s="73">
        <v>1952.9</v>
      </c>
      <c r="AF77" s="73">
        <v>4932.5</v>
      </c>
      <c r="AG77" s="73">
        <v>91815.1</v>
      </c>
    </row>
    <row r="78" spans="1:33" ht="11.25" customHeight="1" x14ac:dyDescent="0.2">
      <c r="A78" s="5" t="s">
        <v>836</v>
      </c>
      <c r="B78" s="7" t="s">
        <v>806</v>
      </c>
      <c r="C78" s="73">
        <v>14946</v>
      </c>
      <c r="D78" s="73">
        <v>6775</v>
      </c>
      <c r="E78" s="73">
        <v>871.2</v>
      </c>
      <c r="F78" s="73">
        <v>9067.2000000000007</v>
      </c>
      <c r="G78" s="73">
        <v>993.9</v>
      </c>
      <c r="H78" s="73">
        <v>2650.2</v>
      </c>
      <c r="I78" s="73">
        <v>39678</v>
      </c>
      <c r="J78" s="73">
        <v>3599.3</v>
      </c>
      <c r="K78" s="73">
        <v>313.8</v>
      </c>
      <c r="L78" s="73">
        <v>9489.7000000000007</v>
      </c>
      <c r="M78" s="73">
        <v>62460</v>
      </c>
      <c r="N78" s="73">
        <v>2859</v>
      </c>
      <c r="O78" s="73">
        <v>53531</v>
      </c>
      <c r="P78" s="73">
        <v>1902</v>
      </c>
      <c r="Q78" s="73">
        <v>1527.5</v>
      </c>
      <c r="R78" s="73">
        <v>4111.8999999999996</v>
      </c>
      <c r="S78" s="73">
        <v>316.5</v>
      </c>
      <c r="T78" s="73">
        <v>52657.5</v>
      </c>
      <c r="U78" s="73">
        <v>465.7</v>
      </c>
      <c r="V78" s="73">
        <v>802.5</v>
      </c>
      <c r="W78" s="73">
        <v>367.8</v>
      </c>
      <c r="X78" s="73">
        <v>374.1</v>
      </c>
      <c r="Y78" s="73">
        <v>10342</v>
      </c>
      <c r="Z78" s="73">
        <v>4447.3999999999996</v>
      </c>
      <c r="AA78" s="73">
        <v>4458.3</v>
      </c>
      <c r="AB78" s="73">
        <v>8062.3</v>
      </c>
      <c r="AC78" s="73">
        <v>1934.2</v>
      </c>
      <c r="AD78" s="73">
        <v>6666.9</v>
      </c>
      <c r="AE78" s="73">
        <v>724.6</v>
      </c>
      <c r="AF78" s="73">
        <v>916</v>
      </c>
      <c r="AG78" s="73">
        <v>58250.6</v>
      </c>
    </row>
    <row r="79" spans="1:33" ht="11.25" customHeight="1" x14ac:dyDescent="0.2">
      <c r="A79" s="5" t="s">
        <v>837</v>
      </c>
      <c r="B79" s="7" t="s">
        <v>807</v>
      </c>
      <c r="C79" s="73">
        <v>10356.6</v>
      </c>
      <c r="D79" s="73">
        <v>14606.1</v>
      </c>
      <c r="E79" s="73">
        <v>2064</v>
      </c>
      <c r="F79" s="73">
        <v>20727.3</v>
      </c>
      <c r="G79" s="73">
        <v>731.4</v>
      </c>
      <c r="H79" s="73">
        <v>7105.8</v>
      </c>
      <c r="I79" s="73">
        <v>125372</v>
      </c>
      <c r="J79" s="73">
        <v>10420.299999999999</v>
      </c>
      <c r="K79" s="73">
        <v>917.4</v>
      </c>
      <c r="L79" s="73">
        <v>5238.2</v>
      </c>
      <c r="M79" s="73">
        <v>40445</v>
      </c>
      <c r="N79" s="73">
        <v>9825</v>
      </c>
      <c r="O79" s="73">
        <v>92998</v>
      </c>
      <c r="P79" s="73">
        <v>1592.6</v>
      </c>
      <c r="Q79" s="73">
        <v>4602.7</v>
      </c>
      <c r="R79" s="73">
        <v>18719.099999999999</v>
      </c>
      <c r="S79" s="73">
        <v>524.4</v>
      </c>
      <c r="T79" s="73">
        <v>53683.5</v>
      </c>
      <c r="U79" s="73">
        <v>1051.5</v>
      </c>
      <c r="V79" s="73">
        <v>2216.5</v>
      </c>
      <c r="W79" s="73">
        <v>920</v>
      </c>
      <c r="X79" s="73">
        <v>418.5</v>
      </c>
      <c r="Y79" s="73">
        <v>28473</v>
      </c>
      <c r="Z79" s="73">
        <v>12678.3</v>
      </c>
      <c r="AA79" s="73">
        <v>14238.2</v>
      </c>
      <c r="AB79" s="73">
        <v>5192.1000000000004</v>
      </c>
      <c r="AC79" s="73">
        <v>7284.1</v>
      </c>
      <c r="AD79" s="73">
        <v>21868</v>
      </c>
      <c r="AE79" s="73">
        <v>1351.5</v>
      </c>
      <c r="AF79" s="73">
        <v>2769</v>
      </c>
      <c r="AG79" s="73">
        <v>125823.7</v>
      </c>
    </row>
    <row r="80" spans="1:33" ht="11.25" customHeight="1" x14ac:dyDescent="0.2">
      <c r="A80" s="5" t="s">
        <v>838</v>
      </c>
      <c r="B80" s="7" t="s">
        <v>808</v>
      </c>
      <c r="C80" s="73">
        <v>12825.9</v>
      </c>
      <c r="D80" s="73">
        <v>22883</v>
      </c>
      <c r="E80" s="73">
        <v>2680</v>
      </c>
      <c r="F80" s="73">
        <v>50496.5</v>
      </c>
      <c r="G80" s="73">
        <v>1888</v>
      </c>
      <c r="H80" s="73">
        <v>6104.5</v>
      </c>
      <c r="I80" s="73">
        <v>109951</v>
      </c>
      <c r="J80" s="73">
        <v>14318.4</v>
      </c>
      <c r="K80" s="73">
        <v>662</v>
      </c>
      <c r="L80" s="73">
        <v>7655.5</v>
      </c>
      <c r="M80" s="73">
        <v>37910</v>
      </c>
      <c r="N80" s="73">
        <v>5230</v>
      </c>
      <c r="O80" s="73">
        <v>87577</v>
      </c>
      <c r="P80" s="73">
        <v>2391</v>
      </c>
      <c r="Q80" s="73">
        <v>3454.8</v>
      </c>
      <c r="R80" s="73">
        <v>15560.4</v>
      </c>
      <c r="S80" s="73">
        <v>864.4</v>
      </c>
      <c r="T80" s="73">
        <v>84337.9</v>
      </c>
      <c r="U80" s="73">
        <v>663.4</v>
      </c>
      <c r="V80" s="73">
        <v>11712.4</v>
      </c>
      <c r="W80" s="73">
        <v>942.9</v>
      </c>
      <c r="X80" s="73">
        <v>503.7</v>
      </c>
      <c r="Y80" s="73">
        <v>48526</v>
      </c>
      <c r="Z80" s="73">
        <v>16414.7</v>
      </c>
      <c r="AA80" s="73">
        <v>16218.2</v>
      </c>
      <c r="AB80" s="73">
        <v>8088.8</v>
      </c>
      <c r="AC80" s="73">
        <v>5425.1</v>
      </c>
      <c r="AD80" s="73">
        <v>17700.400000000001</v>
      </c>
      <c r="AE80" s="73">
        <v>1297</v>
      </c>
      <c r="AF80" s="73">
        <v>2858.5</v>
      </c>
      <c r="AG80" s="73">
        <v>151223.1</v>
      </c>
    </row>
    <row r="81" spans="1:33" ht="11.25" customHeight="1" x14ac:dyDescent="0.2">
      <c r="A81" s="5" t="s">
        <v>839</v>
      </c>
      <c r="B81" s="7" t="s">
        <v>43</v>
      </c>
      <c r="C81" s="73">
        <v>28889.7</v>
      </c>
      <c r="D81" s="73">
        <v>30442.400000000001</v>
      </c>
      <c r="E81" s="73">
        <v>3829.9</v>
      </c>
      <c r="F81" s="73" t="s">
        <v>674</v>
      </c>
      <c r="G81" s="73">
        <v>1613.2</v>
      </c>
      <c r="H81" s="73">
        <v>12120.2</v>
      </c>
      <c r="I81" s="73">
        <v>285979</v>
      </c>
      <c r="J81" s="73">
        <v>22845.7</v>
      </c>
      <c r="K81" s="73">
        <v>1751.7</v>
      </c>
      <c r="L81" s="73">
        <v>28787</v>
      </c>
      <c r="M81" s="73">
        <v>112596</v>
      </c>
      <c r="N81" s="73">
        <v>21663</v>
      </c>
      <c r="O81" s="73">
        <v>246258</v>
      </c>
      <c r="P81" s="73">
        <v>3796.3</v>
      </c>
      <c r="Q81" s="73">
        <v>6942.5</v>
      </c>
      <c r="R81" s="73">
        <v>14392.1</v>
      </c>
      <c r="S81" s="73">
        <v>1154.9000000000001</v>
      </c>
      <c r="T81" s="73">
        <v>203463.5</v>
      </c>
      <c r="U81" s="73">
        <v>2128.3000000000002</v>
      </c>
      <c r="V81" s="73">
        <v>3657.6</v>
      </c>
      <c r="W81" s="73">
        <v>2759.3</v>
      </c>
      <c r="X81" s="73">
        <v>384.1</v>
      </c>
      <c r="Y81" s="73">
        <v>34716</v>
      </c>
      <c r="Z81" s="73">
        <v>23155.1</v>
      </c>
      <c r="AA81" s="73">
        <v>18997.2</v>
      </c>
      <c r="AB81" s="73">
        <v>18891</v>
      </c>
      <c r="AC81" s="73">
        <v>12221</v>
      </c>
      <c r="AD81" s="73">
        <v>34002.1</v>
      </c>
      <c r="AE81" s="73">
        <v>2217.5</v>
      </c>
      <c r="AF81" s="73">
        <v>4513</v>
      </c>
      <c r="AG81" s="73">
        <v>254613.5</v>
      </c>
    </row>
    <row r="82" spans="1:33" ht="11.25" customHeight="1" x14ac:dyDescent="0.2">
      <c r="A82" s="5" t="s">
        <v>840</v>
      </c>
      <c r="B82" s="7" t="s">
        <v>809</v>
      </c>
      <c r="C82" s="73">
        <v>15052.2</v>
      </c>
      <c r="D82" s="73">
        <v>33782.300000000003</v>
      </c>
      <c r="E82" s="73">
        <v>1317.8</v>
      </c>
      <c r="F82" s="73">
        <v>36705.5</v>
      </c>
      <c r="G82" s="73">
        <v>1224.3</v>
      </c>
      <c r="H82" s="73">
        <v>6838.4</v>
      </c>
      <c r="I82" s="73">
        <v>156569</v>
      </c>
      <c r="J82" s="73">
        <v>12575.4</v>
      </c>
      <c r="K82" s="73">
        <v>916.8</v>
      </c>
      <c r="L82" s="73">
        <v>5305.1</v>
      </c>
      <c r="M82" s="73">
        <v>43612</v>
      </c>
      <c r="N82" s="73">
        <v>8904</v>
      </c>
      <c r="O82" s="73">
        <v>142402</v>
      </c>
      <c r="P82" s="73">
        <v>2177.8000000000002</v>
      </c>
      <c r="Q82" s="73">
        <v>5002.6000000000004</v>
      </c>
      <c r="R82" s="73">
        <v>8863.2999999999993</v>
      </c>
      <c r="S82" s="73">
        <v>523.5</v>
      </c>
      <c r="T82" s="73">
        <v>93703.1</v>
      </c>
      <c r="U82" s="73">
        <v>1244.0999999999999</v>
      </c>
      <c r="V82" s="73">
        <v>3289</v>
      </c>
      <c r="W82" s="73">
        <v>868.7</v>
      </c>
      <c r="X82" s="73">
        <v>455.3</v>
      </c>
      <c r="Y82" s="73">
        <v>46919</v>
      </c>
      <c r="Z82" s="73">
        <v>15520.4</v>
      </c>
      <c r="AA82" s="73">
        <v>19999.8</v>
      </c>
      <c r="AB82" s="73">
        <v>5717.3</v>
      </c>
      <c r="AC82" s="73">
        <v>6643.5</v>
      </c>
      <c r="AD82" s="73">
        <v>29065.9</v>
      </c>
      <c r="AE82" s="73">
        <v>2251.3000000000002</v>
      </c>
      <c r="AF82" s="73">
        <v>3745.4</v>
      </c>
      <c r="AG82" s="73">
        <v>148491.5</v>
      </c>
    </row>
    <row r="83" spans="1:33" ht="11.25" customHeight="1" x14ac:dyDescent="0.2">
      <c r="A83" s="5" t="s">
        <v>841</v>
      </c>
      <c r="B83" s="7" t="s">
        <v>810</v>
      </c>
      <c r="C83" s="73">
        <v>12746.6</v>
      </c>
      <c r="D83" s="73">
        <v>15154.5</v>
      </c>
      <c r="E83" s="73">
        <v>792</v>
      </c>
      <c r="F83" s="73">
        <v>13919.4</v>
      </c>
      <c r="G83" s="73">
        <v>256.2</v>
      </c>
      <c r="H83" s="73">
        <v>2362.8000000000002</v>
      </c>
      <c r="I83" s="73">
        <v>133054</v>
      </c>
      <c r="J83" s="73">
        <v>6909.8</v>
      </c>
      <c r="K83" s="73">
        <v>683.9</v>
      </c>
      <c r="L83" s="73">
        <v>2253.1</v>
      </c>
      <c r="M83" s="73">
        <v>30156</v>
      </c>
      <c r="N83" s="73">
        <v>5928</v>
      </c>
      <c r="O83" s="73">
        <v>102577</v>
      </c>
      <c r="P83" s="73">
        <v>774.6</v>
      </c>
      <c r="Q83" s="73">
        <v>2917.5</v>
      </c>
      <c r="R83" s="73">
        <v>9849.7999999999993</v>
      </c>
      <c r="S83" s="73">
        <v>326.8</v>
      </c>
      <c r="T83" s="73">
        <v>44141.7</v>
      </c>
      <c r="U83" s="73">
        <v>781.9</v>
      </c>
      <c r="V83" s="73">
        <v>1423.1</v>
      </c>
      <c r="W83" s="73">
        <v>588.1</v>
      </c>
      <c r="X83" s="73">
        <v>365.3</v>
      </c>
      <c r="Y83" s="73">
        <v>36412</v>
      </c>
      <c r="Z83" s="73">
        <v>9147.7999999999993</v>
      </c>
      <c r="AA83" s="73">
        <v>7991.5</v>
      </c>
      <c r="AB83" s="73">
        <v>5139</v>
      </c>
      <c r="AC83" s="73">
        <v>2902.9</v>
      </c>
      <c r="AD83" s="73">
        <v>13392.4</v>
      </c>
      <c r="AE83" s="73">
        <v>939.5</v>
      </c>
      <c r="AF83" s="73">
        <v>1637.2</v>
      </c>
      <c r="AG83" s="73">
        <v>94911.4</v>
      </c>
    </row>
    <row r="84" spans="1:33" ht="11.25" customHeight="1" x14ac:dyDescent="0.2">
      <c r="A84" s="5" t="s">
        <v>842</v>
      </c>
      <c r="B84" s="7" t="s">
        <v>53</v>
      </c>
      <c r="C84" s="73">
        <v>15161.2</v>
      </c>
      <c r="D84" s="73">
        <v>28665.7</v>
      </c>
      <c r="E84" s="73">
        <v>2604.4</v>
      </c>
      <c r="F84" s="73">
        <v>55306.7</v>
      </c>
      <c r="G84" s="73">
        <v>1470</v>
      </c>
      <c r="H84" s="73">
        <v>8867.7999999999993</v>
      </c>
      <c r="I84" s="73">
        <v>161333</v>
      </c>
      <c r="J84" s="73">
        <v>12178.7</v>
      </c>
      <c r="K84" s="73">
        <v>1187.5</v>
      </c>
      <c r="L84" s="73">
        <v>15950.9</v>
      </c>
      <c r="M84" s="73">
        <v>62170</v>
      </c>
      <c r="N84" s="73">
        <v>11145</v>
      </c>
      <c r="O84" s="73">
        <v>158140</v>
      </c>
      <c r="P84" s="73">
        <v>2123.6</v>
      </c>
      <c r="Q84" s="73">
        <v>7318.7</v>
      </c>
      <c r="R84" s="73">
        <v>7167.4</v>
      </c>
      <c r="S84" s="73">
        <v>604.9</v>
      </c>
      <c r="T84" s="73">
        <v>99026.5</v>
      </c>
      <c r="U84" s="73">
        <v>1974.1</v>
      </c>
      <c r="V84" s="73">
        <v>2582.8000000000002</v>
      </c>
      <c r="W84" s="73">
        <v>1522.9</v>
      </c>
      <c r="X84" s="73">
        <v>440.9</v>
      </c>
      <c r="Y84" s="73">
        <v>44905</v>
      </c>
      <c r="Z84" s="73">
        <v>20333.7</v>
      </c>
      <c r="AA84" s="73">
        <v>20580</v>
      </c>
      <c r="AB84" s="73">
        <v>11628.9</v>
      </c>
      <c r="AC84" s="73">
        <v>5673.3</v>
      </c>
      <c r="AD84" s="73">
        <v>18843.2</v>
      </c>
      <c r="AE84" s="73">
        <v>1927.2</v>
      </c>
      <c r="AF84" s="73">
        <v>4315.2</v>
      </c>
      <c r="AG84" s="73">
        <v>100884.5</v>
      </c>
    </row>
    <row r="85" spans="1:33" ht="11.25" customHeight="1" x14ac:dyDescent="0.2">
      <c r="A85" s="5" t="s">
        <v>843</v>
      </c>
      <c r="B85" s="7" t="s">
        <v>54</v>
      </c>
      <c r="C85" s="73">
        <v>15947.2</v>
      </c>
      <c r="D85" s="73">
        <v>25179.599999999999</v>
      </c>
      <c r="E85" s="73">
        <v>1580.2</v>
      </c>
      <c r="F85" s="73">
        <v>2853.5</v>
      </c>
      <c r="G85" s="73">
        <v>1069.2</v>
      </c>
      <c r="H85" s="73">
        <v>6089.6</v>
      </c>
      <c r="I85" s="73">
        <v>118966</v>
      </c>
      <c r="J85" s="73">
        <v>15072</v>
      </c>
      <c r="K85" s="73">
        <v>793.8</v>
      </c>
      <c r="L85" s="73">
        <v>9810.9</v>
      </c>
      <c r="M85" s="73">
        <v>55763</v>
      </c>
      <c r="N85" s="73">
        <v>10252</v>
      </c>
      <c r="O85" s="73">
        <v>104911</v>
      </c>
      <c r="P85" s="73">
        <v>1661.9</v>
      </c>
      <c r="Q85" s="73">
        <v>4066.4</v>
      </c>
      <c r="R85" s="73">
        <v>8690.5</v>
      </c>
      <c r="S85" s="73">
        <v>684.2</v>
      </c>
      <c r="T85" s="73">
        <v>62123.9</v>
      </c>
      <c r="U85" s="73">
        <v>1457.1</v>
      </c>
      <c r="V85" s="73">
        <v>1837.7</v>
      </c>
      <c r="W85" s="73">
        <v>1023.5</v>
      </c>
      <c r="X85" s="73">
        <v>435.6</v>
      </c>
      <c r="Y85" s="73">
        <v>30550</v>
      </c>
      <c r="Z85" s="73">
        <v>16442</v>
      </c>
      <c r="AA85" s="73">
        <v>17505</v>
      </c>
      <c r="AB85" s="73">
        <v>9431.9</v>
      </c>
      <c r="AC85" s="73">
        <v>5157.1000000000004</v>
      </c>
      <c r="AD85" s="73">
        <v>21250.5</v>
      </c>
      <c r="AE85" s="73">
        <v>1792.2</v>
      </c>
      <c r="AF85" s="73">
        <v>2566.5</v>
      </c>
      <c r="AG85" s="73">
        <v>122551.2</v>
      </c>
    </row>
    <row r="86" spans="1:33" ht="11.25" customHeight="1" x14ac:dyDescent="0.2">
      <c r="A86" s="5" t="s">
        <v>844</v>
      </c>
      <c r="B86" s="7" t="s">
        <v>811</v>
      </c>
      <c r="C86" s="73">
        <v>20072.900000000001</v>
      </c>
      <c r="D86" s="73">
        <v>27464.3</v>
      </c>
      <c r="E86" s="73">
        <v>1349.2</v>
      </c>
      <c r="F86" s="73">
        <v>38870.800000000003</v>
      </c>
      <c r="G86" s="73">
        <v>648.20000000000005</v>
      </c>
      <c r="H86" s="73">
        <v>6248.9</v>
      </c>
      <c r="I86" s="73">
        <v>196344</v>
      </c>
      <c r="J86" s="73">
        <v>25025.9</v>
      </c>
      <c r="K86" s="73">
        <v>595</v>
      </c>
      <c r="L86" s="73">
        <v>7283.4</v>
      </c>
      <c r="M86" s="73">
        <v>59736</v>
      </c>
      <c r="N86" s="73">
        <v>17657</v>
      </c>
      <c r="O86" s="73">
        <v>180366</v>
      </c>
      <c r="P86" s="73">
        <v>1740.6</v>
      </c>
      <c r="Q86" s="73">
        <v>3782.1</v>
      </c>
      <c r="R86" s="73">
        <v>11877.5</v>
      </c>
      <c r="S86" s="73">
        <v>888.3</v>
      </c>
      <c r="T86" s="73">
        <v>89289.5</v>
      </c>
      <c r="U86" s="73">
        <v>1168.9000000000001</v>
      </c>
      <c r="V86" s="73">
        <v>2586.9</v>
      </c>
      <c r="W86" s="73">
        <v>676</v>
      </c>
      <c r="X86" s="73">
        <v>474.6</v>
      </c>
      <c r="Y86" s="73">
        <v>55998</v>
      </c>
      <c r="Z86" s="73">
        <v>34752.1</v>
      </c>
      <c r="AA86" s="73">
        <v>16259.6</v>
      </c>
      <c r="AB86" s="73">
        <v>9329.9</v>
      </c>
      <c r="AC86" s="73">
        <v>6597.7</v>
      </c>
      <c r="AD86" s="73">
        <v>42370.1</v>
      </c>
      <c r="AE86" s="73">
        <v>1658.4</v>
      </c>
      <c r="AF86" s="73">
        <v>2418.3000000000002</v>
      </c>
      <c r="AG86" s="73">
        <v>147288.20000000001</v>
      </c>
    </row>
    <row r="87" spans="1:33" ht="11.25" customHeight="1" x14ac:dyDescent="0.2">
      <c r="A87" s="5" t="s">
        <v>845</v>
      </c>
      <c r="B87" s="7" t="s">
        <v>812</v>
      </c>
      <c r="C87" s="73">
        <v>3696.7</v>
      </c>
      <c r="D87" s="73">
        <v>2454.3000000000002</v>
      </c>
      <c r="E87" s="73">
        <v>513.1</v>
      </c>
      <c r="F87" s="73">
        <v>3475.9</v>
      </c>
      <c r="G87" s="73">
        <v>255.5</v>
      </c>
      <c r="H87" s="73">
        <v>1409.7</v>
      </c>
      <c r="I87" s="73">
        <v>36329</v>
      </c>
      <c r="J87" s="73">
        <v>3538.9</v>
      </c>
      <c r="K87" s="73">
        <v>266.7</v>
      </c>
      <c r="L87" s="73">
        <v>2178.3000000000002</v>
      </c>
      <c r="M87" s="73">
        <v>16547</v>
      </c>
      <c r="N87" s="73">
        <v>2273</v>
      </c>
      <c r="O87" s="73">
        <v>25853</v>
      </c>
      <c r="P87" s="73">
        <v>582.5</v>
      </c>
      <c r="Q87" s="73">
        <v>1140.5999999999999</v>
      </c>
      <c r="R87" s="73">
        <v>2063.3000000000002</v>
      </c>
      <c r="S87" s="73">
        <v>173.8</v>
      </c>
      <c r="T87" s="73">
        <v>16413.900000000001</v>
      </c>
      <c r="U87" s="73">
        <v>331.5</v>
      </c>
      <c r="V87" s="73">
        <v>321.5</v>
      </c>
      <c r="W87" s="73">
        <v>418.5</v>
      </c>
      <c r="X87" s="73">
        <v>666</v>
      </c>
      <c r="Y87" s="73">
        <v>8010</v>
      </c>
      <c r="Z87" s="73">
        <v>3050.5</v>
      </c>
      <c r="AA87" s="73">
        <v>2570.6</v>
      </c>
      <c r="AB87" s="73">
        <v>1128.0999999999999</v>
      </c>
      <c r="AC87" s="73">
        <v>2327.6999999999998</v>
      </c>
      <c r="AD87" s="73">
        <v>5202.5</v>
      </c>
      <c r="AE87" s="73">
        <v>482.1</v>
      </c>
      <c r="AF87" s="73">
        <v>1758.4</v>
      </c>
      <c r="AG87" s="73">
        <v>28328.3</v>
      </c>
    </row>
    <row r="88" spans="1:33" ht="11.25" customHeight="1" x14ac:dyDescent="0.2">
      <c r="A88" s="5" t="s">
        <v>846</v>
      </c>
      <c r="B88" s="7" t="s">
        <v>813</v>
      </c>
      <c r="C88" s="73">
        <v>4509.3</v>
      </c>
      <c r="D88" s="73">
        <v>5332.6</v>
      </c>
      <c r="E88" s="73">
        <v>436.1</v>
      </c>
      <c r="F88" s="73">
        <v>7712.4</v>
      </c>
      <c r="G88" s="73">
        <v>257.10000000000002</v>
      </c>
      <c r="H88" s="73">
        <v>1570.5</v>
      </c>
      <c r="I88" s="73">
        <v>62427</v>
      </c>
      <c r="J88" s="73">
        <v>3668.6</v>
      </c>
      <c r="K88" s="73">
        <v>177.1</v>
      </c>
      <c r="L88" s="73">
        <v>3667.7</v>
      </c>
      <c r="M88" s="73">
        <v>13473</v>
      </c>
      <c r="N88" s="73">
        <v>3030</v>
      </c>
      <c r="O88" s="73">
        <v>28610</v>
      </c>
      <c r="P88" s="73">
        <v>541.29999999999995</v>
      </c>
      <c r="Q88" s="73">
        <v>1477.2</v>
      </c>
      <c r="R88" s="73">
        <v>1233.5</v>
      </c>
      <c r="S88" s="73">
        <v>154.80000000000001</v>
      </c>
      <c r="T88" s="73">
        <v>23488.7</v>
      </c>
      <c r="U88" s="73">
        <v>320.5</v>
      </c>
      <c r="V88" s="73">
        <v>406</v>
      </c>
      <c r="W88" s="73">
        <v>163</v>
      </c>
      <c r="X88" s="73">
        <v>73.3</v>
      </c>
      <c r="Y88" s="73">
        <v>7153</v>
      </c>
      <c r="Z88" s="73">
        <v>3239</v>
      </c>
      <c r="AA88" s="73">
        <v>5679.6</v>
      </c>
      <c r="AB88" s="73">
        <v>2130.1999999999998</v>
      </c>
      <c r="AC88" s="73">
        <v>1817.8</v>
      </c>
      <c r="AD88" s="73">
        <v>6283.5</v>
      </c>
      <c r="AE88" s="73">
        <v>354.6</v>
      </c>
      <c r="AF88" s="73">
        <v>715</v>
      </c>
      <c r="AG88" s="73">
        <v>42767.8</v>
      </c>
    </row>
    <row r="89" spans="1:33" ht="11.25" customHeight="1" x14ac:dyDescent="0.2">
      <c r="A89" s="5" t="s">
        <v>847</v>
      </c>
      <c r="B89" s="7" t="s">
        <v>814</v>
      </c>
      <c r="C89" s="73">
        <v>172.9</v>
      </c>
      <c r="D89" s="73">
        <v>413.9</v>
      </c>
      <c r="E89" s="73">
        <v>0</v>
      </c>
      <c r="F89" s="73" t="s">
        <v>674</v>
      </c>
      <c r="G89" s="73">
        <v>172.9</v>
      </c>
      <c r="H89" s="73">
        <v>121.1</v>
      </c>
      <c r="I89" s="73">
        <v>7290</v>
      </c>
      <c r="J89" s="73">
        <v>663.5</v>
      </c>
      <c r="K89" s="73">
        <v>0</v>
      </c>
      <c r="L89" s="73">
        <v>553.9</v>
      </c>
      <c r="M89" s="73">
        <v>9115</v>
      </c>
      <c r="N89" s="73">
        <v>243</v>
      </c>
      <c r="O89" s="73">
        <v>3602</v>
      </c>
      <c r="P89" s="73">
        <v>26.5</v>
      </c>
      <c r="Q89" s="73">
        <v>12.6</v>
      </c>
      <c r="R89" s="73">
        <v>131.6</v>
      </c>
      <c r="S89" s="73">
        <v>7.8</v>
      </c>
      <c r="T89" s="73">
        <v>18956.599999999999</v>
      </c>
      <c r="U89" s="73">
        <v>27.6</v>
      </c>
      <c r="V89" s="73">
        <v>125.4</v>
      </c>
      <c r="W89" s="73">
        <v>32.6</v>
      </c>
      <c r="X89" s="73">
        <v>21.2</v>
      </c>
      <c r="Y89" s="73">
        <v>484</v>
      </c>
      <c r="Z89" s="73">
        <v>61.2</v>
      </c>
      <c r="AA89" s="73">
        <v>623.5</v>
      </c>
      <c r="AB89" s="73">
        <v>1136.7</v>
      </c>
      <c r="AC89" s="73">
        <v>0</v>
      </c>
      <c r="AD89" s="73">
        <v>194.2</v>
      </c>
      <c r="AE89" s="73">
        <v>28.2</v>
      </c>
      <c r="AF89" s="73">
        <v>0</v>
      </c>
      <c r="AG89" s="73">
        <v>8145.2</v>
      </c>
    </row>
    <row r="90" spans="1:33" ht="11.25" customHeight="1" x14ac:dyDescent="0.2">
      <c r="A90" s="26" t="s">
        <v>848</v>
      </c>
      <c r="B90" s="42" t="s">
        <v>63</v>
      </c>
      <c r="C90" s="74" t="s">
        <v>674</v>
      </c>
      <c r="D90" s="74" t="s">
        <v>674</v>
      </c>
      <c r="E90" s="74">
        <v>0</v>
      </c>
      <c r="F90" s="74">
        <v>0</v>
      </c>
      <c r="G90" s="74">
        <v>0</v>
      </c>
      <c r="H90" s="74">
        <v>0</v>
      </c>
      <c r="I90" s="74" t="s">
        <v>674</v>
      </c>
      <c r="J90" s="74">
        <v>0</v>
      </c>
      <c r="K90" s="74">
        <v>0</v>
      </c>
      <c r="L90" s="74">
        <v>0</v>
      </c>
      <c r="M90" s="74">
        <v>0</v>
      </c>
      <c r="N90" s="74" t="s">
        <v>674</v>
      </c>
      <c r="O90" s="74">
        <v>0</v>
      </c>
      <c r="P90" s="74" t="s">
        <v>674</v>
      </c>
      <c r="Q90" s="74">
        <v>0</v>
      </c>
      <c r="R90" s="74">
        <v>3</v>
      </c>
      <c r="S90" s="74">
        <v>2</v>
      </c>
      <c r="T90" s="74">
        <v>0</v>
      </c>
      <c r="U90" s="74" t="s">
        <v>674</v>
      </c>
      <c r="V90" s="74">
        <v>0</v>
      </c>
      <c r="W90" s="74">
        <v>0</v>
      </c>
      <c r="X90" s="74">
        <v>0</v>
      </c>
      <c r="Y90" s="74" t="s">
        <v>674</v>
      </c>
      <c r="Z90" s="74">
        <v>0</v>
      </c>
      <c r="AA90" s="74">
        <v>0</v>
      </c>
      <c r="AB90" s="74">
        <v>0</v>
      </c>
      <c r="AC90" s="74" t="s">
        <v>674</v>
      </c>
      <c r="AD90" s="74">
        <v>0</v>
      </c>
      <c r="AE90" s="74">
        <v>0</v>
      </c>
      <c r="AF90" s="74">
        <v>0</v>
      </c>
      <c r="AG90" s="74" t="s">
        <v>674</v>
      </c>
    </row>
    <row r="92" spans="1:33" ht="21" customHeight="1" x14ac:dyDescent="0.2">
      <c r="A92" s="66" t="s">
        <v>1507</v>
      </c>
      <c r="B92" s="66" t="s">
        <v>1508</v>
      </c>
    </row>
    <row r="93" spans="1:33" s="1" customFormat="1" ht="33.75" customHeight="1" x14ac:dyDescent="0.2">
      <c r="A93" s="48" t="s">
        <v>816</v>
      </c>
      <c r="B93" s="48" t="s">
        <v>735</v>
      </c>
      <c r="C93" s="49" t="s">
        <v>647</v>
      </c>
      <c r="D93" s="49" t="s">
        <v>648</v>
      </c>
      <c r="E93" s="49" t="s">
        <v>649</v>
      </c>
      <c r="F93" s="49" t="s">
        <v>675</v>
      </c>
      <c r="G93" s="49" t="s">
        <v>676</v>
      </c>
      <c r="H93" s="49" t="s">
        <v>650</v>
      </c>
      <c r="I93" s="49" t="s">
        <v>651</v>
      </c>
      <c r="J93" s="49" t="s">
        <v>652</v>
      </c>
      <c r="K93" s="49" t="s">
        <v>653</v>
      </c>
      <c r="L93" s="49" t="s">
        <v>654</v>
      </c>
      <c r="M93" s="49" t="s">
        <v>655</v>
      </c>
      <c r="N93" s="49" t="s">
        <v>656</v>
      </c>
      <c r="O93" s="49" t="s">
        <v>657</v>
      </c>
      <c r="P93" s="49" t="s">
        <v>658</v>
      </c>
      <c r="Q93" s="49" t="s">
        <v>659</v>
      </c>
      <c r="R93" s="49" t="s">
        <v>660</v>
      </c>
      <c r="S93" s="49" t="s">
        <v>661</v>
      </c>
      <c r="T93" s="49" t="s">
        <v>662</v>
      </c>
      <c r="U93" s="49" t="s">
        <v>663</v>
      </c>
      <c r="V93" s="49" t="s">
        <v>677</v>
      </c>
      <c r="W93" s="49" t="s">
        <v>664</v>
      </c>
      <c r="X93" s="49" t="s">
        <v>678</v>
      </c>
      <c r="Y93" s="49" t="s">
        <v>665</v>
      </c>
      <c r="Z93" s="49" t="s">
        <v>666</v>
      </c>
      <c r="AA93" s="49" t="s">
        <v>667</v>
      </c>
      <c r="AB93" s="49" t="s">
        <v>668</v>
      </c>
      <c r="AC93" s="49" t="s">
        <v>669</v>
      </c>
      <c r="AD93" s="49" t="s">
        <v>670</v>
      </c>
      <c r="AE93" s="49" t="s">
        <v>671</v>
      </c>
      <c r="AF93" s="49" t="s">
        <v>672</v>
      </c>
      <c r="AG93" s="49" t="s">
        <v>673</v>
      </c>
    </row>
    <row r="94" spans="1:33" ht="11.25" customHeight="1" x14ac:dyDescent="0.2">
      <c r="A94" s="5" t="s">
        <v>1511</v>
      </c>
      <c r="B94" s="7" t="s">
        <v>801</v>
      </c>
      <c r="C94" s="73">
        <v>4033.7</v>
      </c>
      <c r="D94" s="73">
        <v>2565.4</v>
      </c>
      <c r="E94" s="73">
        <v>1954.6</v>
      </c>
      <c r="F94" s="73">
        <v>3853.4</v>
      </c>
      <c r="G94" s="73">
        <v>320.89999999999998</v>
      </c>
      <c r="H94" s="73">
        <v>3875.7</v>
      </c>
      <c r="I94" s="73">
        <v>20436</v>
      </c>
      <c r="J94" s="73">
        <v>3633.4</v>
      </c>
      <c r="K94" s="73">
        <v>598.9</v>
      </c>
      <c r="L94" s="73">
        <v>5843.1</v>
      </c>
      <c r="M94" s="73">
        <v>23560</v>
      </c>
      <c r="N94" s="73">
        <v>4934</v>
      </c>
      <c r="O94" s="73">
        <v>33193</v>
      </c>
      <c r="P94" s="73">
        <v>1504.3</v>
      </c>
      <c r="Q94" s="73">
        <v>4153.6000000000004</v>
      </c>
      <c r="R94" s="73">
        <v>2585</v>
      </c>
      <c r="S94" s="73">
        <v>689.4</v>
      </c>
      <c r="T94" s="73">
        <v>31431.200000000001</v>
      </c>
      <c r="U94" s="73">
        <v>1251.5999999999999</v>
      </c>
      <c r="V94" s="73">
        <v>127.7</v>
      </c>
      <c r="W94" s="73">
        <v>683</v>
      </c>
      <c r="X94" s="73">
        <v>93.8</v>
      </c>
      <c r="Y94" s="73">
        <v>10996</v>
      </c>
      <c r="Z94" s="73">
        <v>5424.3</v>
      </c>
      <c r="AA94" s="73">
        <v>10706</v>
      </c>
      <c r="AB94" s="73">
        <v>3511.5</v>
      </c>
      <c r="AC94" s="73">
        <v>7104.1</v>
      </c>
      <c r="AD94" s="73">
        <v>5144.1000000000004</v>
      </c>
      <c r="AE94" s="73">
        <v>778.7</v>
      </c>
      <c r="AF94" s="73">
        <v>3004.9</v>
      </c>
      <c r="AG94" s="73">
        <v>13643.1</v>
      </c>
    </row>
    <row r="95" spans="1:33" ht="11.25" customHeight="1" x14ac:dyDescent="0.2">
      <c r="A95" s="5" t="s">
        <v>1512</v>
      </c>
      <c r="B95" s="7" t="s">
        <v>1522</v>
      </c>
      <c r="C95" s="73">
        <v>64246.1</v>
      </c>
      <c r="D95" s="73">
        <v>59107.3</v>
      </c>
      <c r="E95" s="73">
        <v>8436.7999999999993</v>
      </c>
      <c r="F95" s="73">
        <v>104207.4</v>
      </c>
      <c r="G95" s="73">
        <v>1090.4000000000001</v>
      </c>
      <c r="H95" s="73">
        <v>45855.1</v>
      </c>
      <c r="I95" s="73">
        <v>685143</v>
      </c>
      <c r="J95" s="73">
        <v>41120.800000000003</v>
      </c>
      <c r="K95" s="73">
        <v>3754.5</v>
      </c>
      <c r="L95" s="73">
        <v>21113.4</v>
      </c>
      <c r="M95" s="73">
        <v>165978</v>
      </c>
      <c r="N95" s="73">
        <v>36243</v>
      </c>
      <c r="O95" s="73">
        <v>264201</v>
      </c>
      <c r="P95" s="73">
        <v>7762.7</v>
      </c>
      <c r="Q95" s="73">
        <v>23465</v>
      </c>
      <c r="R95" s="73">
        <v>41948</v>
      </c>
      <c r="S95" s="73">
        <v>1977.4</v>
      </c>
      <c r="T95" s="73">
        <v>270439.90000000002</v>
      </c>
      <c r="U95" s="73">
        <v>7630.4</v>
      </c>
      <c r="V95" s="73">
        <v>3196.2</v>
      </c>
      <c r="W95" s="73">
        <v>3506.6</v>
      </c>
      <c r="X95" s="73">
        <v>832.2</v>
      </c>
      <c r="Y95" s="73">
        <v>95277</v>
      </c>
      <c r="Z95" s="73">
        <v>107895</v>
      </c>
      <c r="AA95" s="73">
        <v>91185.9</v>
      </c>
      <c r="AB95" s="73">
        <v>26488</v>
      </c>
      <c r="AC95" s="73">
        <v>38020.6</v>
      </c>
      <c r="AD95" s="73">
        <v>77357.8</v>
      </c>
      <c r="AE95" s="73">
        <v>8809.7999999999993</v>
      </c>
      <c r="AF95" s="73">
        <v>18422</v>
      </c>
      <c r="AG95" s="73">
        <v>285963.59999999998</v>
      </c>
    </row>
    <row r="96" spans="1:33" ht="11.25" customHeight="1" x14ac:dyDescent="0.2">
      <c r="A96" s="5" t="s">
        <v>1513</v>
      </c>
      <c r="B96" s="7" t="s">
        <v>26</v>
      </c>
      <c r="C96" s="73">
        <v>19002.599999999999</v>
      </c>
      <c r="D96" s="73">
        <v>19715.7</v>
      </c>
      <c r="E96" s="73">
        <v>1649.2</v>
      </c>
      <c r="F96" s="73">
        <v>27413.200000000001</v>
      </c>
      <c r="G96" s="73">
        <v>561.5</v>
      </c>
      <c r="H96" s="73">
        <v>7794.5</v>
      </c>
      <c r="I96" s="73">
        <v>118196</v>
      </c>
      <c r="J96" s="73">
        <v>10644.1</v>
      </c>
      <c r="K96" s="73">
        <v>1136.2</v>
      </c>
      <c r="L96" s="73">
        <v>3935.1</v>
      </c>
      <c r="M96" s="73">
        <v>53524</v>
      </c>
      <c r="N96" s="73">
        <v>11067</v>
      </c>
      <c r="O96" s="73">
        <v>111079</v>
      </c>
      <c r="P96" s="73">
        <v>1905.3</v>
      </c>
      <c r="Q96" s="73">
        <v>3778.1</v>
      </c>
      <c r="R96" s="73">
        <v>5433.7</v>
      </c>
      <c r="S96" s="73">
        <v>620.29999999999995</v>
      </c>
      <c r="T96" s="73">
        <v>70045.399999999994</v>
      </c>
      <c r="U96" s="73">
        <v>2424.5</v>
      </c>
      <c r="V96" s="73">
        <v>2446.9</v>
      </c>
      <c r="W96" s="73">
        <v>1397.1</v>
      </c>
      <c r="X96" s="73">
        <v>294.3</v>
      </c>
      <c r="Y96" s="73">
        <v>27223</v>
      </c>
      <c r="Z96" s="73">
        <v>20046.3</v>
      </c>
      <c r="AA96" s="73">
        <v>27116.799999999999</v>
      </c>
      <c r="AB96" s="73">
        <v>6277.5</v>
      </c>
      <c r="AC96" s="73">
        <v>9367.4</v>
      </c>
      <c r="AD96" s="73">
        <v>21302.5</v>
      </c>
      <c r="AE96" s="73">
        <v>1837.4</v>
      </c>
      <c r="AF96" s="73">
        <v>5302.4</v>
      </c>
      <c r="AG96" s="73">
        <v>120026.8</v>
      </c>
    </row>
    <row r="97" spans="1:33" ht="11.25" customHeight="1" x14ac:dyDescent="0.2">
      <c r="A97" s="5" t="s">
        <v>1514</v>
      </c>
      <c r="B97" s="7" t="s">
        <v>1523</v>
      </c>
      <c r="C97" s="73">
        <v>67728.899999999994</v>
      </c>
      <c r="D97" s="73">
        <v>70710.7</v>
      </c>
      <c r="E97" s="73">
        <v>7917.3</v>
      </c>
      <c r="F97" s="73">
        <v>106661.5</v>
      </c>
      <c r="G97" s="73">
        <v>3850.5</v>
      </c>
      <c r="H97" s="73">
        <v>25217.4</v>
      </c>
      <c r="I97" s="73">
        <v>413879</v>
      </c>
      <c r="J97" s="73" t="s">
        <v>674</v>
      </c>
      <c r="K97" s="73">
        <v>3957</v>
      </c>
      <c r="L97" s="73">
        <v>37611.9</v>
      </c>
      <c r="M97" s="73">
        <v>219194</v>
      </c>
      <c r="N97" s="73">
        <v>28483</v>
      </c>
      <c r="O97" s="73">
        <v>335908</v>
      </c>
      <c r="P97" s="73">
        <v>7731.3</v>
      </c>
      <c r="Q97" s="73">
        <v>16325.8</v>
      </c>
      <c r="R97" s="73">
        <v>29023.7</v>
      </c>
      <c r="S97" s="73">
        <v>1994.4</v>
      </c>
      <c r="T97" s="73">
        <v>295873.90000000002</v>
      </c>
      <c r="U97" s="73">
        <v>10590.4</v>
      </c>
      <c r="V97" s="73">
        <v>7914.4</v>
      </c>
      <c r="W97" s="73">
        <v>5408.3</v>
      </c>
      <c r="X97" s="73">
        <v>1599.1</v>
      </c>
      <c r="Y97" s="73">
        <v>121772</v>
      </c>
      <c r="Z97" s="73">
        <v>47932.7</v>
      </c>
      <c r="AA97" s="73">
        <v>94831.9</v>
      </c>
      <c r="AB97" s="73">
        <v>37274.400000000001</v>
      </c>
      <c r="AC97" s="73">
        <v>22501.5</v>
      </c>
      <c r="AD97" s="73">
        <v>69259.7</v>
      </c>
      <c r="AE97" s="73">
        <v>6505.6</v>
      </c>
      <c r="AF97" s="73">
        <v>14740.1</v>
      </c>
      <c r="AG97" s="73">
        <v>370268.7</v>
      </c>
    </row>
    <row r="98" spans="1:33" ht="11.25" customHeight="1" x14ac:dyDescent="0.2">
      <c r="A98" s="5" t="s">
        <v>1515</v>
      </c>
      <c r="B98" s="7" t="s">
        <v>807</v>
      </c>
      <c r="C98" s="73">
        <v>10356.6</v>
      </c>
      <c r="D98" s="73">
        <v>14606.1</v>
      </c>
      <c r="E98" s="73">
        <v>2064</v>
      </c>
      <c r="F98" s="73">
        <v>20727.3</v>
      </c>
      <c r="G98" s="73">
        <v>731.4</v>
      </c>
      <c r="H98" s="73">
        <v>7105.8</v>
      </c>
      <c r="I98" s="73">
        <v>125372</v>
      </c>
      <c r="J98" s="73">
        <v>10420.299999999999</v>
      </c>
      <c r="K98" s="73">
        <v>917.4</v>
      </c>
      <c r="L98" s="73">
        <v>5238.2</v>
      </c>
      <c r="M98" s="73">
        <v>40445</v>
      </c>
      <c r="N98" s="73">
        <v>9825</v>
      </c>
      <c r="O98" s="73">
        <v>92998</v>
      </c>
      <c r="P98" s="73">
        <v>1592.6</v>
      </c>
      <c r="Q98" s="73">
        <v>4602.7</v>
      </c>
      <c r="R98" s="73">
        <v>18719.099999999999</v>
      </c>
      <c r="S98" s="73">
        <v>524.4</v>
      </c>
      <c r="T98" s="73">
        <v>53683.5</v>
      </c>
      <c r="U98" s="73">
        <v>1051.5</v>
      </c>
      <c r="V98" s="73">
        <v>2216.5</v>
      </c>
      <c r="W98" s="73">
        <v>920</v>
      </c>
      <c r="X98" s="73">
        <v>418.5</v>
      </c>
      <c r="Y98" s="73">
        <v>28473</v>
      </c>
      <c r="Z98" s="73">
        <v>12678.3</v>
      </c>
      <c r="AA98" s="73">
        <v>14238.2</v>
      </c>
      <c r="AB98" s="73">
        <v>5192.1000000000004</v>
      </c>
      <c r="AC98" s="73">
        <v>7284.1</v>
      </c>
      <c r="AD98" s="73">
        <v>21868</v>
      </c>
      <c r="AE98" s="73">
        <v>1351.5</v>
      </c>
      <c r="AF98" s="73">
        <v>2769</v>
      </c>
      <c r="AG98" s="73">
        <v>125823.7</v>
      </c>
    </row>
    <row r="99" spans="1:33" ht="11.25" customHeight="1" x14ac:dyDescent="0.2">
      <c r="A99" s="5" t="s">
        <v>1516</v>
      </c>
      <c r="B99" s="7" t="s">
        <v>808</v>
      </c>
      <c r="C99" s="73">
        <v>12825.9</v>
      </c>
      <c r="D99" s="73">
        <v>22883</v>
      </c>
      <c r="E99" s="73">
        <v>2680</v>
      </c>
      <c r="F99" s="73">
        <v>50496.5</v>
      </c>
      <c r="G99" s="73">
        <v>1888</v>
      </c>
      <c r="H99" s="73">
        <v>6104.5</v>
      </c>
      <c r="I99" s="73">
        <v>109951</v>
      </c>
      <c r="J99" s="73">
        <v>14318.4</v>
      </c>
      <c r="K99" s="73">
        <v>662</v>
      </c>
      <c r="L99" s="73">
        <v>7655.5</v>
      </c>
      <c r="M99" s="73">
        <v>37910</v>
      </c>
      <c r="N99" s="73">
        <v>5230</v>
      </c>
      <c r="O99" s="73">
        <v>87577</v>
      </c>
      <c r="P99" s="73">
        <v>2391</v>
      </c>
      <c r="Q99" s="73">
        <v>3454.8</v>
      </c>
      <c r="R99" s="73">
        <v>15560.4</v>
      </c>
      <c r="S99" s="73">
        <v>864.4</v>
      </c>
      <c r="T99" s="73">
        <v>84337.9</v>
      </c>
      <c r="U99" s="73">
        <v>663.4</v>
      </c>
      <c r="V99" s="73">
        <v>11712.4</v>
      </c>
      <c r="W99" s="73">
        <v>942.9</v>
      </c>
      <c r="X99" s="73">
        <v>503.7</v>
      </c>
      <c r="Y99" s="73">
        <v>48526</v>
      </c>
      <c r="Z99" s="73">
        <v>16414.7</v>
      </c>
      <c r="AA99" s="73">
        <v>16218.2</v>
      </c>
      <c r="AB99" s="73">
        <v>8088.8</v>
      </c>
      <c r="AC99" s="73">
        <v>5425.1</v>
      </c>
      <c r="AD99" s="73">
        <v>17700.400000000001</v>
      </c>
      <c r="AE99" s="73">
        <v>1297</v>
      </c>
      <c r="AF99" s="73">
        <v>2858.5</v>
      </c>
      <c r="AG99" s="73">
        <v>151223.1</v>
      </c>
    </row>
    <row r="100" spans="1:33" ht="11.25" customHeight="1" x14ac:dyDescent="0.2">
      <c r="A100" s="5" t="s">
        <v>1517</v>
      </c>
      <c r="B100" s="7" t="s">
        <v>43</v>
      </c>
      <c r="C100" s="73">
        <v>28889.7</v>
      </c>
      <c r="D100" s="73">
        <v>30442.400000000001</v>
      </c>
      <c r="E100" s="73">
        <v>3829.9</v>
      </c>
      <c r="F100" s="73" t="s">
        <v>674</v>
      </c>
      <c r="G100" s="73">
        <v>1613.2</v>
      </c>
      <c r="H100" s="73">
        <v>12120.2</v>
      </c>
      <c r="I100" s="73">
        <v>285979</v>
      </c>
      <c r="J100" s="73">
        <v>22845.7</v>
      </c>
      <c r="K100" s="73">
        <v>1751.7</v>
      </c>
      <c r="L100" s="73">
        <v>28787</v>
      </c>
      <c r="M100" s="73">
        <v>112596</v>
      </c>
      <c r="N100" s="73">
        <v>21663</v>
      </c>
      <c r="O100" s="73">
        <v>246258</v>
      </c>
      <c r="P100" s="73">
        <v>3796.3</v>
      </c>
      <c r="Q100" s="73">
        <v>6942.5</v>
      </c>
      <c r="R100" s="73">
        <v>14392.1</v>
      </c>
      <c r="S100" s="73">
        <v>1154.9000000000001</v>
      </c>
      <c r="T100" s="73">
        <v>203463.5</v>
      </c>
      <c r="U100" s="73">
        <v>2128.3000000000002</v>
      </c>
      <c r="V100" s="73">
        <v>3657.6</v>
      </c>
      <c r="W100" s="73">
        <v>2759.3</v>
      </c>
      <c r="X100" s="73">
        <v>384.1</v>
      </c>
      <c r="Y100" s="73">
        <v>34716</v>
      </c>
      <c r="Z100" s="73">
        <v>23155.1</v>
      </c>
      <c r="AA100" s="73">
        <v>18997.2</v>
      </c>
      <c r="AB100" s="73">
        <v>18891</v>
      </c>
      <c r="AC100" s="73">
        <v>12221</v>
      </c>
      <c r="AD100" s="73">
        <v>34002.1</v>
      </c>
      <c r="AE100" s="73">
        <v>2217.5</v>
      </c>
      <c r="AF100" s="73">
        <v>4513</v>
      </c>
      <c r="AG100" s="73">
        <v>254613.5</v>
      </c>
    </row>
    <row r="101" spans="1:33" ht="11.25" customHeight="1" x14ac:dyDescent="0.2">
      <c r="A101" s="5" t="s">
        <v>1518</v>
      </c>
      <c r="B101" s="7" t="s">
        <v>1524</v>
      </c>
      <c r="C101" s="73">
        <v>27798.799999999999</v>
      </c>
      <c r="D101" s="73">
        <v>48936.800000000003</v>
      </c>
      <c r="E101" s="73">
        <v>2109.8000000000002</v>
      </c>
      <c r="F101" s="73">
        <v>50624.9</v>
      </c>
      <c r="G101" s="73">
        <v>1480.6</v>
      </c>
      <c r="H101" s="73">
        <v>9201.2000000000007</v>
      </c>
      <c r="I101" s="73">
        <v>289623</v>
      </c>
      <c r="J101" s="73">
        <v>19485.2</v>
      </c>
      <c r="K101" s="73">
        <v>1600.7</v>
      </c>
      <c r="L101" s="73">
        <v>7558.1</v>
      </c>
      <c r="M101" s="73">
        <v>73768</v>
      </c>
      <c r="N101" s="73">
        <v>14832</v>
      </c>
      <c r="O101" s="73">
        <v>244979</v>
      </c>
      <c r="P101" s="73">
        <v>2952.4</v>
      </c>
      <c r="Q101" s="73">
        <v>7920.1</v>
      </c>
      <c r="R101" s="73">
        <v>18713.099999999999</v>
      </c>
      <c r="S101" s="73">
        <v>850.3</v>
      </c>
      <c r="T101" s="73">
        <v>137844.70000000001</v>
      </c>
      <c r="U101" s="73">
        <v>2026</v>
      </c>
      <c r="V101" s="73">
        <v>4712.1000000000004</v>
      </c>
      <c r="W101" s="73">
        <v>1456.8</v>
      </c>
      <c r="X101" s="73">
        <v>820.7</v>
      </c>
      <c r="Y101" s="73">
        <v>83331</v>
      </c>
      <c r="Z101" s="73">
        <v>24668.2</v>
      </c>
      <c r="AA101" s="73">
        <v>27991.3</v>
      </c>
      <c r="AB101" s="73">
        <v>10856.3</v>
      </c>
      <c r="AC101" s="73">
        <v>9546.4</v>
      </c>
      <c r="AD101" s="73">
        <v>42458.3</v>
      </c>
      <c r="AE101" s="73">
        <v>3190.8</v>
      </c>
      <c r="AF101" s="73">
        <v>5382.6</v>
      </c>
      <c r="AG101" s="73">
        <v>243403</v>
      </c>
    </row>
    <row r="102" spans="1:33" ht="11.25" customHeight="1" x14ac:dyDescent="0.2">
      <c r="A102" s="5" t="s">
        <v>1519</v>
      </c>
      <c r="B102" s="7" t="s">
        <v>1525</v>
      </c>
      <c r="C102" s="73">
        <v>51181.4</v>
      </c>
      <c r="D102" s="73">
        <v>81309.600000000006</v>
      </c>
      <c r="E102" s="73">
        <v>5533.7</v>
      </c>
      <c r="F102" s="73">
        <v>97031</v>
      </c>
      <c r="G102" s="73">
        <v>3187.5</v>
      </c>
      <c r="H102" s="73">
        <v>21206.3</v>
      </c>
      <c r="I102" s="73">
        <v>476643</v>
      </c>
      <c r="J102" s="73">
        <v>52276.7</v>
      </c>
      <c r="K102" s="73">
        <v>2576.3000000000002</v>
      </c>
      <c r="L102" s="73">
        <v>33045.1</v>
      </c>
      <c r="M102" s="73">
        <v>177669</v>
      </c>
      <c r="N102" s="73">
        <v>39054</v>
      </c>
      <c r="O102" s="73">
        <v>443417</v>
      </c>
      <c r="P102" s="73">
        <v>5526.1</v>
      </c>
      <c r="Q102" s="73">
        <v>15167.2</v>
      </c>
      <c r="R102" s="73">
        <v>27735.5</v>
      </c>
      <c r="S102" s="73">
        <v>2177.5</v>
      </c>
      <c r="T102" s="73">
        <v>250439.9</v>
      </c>
      <c r="U102" s="73">
        <v>4600.1000000000004</v>
      </c>
      <c r="V102" s="73">
        <v>7007.4</v>
      </c>
      <c r="W102" s="73">
        <v>3222.5</v>
      </c>
      <c r="X102" s="73">
        <v>1351.2</v>
      </c>
      <c r="Y102" s="73">
        <v>131453</v>
      </c>
      <c r="Z102" s="73" t="s">
        <v>674</v>
      </c>
      <c r="AA102" s="73">
        <v>54344.6</v>
      </c>
      <c r="AB102" s="73">
        <v>30390.799999999999</v>
      </c>
      <c r="AC102" s="73">
        <v>17428</v>
      </c>
      <c r="AD102" s="73">
        <v>82463.8</v>
      </c>
      <c r="AE102" s="73">
        <v>5377.8</v>
      </c>
      <c r="AF102" s="73">
        <v>9300</v>
      </c>
      <c r="AG102" s="73">
        <v>370724</v>
      </c>
    </row>
    <row r="103" spans="1:33" ht="11.25" customHeight="1" x14ac:dyDescent="0.2">
      <c r="A103" s="26" t="s">
        <v>1520</v>
      </c>
      <c r="B103" s="42" t="s">
        <v>1521</v>
      </c>
      <c r="C103" s="74">
        <v>8379</v>
      </c>
      <c r="D103" s="74">
        <v>8200.7999999999993</v>
      </c>
      <c r="E103" s="74">
        <v>949.2</v>
      </c>
      <c r="F103" s="74">
        <v>12885.9</v>
      </c>
      <c r="G103" s="74">
        <v>685.5</v>
      </c>
      <c r="H103" s="74">
        <v>3101.3</v>
      </c>
      <c r="I103" s="74">
        <v>106046</v>
      </c>
      <c r="J103" s="74">
        <v>7870.9</v>
      </c>
      <c r="K103" s="74">
        <v>443.7</v>
      </c>
      <c r="L103" s="74">
        <v>6399.9</v>
      </c>
      <c r="M103" s="74">
        <v>39135</v>
      </c>
      <c r="N103" s="74">
        <v>5546</v>
      </c>
      <c r="O103" s="74">
        <v>58066</v>
      </c>
      <c r="P103" s="74">
        <v>1150.3</v>
      </c>
      <c r="Q103" s="74">
        <v>2630.3</v>
      </c>
      <c r="R103" s="74">
        <v>3428.4</v>
      </c>
      <c r="S103" s="74">
        <v>338.4</v>
      </c>
      <c r="T103" s="74">
        <v>58859.199999999997</v>
      </c>
      <c r="U103" s="74">
        <v>679.6</v>
      </c>
      <c r="V103" s="74">
        <v>852.9</v>
      </c>
      <c r="W103" s="74">
        <v>614.1</v>
      </c>
      <c r="X103" s="74">
        <v>760.5</v>
      </c>
      <c r="Y103" s="74">
        <v>15647</v>
      </c>
      <c r="Z103" s="74" t="s">
        <v>674</v>
      </c>
      <c r="AA103" s="74">
        <v>8873.6</v>
      </c>
      <c r="AB103" s="74">
        <v>4395</v>
      </c>
      <c r="AC103" s="74">
        <v>4145.5</v>
      </c>
      <c r="AD103" s="74">
        <v>11680.2</v>
      </c>
      <c r="AE103" s="74">
        <v>864.8</v>
      </c>
      <c r="AF103" s="74">
        <v>2473.5</v>
      </c>
      <c r="AG103" s="74">
        <v>79241.3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Readme</vt:lpstr>
      <vt:lpstr>Table 1</vt:lpstr>
      <vt:lpstr>Table 2</vt:lpstr>
      <vt:lpstr>Table 3</vt:lpstr>
      <vt:lpstr>Table 4</vt:lpstr>
      <vt:lpstr>Table 5</vt:lpstr>
      <vt:lpstr>Table 6</vt:lpstr>
      <vt:lpstr>Chart 1</vt:lpstr>
      <vt:lpstr>Table A1</vt:lpstr>
      <vt:lpstr>Table A2</vt:lpstr>
      <vt:lpstr>Table A3</vt:lpstr>
      <vt:lpstr>Chart A1</vt:lpstr>
      <vt:lpstr>BHs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OLISLAGER Laurent (ESTAT)</dc:creator>
  <cp:lastModifiedBy>KONIJN Paul (ESTAT)</cp:lastModifiedBy>
  <dcterms:created xsi:type="dcterms:W3CDTF">2016-05-24T08:24:48Z</dcterms:created>
  <dcterms:modified xsi:type="dcterms:W3CDTF">2016-12-14T16:08:24Z</dcterms:modified>
</cp:coreProperties>
</file>